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0" yWindow="1710" windowWidth="12285" windowHeight="4230" activeTab="2"/>
  </bookViews>
  <sheets>
    <sheet name="IEEE_Cover" sheetId="2" r:id="rId1"/>
    <sheet name="Instructions" sheetId="1" r:id="rId2"/>
    <sheet name="Sort 1" sheetId="4" r:id="rId3"/>
    <sheet name="Sort 2" sheetId="29" r:id="rId4"/>
  </sheets>
  <calcPr calcId="145621"/>
</workbook>
</file>

<file path=xl/calcChain.xml><?xml version="1.0" encoding="utf-8"?>
<calcChain xmlns="http://schemas.openxmlformats.org/spreadsheetml/2006/main">
  <c r="O1" i="29" l="1"/>
  <c r="F271" i="4" l="1"/>
  <c r="C279" i="4"/>
  <c r="C277" i="4"/>
  <c r="C275" i="4"/>
  <c r="F269" i="4"/>
  <c r="C271" i="4"/>
  <c r="C269" i="4"/>
  <c r="O1" i="4" l="1"/>
  <c r="O2" i="1" l="1"/>
</calcChain>
</file>

<file path=xl/sharedStrings.xml><?xml version="1.0" encoding="utf-8"?>
<sst xmlns="http://schemas.openxmlformats.org/spreadsheetml/2006/main" count="4208" uniqueCount="671">
  <si>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</si>
  <si>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</si>
  <si>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</si>
  <si>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</si>
  <si>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</si>
  <si>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</si>
  <si>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</si>
  <si>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</si>
  <si>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</si>
  <si>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</si>
  <si>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</si>
  <si>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</si>
  <si>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</si>
  <si>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</si>
  <si>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</si>
  <si>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</si>
  <si>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</si>
  <si>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</si>
  <si>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</si>
  <si>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January 2015</t>
  </si>
  <si>
    <t>IEEE 802.15.8 Letter Ballot Comment Submission</t>
  </si>
  <si>
    <r>
      <t>M Lee</t>
    </r>
    <r>
      <rPr>
        <sz val="12"/>
        <rFont val="Calibri"/>
        <family val="2"/>
      </rPr>
      <t>†</t>
    </r>
    <r>
      <rPr>
        <sz val="12"/>
        <rFont val="Times New Roman"/>
        <family val="1"/>
      </rPr>
      <t>, H.B. Li</t>
    </r>
    <r>
      <rPr>
        <sz val="12"/>
        <rFont val="Calibri"/>
        <family val="2"/>
      </rPr>
      <t>*</t>
    </r>
    <r>
      <rPr>
        <sz val="12"/>
        <rFont val="Times New Roman"/>
        <family val="1"/>
      </rPr>
      <t>, B.J. Kwak‡, Marco Hernandez*</t>
    </r>
  </si>
  <si>
    <t xml:space="preserve">E-mail: </t>
  </si>
  <si>
    <r>
      <rPr>
        <sz val="12"/>
        <rFont val="Calibri"/>
        <family val="2"/>
      </rPr>
      <t>†</t>
    </r>
    <r>
      <rPr>
        <sz val="12"/>
        <rFont val="Times New Roman"/>
        <family val="1"/>
      </rPr>
      <t>CUNY, USA; *NICT, Japan; ‡ETRI, Korea</t>
    </r>
  </si>
  <si>
    <t>January 12th, 2015</t>
  </si>
  <si>
    <t>CID</t>
  </si>
  <si>
    <t>Assignee</t>
  </si>
  <si>
    <t>Resolution</t>
  </si>
  <si>
    <t>IEEE 802.15.8 Comment-Resolution Form.xls</t>
  </si>
  <si>
    <t>Letter/sponsor ballot comment-resolution to IEEE 802.15.8 Draft Standard</t>
  </si>
  <si>
    <t>[This document is used to submit comments-resolutions for TG8]</t>
  </si>
  <si>
    <t>IEEE 802.15.8 Comment/Resolution for Letter/Sponsor Ballot</t>
  </si>
  <si>
    <t>Clause #</t>
  </si>
  <si>
    <t>Page #</t>
  </si>
  <si>
    <r>
      <t xml:space="preserve">INSTRUCTIONS: Please use this form to enter comment-resolution as described in the Letter/Sponsor Ballot Notification. 
</t>
    </r>
    <r>
      <rPr>
        <b/>
        <u/>
        <sz val="10"/>
        <color rgb="FFFF0000"/>
        <rFont val="Arial"/>
        <family val="2"/>
      </rPr>
      <t>All fields are required.</t>
    </r>
    <r>
      <rPr>
        <b/>
        <sz val="10"/>
        <rFont val="Arial"/>
        <family val="2"/>
      </rPr>
      <t xml:space="preserve">
</t>
    </r>
    <r>
      <rPr>
        <b/>
        <sz val="10"/>
        <color rgb="FF00B050"/>
        <rFont val="Arial"/>
        <family val="2"/>
      </rPr>
      <t>CID:</t>
    </r>
    <r>
      <rPr>
        <b/>
        <sz val="10"/>
        <rFont val="Arial"/>
        <family val="2"/>
      </rPr>
      <t xml:space="preserve"> Comment's ID.
</t>
    </r>
    <r>
      <rPr>
        <b/>
        <sz val="10"/>
        <color rgb="FF00B050"/>
        <rFont val="Arial"/>
        <family val="2"/>
      </rPr>
      <t>Name:</t>
    </r>
    <r>
      <rPr>
        <b/>
        <sz val="10"/>
        <rFont val="Arial"/>
        <family val="2"/>
      </rPr>
      <t xml:space="preserve"> Commenter's name.
</t>
    </r>
    <r>
      <rPr>
        <b/>
        <sz val="10"/>
        <color rgb="FF00B050"/>
        <rFont val="Arial"/>
        <family val="2"/>
      </rPr>
      <t>Category:</t>
    </r>
    <r>
      <rPr>
        <b/>
        <sz val="10"/>
        <rFont val="Arial"/>
        <family val="2"/>
      </rPr>
      <t xml:space="preserve"> Comment's category can be either </t>
    </r>
    <r>
      <rPr>
        <b/>
        <sz val="10"/>
        <color rgb="FF00B0F0"/>
        <rFont val="Arial"/>
        <family val="2"/>
      </rPr>
      <t>Technical</t>
    </r>
    <r>
      <rPr>
        <b/>
        <sz val="10"/>
        <rFont val="Arial"/>
        <family val="2"/>
      </rPr>
      <t xml:space="preserve">, </t>
    </r>
    <r>
      <rPr>
        <b/>
        <sz val="10"/>
        <color rgb="FF00B0F0"/>
        <rFont val="Arial"/>
        <family val="2"/>
      </rPr>
      <t>Editorial</t>
    </r>
    <r>
      <rPr>
        <b/>
        <sz val="10"/>
        <rFont val="Arial"/>
        <family val="2"/>
      </rPr>
      <t xml:space="preserve"> or </t>
    </r>
    <r>
      <rPr>
        <b/>
        <sz val="10"/>
        <color rgb="FF00B0F0"/>
        <rFont val="Arial"/>
        <family val="2"/>
      </rPr>
      <t>General</t>
    </r>
    <r>
      <rPr>
        <b/>
        <sz val="10"/>
        <rFont val="Arial"/>
        <family val="2"/>
      </rPr>
      <t xml:space="preserve">. 
</t>
    </r>
    <r>
      <rPr>
        <b/>
        <sz val="10"/>
        <color rgb="FF00B050"/>
        <rFont val="Arial"/>
        <family val="2"/>
      </rPr>
      <t xml:space="preserve">Clause # / Page / Line # : </t>
    </r>
    <r>
      <rPr>
        <b/>
        <sz val="10"/>
        <rFont val="Arial"/>
        <family val="2"/>
      </rPr>
      <t xml:space="preserve">Clause number, page number and [initial] line number in the Draft associated to the comment. 
</t>
    </r>
    <r>
      <rPr>
        <b/>
        <sz val="10"/>
        <color rgb="FF00B050"/>
        <rFont val="Arial"/>
        <family val="2"/>
      </rPr>
      <t>Assignee:</t>
    </r>
    <r>
      <rPr>
        <b/>
        <sz val="10"/>
        <rFont val="Arial"/>
        <family val="2"/>
      </rPr>
      <t xml:space="preserve"> Person assigned to find a resolution for a comment. 
</t>
    </r>
    <r>
      <rPr>
        <b/>
        <sz val="10"/>
        <color rgb="FF00B050"/>
        <rFont val="Arial"/>
        <family val="2"/>
      </rPr>
      <t xml:space="preserve">Comment: </t>
    </r>
    <r>
      <rPr>
        <b/>
        <sz val="10"/>
        <rFont val="Arial"/>
        <family val="2"/>
      </rPr>
      <t xml:space="preserve">Comment in plain text and/or a reference to the DCN of a Task Group 15.8 document already uploaded to Mentor. </t>
    </r>
    <r>
      <rPr>
        <b/>
        <sz val="10"/>
        <color rgb="FFFF0000"/>
        <rFont val="Arial"/>
        <family val="2"/>
      </rPr>
      <t>Otherwise comment may be invalid.</t>
    </r>
    <r>
      <rPr>
        <b/>
        <sz val="10"/>
        <rFont val="Arial"/>
        <family val="2"/>
      </rPr>
      <t xml:space="preserve">
</t>
    </r>
    <r>
      <rPr>
        <b/>
        <sz val="10"/>
        <color rgb="FF00B050"/>
        <rFont val="Arial"/>
        <family val="2"/>
      </rPr>
      <t>Proposed changed:</t>
    </r>
    <r>
      <rPr>
        <b/>
        <sz val="10"/>
        <rFont val="Arial"/>
        <family val="2"/>
      </rPr>
      <t xml:space="preserve">  Proposed changed in plain text and/or a reference to the DCN of a Task Group 15.8 document already uploaded to Mentor. </t>
    </r>
    <r>
      <rPr>
        <b/>
        <sz val="10"/>
        <color rgb="FFFF0000"/>
        <rFont val="Arial"/>
        <family val="2"/>
      </rPr>
      <t>Otherwise comment may be invalid.</t>
    </r>
    <r>
      <rPr>
        <b/>
        <sz val="10"/>
        <rFont val="Arial"/>
        <family val="2"/>
      </rPr>
      <t xml:space="preserve">
</t>
    </r>
    <r>
      <rPr>
        <b/>
        <sz val="10"/>
        <color rgb="FF00B050"/>
        <rFont val="Arial"/>
        <family val="2"/>
      </rPr>
      <t>Resolution:</t>
    </r>
    <r>
      <rPr>
        <b/>
        <sz val="10"/>
        <rFont val="Arial"/>
        <family val="2"/>
      </rPr>
      <t xml:space="preserve"> Enter resolution as </t>
    </r>
    <r>
      <rPr>
        <b/>
        <sz val="10"/>
        <color rgb="FF00B0F0"/>
        <rFont val="Arial"/>
        <family val="2"/>
      </rPr>
      <t>Accepted</t>
    </r>
    <r>
      <rPr>
        <b/>
        <sz val="10"/>
        <rFont val="Arial"/>
        <family val="2"/>
      </rPr>
      <t xml:space="preserve">: Proposed change is accepted as it is; 
                                                 </t>
    </r>
    <r>
      <rPr>
        <b/>
        <sz val="10"/>
        <color rgb="FF00B0F0"/>
        <rFont val="Arial"/>
        <family val="2"/>
      </rPr>
      <t>Accepted in principle</t>
    </r>
    <r>
      <rPr>
        <b/>
        <sz val="10"/>
        <rFont val="Arial"/>
        <family val="2"/>
      </rPr>
      <t xml:space="preserve">: 1) Proposed change's idea is accepted, but further [resolution] details are going to be provided by the assignee, or 
                                                                                     2) Resolution contains modifications done by the assignee and accepted by the Task Group; 
                                                 </t>
    </r>
    <r>
      <rPr>
        <b/>
        <sz val="10"/>
        <color rgb="FF00B0F0"/>
        <rFont val="Arial"/>
        <family val="2"/>
      </rPr>
      <t>Rejected</t>
    </r>
    <r>
      <rPr>
        <b/>
        <sz val="10"/>
        <rFont val="Arial"/>
        <family val="2"/>
      </rPr>
      <t xml:space="preserve">: Proposed change is rejected; 
                    plus a statement [approved text] or reason [for rejection] in plain text and/or a reference to the DCN of a Task Group 15.8 document uploaded to Mentor containing the resolution.
                    Resolutions will be used by the Editors to conform a new Draft version. 
</t>
    </r>
    <r>
      <rPr>
        <b/>
        <sz val="10"/>
        <color rgb="FF00B050"/>
        <rFont val="Arial"/>
        <family val="2"/>
      </rPr>
      <t>Last updated:</t>
    </r>
    <r>
      <rPr>
        <b/>
        <sz val="10"/>
        <rFont val="Arial"/>
        <family val="2"/>
      </rPr>
      <t xml:space="preserve">  </t>
    </r>
    <r>
      <rPr>
        <b/>
        <sz val="10"/>
        <color rgb="FF00B0F0"/>
        <rFont val="Arial"/>
        <family val="2"/>
      </rPr>
      <t>Month</t>
    </r>
    <r>
      <rPr>
        <b/>
        <sz val="10"/>
        <rFont val="Arial"/>
        <family val="2"/>
      </rPr>
      <t>/</t>
    </r>
    <r>
      <rPr>
        <b/>
        <sz val="10"/>
        <color rgb="FF00B0F0"/>
        <rFont val="Arial"/>
        <family val="2"/>
      </rPr>
      <t>Day/Year</t>
    </r>
    <r>
      <rPr>
        <b/>
        <sz val="10"/>
        <rFont val="Arial"/>
        <family val="2"/>
      </rPr>
      <t xml:space="preserve"> [</t>
    </r>
    <r>
      <rPr>
        <b/>
        <sz val="10"/>
        <color rgb="FF00B0F0"/>
        <rFont val="Arial"/>
        <family val="2"/>
      </rPr>
      <t>time</t>
    </r>
    <r>
      <rPr>
        <b/>
        <sz val="10"/>
        <rFont val="Arial"/>
        <family val="2"/>
      </rPr>
      <t xml:space="preserve">] of the last resolution update.
</t>
    </r>
    <r>
      <rPr>
        <b/>
        <sz val="10"/>
        <color rgb="FF00B050"/>
        <rFont val="Arial"/>
        <family val="2"/>
      </rPr>
      <t>Resolution done? :</t>
    </r>
    <r>
      <rPr>
        <b/>
        <sz val="10"/>
        <color rgb="FF00B0F0"/>
        <rFont val="Arial"/>
        <family val="2"/>
      </rPr>
      <t xml:space="preserve"> Yes</t>
    </r>
    <r>
      <rPr>
        <b/>
        <sz val="10"/>
        <rFont val="Arial"/>
        <family val="2"/>
      </rPr>
      <t xml:space="preserve"> or </t>
    </r>
    <r>
      <rPr>
        <b/>
        <sz val="10"/>
        <color rgb="FF00B0F0"/>
        <rFont val="Arial"/>
        <family val="2"/>
      </rPr>
      <t>No</t>
    </r>
    <r>
      <rPr>
        <b/>
        <sz val="10"/>
        <rFont val="Arial"/>
        <family val="2"/>
      </rPr>
      <t xml:space="preserve"> [for tracking the progress].</t>
    </r>
  </si>
  <si>
    <t>Myung Lee</t>
  </si>
  <si>
    <t>editorial</t>
  </si>
  <si>
    <t>"MAC frame of MAC frames"</t>
  </si>
  <si>
    <t>"of MAC frames"</t>
  </si>
  <si>
    <t xml:space="preserve">acronym FIPS appears here for the first time. Expland it here. </t>
  </si>
  <si>
    <t>Consider also to be listed in the acronym list</t>
  </si>
  <si>
    <t>Double check the order of most signficant octet in the figure 117 is consistent with other packet format</t>
  </si>
  <si>
    <t>14.1.2</t>
  </si>
  <si>
    <t>"… shall be not"</t>
  </si>
  <si>
    <t>"… shall not be"</t>
  </si>
  <si>
    <t>Fig. 118. legend "AD (during DH)"</t>
  </si>
  <si>
    <t>replace "AD (during DH)" with "AD (during E-DH)"</t>
  </si>
  <si>
    <t>14.1.2.4</t>
  </si>
  <si>
    <t>Subclause header wrong 14.1.2.4 "GMLDE Header"</t>
  </si>
  <si>
    <t>replace it with "GCMP Header".</t>
  </si>
  <si>
    <t>14.1.3</t>
  </si>
  <si>
    <t>Wrong clause number in "… described in clause 0"</t>
  </si>
  <si>
    <t>replace "clause 0" with "subclause 14.1.2.3"</t>
  </si>
  <si>
    <t xml:space="preserve">Not consisent use of AD. In page 277 and other pages, AD for "Additional Data" but in page 288, it is used for "Associated Data" </t>
  </si>
  <si>
    <t xml:space="preserve">replace p.288 line 19 "Associated Data" to "Additional Data" </t>
  </si>
  <si>
    <t>14.1.4</t>
  </si>
  <si>
    <t>Fig. 121. legend "AD (during DH)"</t>
  </si>
  <si>
    <t>14.1.5</t>
  </si>
  <si>
    <t>grammar. "generate"</t>
  </si>
  <si>
    <t>replace it with "generated"</t>
  </si>
  <si>
    <t>14.1.5.1</t>
  </si>
  <si>
    <t>14.2.1</t>
  </si>
  <si>
    <t>acronym "EC" appears here for the first time;  to be explained as "Elliptic Curve"</t>
  </si>
  <si>
    <t>replace "EC" with Elliptic Curve (EC)"</t>
  </si>
  <si>
    <t>acronym "EC" to be explained as "Elliptic Curve"</t>
  </si>
  <si>
    <t xml:space="preserve">Double check the sentence "5) The cofactor h=N/n of the subgroup required to compute n." In the steps 4) the paprameter "n" seems to be given and therefore, the factor h can be calculated. </t>
  </si>
  <si>
    <t xml:space="preserve">Consider to revise the sentence </t>
  </si>
  <si>
    <t>14.2.3</t>
  </si>
  <si>
    <t>acronym HKDF appears for the first time here; to be expanded "Hashed-based message authentication code (HMAC)-based key derivation function"</t>
  </si>
  <si>
    <t>14.2.4</t>
  </si>
  <si>
    <t xml:space="preserve">acronym SHA appears here for the first time. Expland it here. </t>
  </si>
  <si>
    <t xml:space="preserve"> "clause clause 14.4"</t>
  </si>
  <si>
    <t>delete one "clause"</t>
  </si>
  <si>
    <t>14.2.4.2</t>
  </si>
  <si>
    <t xml:space="preserve">"keyInfo" is not defined </t>
  </si>
  <si>
    <t>define "keyInfo"</t>
  </si>
  <si>
    <t>"...||PD V MAC/Multicast address", is this key exchange applied to multicast as well?</t>
  </si>
  <si>
    <t xml:space="preserve">Clarify </t>
  </si>
  <si>
    <t>"set counter as a an integer with value 1."</t>
  </si>
  <si>
    <t>consider to revise " set counter with an integer value 1."</t>
  </si>
  <si>
    <t xml:space="preserve">"For i=1 to rep do" </t>
  </si>
  <si>
    <r>
      <t>replace "rep" with italic "</t>
    </r>
    <r>
      <rPr>
        <i/>
        <sz val="10"/>
        <rFont val="Arial"/>
        <family val="2"/>
      </rPr>
      <t>rep</t>
    </r>
    <r>
      <rPr>
        <sz val="10"/>
        <rFont val="Arial"/>
      </rPr>
      <t>"</t>
    </r>
  </si>
  <si>
    <t>14.2.4.2.3</t>
  </si>
  <si>
    <t>z’ or z'</t>
  </si>
  <si>
    <t xml:space="preserve">Be consistent.  z' (z prime) seems to be correct. </t>
  </si>
  <si>
    <t xml:space="preserve">"… verifier-PD V," wrong comma. </t>
  </si>
  <si>
    <t xml:space="preserve">replace the comma with "." the period. </t>
  </si>
  <si>
    <t xml:space="preserve">"when U wants" </t>
  </si>
  <si>
    <t>U --&gt; PD U</t>
  </si>
  <si>
    <t xml:space="preserve">"… and V.." </t>
  </si>
  <si>
    <t>V--&gt; PD V</t>
  </si>
  <si>
    <t>" … of U’s"</t>
  </si>
  <si>
    <t xml:space="preserve">U's --&gt; PD U's. </t>
  </si>
  <si>
    <t>"…who U"</t>
  </si>
  <si>
    <t>U--&gt; PD U</t>
  </si>
  <si>
    <t xml:space="preserve">"specified in clause 14.2.2". Clause 14.2.2 is not about the primitive. Wrong reference. </t>
  </si>
  <si>
    <t xml:space="preserve">replace "clause 14.2.2" with proper clause. </t>
  </si>
  <si>
    <t>14.3.1</t>
  </si>
  <si>
    <t>"Entity V"</t>
  </si>
  <si>
    <t xml:space="preserve">replace "entity V" with "PD V". </t>
  </si>
  <si>
    <t>"...Shall sign"</t>
  </si>
  <si>
    <t xml:space="preserve">replace "Shall" with "shall" </t>
  </si>
  <si>
    <t xml:space="preserve">"..associated to" </t>
  </si>
  <si>
    <t xml:space="preserve">replace "..associated to" with "..associated with" </t>
  </si>
  <si>
    <t>14.3.2</t>
  </si>
  <si>
    <t>"SP800-89"</t>
  </si>
  <si>
    <t xml:space="preserve">Expand the acronym SP and add an associated reference. </t>
  </si>
  <si>
    <t>14.4.2</t>
  </si>
  <si>
    <t>"Table X per PD"</t>
  </si>
  <si>
    <t>Add corret Table number replacing X throughout the whole document</t>
  </si>
  <si>
    <t>" ...a corresponding private key"</t>
  </si>
  <si>
    <t>replace " ...a corresponding private key" with " ... corresponding private keys"</t>
  </si>
  <si>
    <t>"...for the sake to simplify"</t>
  </si>
  <si>
    <t>replace "for the sake to simplify" with "for the sake of simplifying"</t>
  </si>
  <si>
    <t>" ….defined in X"</t>
  </si>
  <si>
    <t>replace X with a proper subclause number throughout the whole document</t>
  </si>
  <si>
    <t>"…., which are each.."</t>
  </si>
  <si>
    <t>consider revising: " …., each of which is used …"</t>
  </si>
  <si>
    <t>" ….delete"</t>
  </si>
  <si>
    <t>"…deleted.."</t>
  </si>
  <si>
    <t>Table X</t>
  </si>
  <si>
    <t>Responder’s PD</t>
  </si>
  <si>
    <t>"Responder PD's"</t>
  </si>
  <si>
    <t>generate</t>
  </si>
  <si>
    <t>generated</t>
  </si>
  <si>
    <t>a OPKRespnder</t>
  </si>
  <si>
    <t>an OPKRespnder</t>
  </si>
  <si>
    <t>14.4.3</t>
  </si>
  <si>
    <t>Associated Data</t>
  </si>
  <si>
    <t>Additional Data</t>
  </si>
  <si>
    <t>14.4.4</t>
  </si>
  <si>
    <t>14.4.5</t>
  </si>
  <si>
    <t>invokation</t>
  </si>
  <si>
    <t>invocation</t>
  </si>
  <si>
    <t>duplicated "Table 140Table 140."</t>
  </si>
  <si>
    <t xml:space="preserve">remove duplication. </t>
  </si>
  <si>
    <t>the Requestor’s PD</t>
  </si>
  <si>
    <t>the Requestor PD's</t>
  </si>
  <si>
    <t>acronym "TPDRI"</t>
  </si>
  <si>
    <t>Expand "TPDRI"</t>
  </si>
  <si>
    <t>Affiliation</t>
  </si>
  <si>
    <t>Detail Resolution</t>
  </si>
  <si>
    <t>Last update</t>
  </si>
  <si>
    <r>
      <t xml:space="preserve">Resolution worked out? </t>
    </r>
    <r>
      <rPr>
        <b/>
        <sz val="10"/>
        <color rgb="FFFF0000"/>
        <rFont val="Arial"/>
        <family val="2"/>
      </rPr>
      <t>Yes</t>
    </r>
    <r>
      <rPr>
        <b/>
        <sz val="10"/>
        <rFont val="Arial"/>
        <family val="2"/>
      </rPr>
      <t xml:space="preserve"> or </t>
    </r>
    <r>
      <rPr>
        <b/>
        <sz val="10"/>
        <color rgb="FFFF0000"/>
        <rFont val="Arial"/>
        <family val="2"/>
      </rPr>
      <t>blank</t>
    </r>
    <r>
      <rPr>
        <b/>
        <sz val="10"/>
        <rFont val="Arial"/>
        <family val="2"/>
      </rPr>
      <t xml:space="preserve"> (No)</t>
    </r>
  </si>
  <si>
    <t>CUNY</t>
  </si>
  <si>
    <t>Marco</t>
  </si>
  <si>
    <t>Accept</t>
  </si>
  <si>
    <t>Reject</t>
  </si>
  <si>
    <t>Accept in principle</t>
  </si>
  <si>
    <t>The notation is consistent</t>
  </si>
  <si>
    <t>Check that AD is additional data</t>
  </si>
  <si>
    <t>Add it EC in acronyms</t>
  </si>
  <si>
    <t>Check n and h</t>
  </si>
  <si>
    <t>Add in the acronym list</t>
  </si>
  <si>
    <t>Consider deleting that clause</t>
  </si>
  <si>
    <t>Check all z'</t>
  </si>
  <si>
    <t>Replace primitive by procedure</t>
  </si>
  <si>
    <t>Notation is correct</t>
  </si>
  <si>
    <t>an OPK_Responder</t>
  </si>
  <si>
    <t>Check TPDRI</t>
  </si>
  <si>
    <t>Solved in CID 9</t>
  </si>
  <si>
    <t>Marco Hernandez</t>
  </si>
  <si>
    <t>NICT</t>
  </si>
  <si>
    <t>Technical</t>
  </si>
  <si>
    <t>6.6.1.3</t>
  </si>
  <si>
    <t>The text corresponding to DCN 17-72r2 was not introduced in clause 6.6.1.3.</t>
  </si>
  <si>
    <t>Introduce in the new Draft an improved text version found in DCN 17-149r0.</t>
  </si>
  <si>
    <t>Editorial</t>
  </si>
  <si>
    <t>Missing Table number</t>
  </si>
  <si>
    <t>Replace X by "Table 144"</t>
  </si>
  <si>
    <t>Missing clause number</t>
  </si>
  <si>
    <t>Replace X by "Annex E"</t>
  </si>
  <si>
    <r>
      <t>H</t>
    </r>
    <r>
      <rPr>
        <sz val="10"/>
        <rFont val="Arial"/>
        <family val="2"/>
      </rPr>
      <t>uan-Bang Li</t>
    </r>
  </si>
  <si>
    <t>whitin?</t>
    <phoneticPr fontId="2" type="noConversion"/>
  </si>
  <si>
    <t>within?</t>
    <phoneticPr fontId="2" type="noConversion"/>
  </si>
  <si>
    <t>4.2.3</t>
    <phoneticPr fontId="2" type="noConversion"/>
  </si>
  <si>
    <t>the description: 'The MAC address value is assumed to be AC-DE-48-23-45-67' can't be observed in Figure 2.</t>
    <phoneticPr fontId="2" type="noConversion"/>
  </si>
  <si>
    <t>fix it.</t>
    <phoneticPr fontId="2" type="noConversion"/>
  </si>
  <si>
    <t>the first sentence does not have a meaning.</t>
    <phoneticPr fontId="2" type="noConversion"/>
  </si>
  <si>
    <t>delete it or explain which blocks.</t>
    <phoneticPr fontId="2" type="noConversion"/>
  </si>
  <si>
    <t>technical</t>
    <phoneticPr fontId="2" type="noConversion"/>
  </si>
  <si>
    <t>5.5.5</t>
    <phoneticPr fontId="2" type="noConversion"/>
  </si>
  <si>
    <t>this subclause is confusing.</t>
    <phoneticPr fontId="2" type="noConversion"/>
  </si>
  <si>
    <t>Subclause 5.5.5 needs to be rewritten to reflect the following three aspects so as to keep consistency. Firstly, the description seems based on specific PHY. It needs to be changed to general descriptions. Secondly, discovery must start from the common mode. Thirdly, discovery message are broadcasted during DP instead of CAP.</t>
  </si>
  <si>
    <t>5.5.6</t>
    <phoneticPr fontId="2" type="noConversion"/>
  </si>
  <si>
    <t>extra space between PD and initiates</t>
    <phoneticPr fontId="2" type="noConversion"/>
  </si>
  <si>
    <t>delete extra space</t>
    <phoneticPr fontId="2" type="noConversion"/>
  </si>
  <si>
    <t>6.1.2</t>
    <phoneticPr fontId="2" type="noConversion"/>
  </si>
  <si>
    <t>shall instruct to</t>
    <phoneticPr fontId="2" type="noConversion"/>
  </si>
  <si>
    <t>instruct whom? Add objective</t>
    <phoneticPr fontId="2" type="noConversion"/>
  </si>
  <si>
    <t>6.1.4.3</t>
    <phoneticPr fontId="2" type="noConversion"/>
  </si>
  <si>
    <t>why 'inter-arrival time' is shown in itlic?</t>
    <phoneticPr fontId="2" type="noConversion"/>
  </si>
  <si>
    <t>6.2.6</t>
    <phoneticPr fontId="2" type="noConversion"/>
  </si>
  <si>
    <t>some letters are overlaped</t>
    <phoneticPr fontId="2" type="noConversion"/>
  </si>
  <si>
    <t>fix it</t>
    <phoneticPr fontId="2" type="noConversion"/>
  </si>
  <si>
    <t>6.3.1</t>
    <phoneticPr fontId="2" type="noConversion"/>
  </si>
  <si>
    <t>xxx should be 6.6.1.3</t>
    <phoneticPr fontId="2" type="noConversion"/>
  </si>
  <si>
    <r>
      <t>r</t>
    </r>
    <r>
      <rPr>
        <sz val="10"/>
        <rFont val="Arial"/>
        <family val="2"/>
      </rPr>
      <t>eplace 'xxx' by '6.6.1.3'.</t>
    </r>
  </si>
  <si>
    <t>6.3.2</t>
    <phoneticPr fontId="2" type="noConversion"/>
  </si>
  <si>
    <t>Immediate ACK</t>
    <phoneticPr fontId="2" type="noConversion"/>
  </si>
  <si>
    <t>Immediate Ack</t>
    <phoneticPr fontId="2" type="noConversion"/>
  </si>
  <si>
    <t>6.4.3.1</t>
    <phoneticPr fontId="2" type="noConversion"/>
  </si>
  <si>
    <t>extra space between the and procedure</t>
    <phoneticPr fontId="2" type="noConversion"/>
  </si>
  <si>
    <t>CAP should be DP</t>
    <phoneticPr fontId="2" type="noConversion"/>
  </si>
  <si>
    <t>6.5.2</t>
    <phoneticPr fontId="2" type="noConversion"/>
  </si>
  <si>
    <t>6.5.3.1</t>
    <phoneticPr fontId="2" type="noConversion"/>
  </si>
  <si>
    <t>need description of the arrow in Figure 26 (b)</t>
    <phoneticPr fontId="2" type="noConversion"/>
  </si>
  <si>
    <t>6.5.3.2</t>
    <phoneticPr fontId="2" type="noConversion"/>
  </si>
  <si>
    <t>there is no show of ‘Discovery Response Timeout’in figure 27.</t>
    <phoneticPr fontId="2" type="noConversion"/>
  </si>
  <si>
    <t>add it in figure 27</t>
    <phoneticPr fontId="2" type="noConversion"/>
  </si>
  <si>
    <t>6.5.3.4</t>
    <phoneticPr fontId="2" type="noConversion"/>
  </si>
  <si>
    <t>6.6.6.1</t>
    <phoneticPr fontId="2" type="noConversion"/>
  </si>
  <si>
    <t>this subclause includes common descriptions of peering although the title is one-to-one.</t>
    <phoneticPr fontId="2" type="noConversion"/>
  </si>
  <si>
    <t>re-configure this subclause to move the commondescription under 6.5.6.</t>
    <phoneticPr fontId="2" type="noConversion"/>
  </si>
  <si>
    <t>the last sentence should be deleted because this is just defined above.</t>
    <phoneticPr fontId="2" type="noConversion"/>
  </si>
  <si>
    <t>delete</t>
    <phoneticPr fontId="2" type="noConversion"/>
  </si>
  <si>
    <t>is this figure for one-to-one peering?</t>
    <phoneticPr fontId="2" type="noConversion"/>
  </si>
  <si>
    <t>Add ‘one-to-one’ to the caption</t>
  </si>
  <si>
    <t>6.6.1.3</t>
    <phoneticPr fontId="2" type="noConversion"/>
  </si>
  <si>
    <t>this subclause does not reflect the commont resolution result of the first recirculation of LB and must be fixed according to Doc.0072-02.</t>
    <phoneticPr fontId="2" type="noConversion"/>
  </si>
  <si>
    <t>reeplace the subclause by Doc.0072-02</t>
    <phoneticPr fontId="2" type="noConversion"/>
  </si>
  <si>
    <t>6.7.1</t>
    <phoneticPr fontId="2" type="noConversion"/>
  </si>
  <si>
    <t xml:space="preserve">the titles of subclauses are strange. They present as:
6.7.1.1 One-to-one de-peering procedure
6.7.1.1.1 De-peering of a PD from a PAC group
6.7.1.1.2 De-peering of a PD from another PD
</t>
    <phoneticPr fontId="2" type="noConversion"/>
  </si>
  <si>
    <t>fix them.</t>
    <phoneticPr fontId="2" type="noConversion"/>
  </si>
  <si>
    <t>6.11.1.1</t>
    <phoneticPr fontId="2" type="noConversion"/>
  </si>
  <si>
    <t>which figure or table are the descriptions of this subclause referred to?</t>
    <phoneticPr fontId="2" type="noConversion"/>
  </si>
  <si>
    <t>give the referenced figure or table.</t>
    <phoneticPr fontId="2" type="noConversion"/>
  </si>
  <si>
    <t>6.11.3.2</t>
    <phoneticPr fontId="2" type="noConversion"/>
  </si>
  <si>
    <t>change ONE2GROUP in Table 23 to MANY2MANY</t>
    <phoneticPr fontId="2" type="noConversion"/>
  </si>
  <si>
    <t>do modification</t>
    <phoneticPr fontId="2" type="noConversion"/>
  </si>
  <si>
    <t>change 'LOW_MOBILITY' to 'OFDM' and 'HIGH_MOBILITY' to 'OFDMA' in Table 24.</t>
    <phoneticPr fontId="2" type="noConversion"/>
  </si>
  <si>
    <t>6.12.1</t>
    <phoneticPr fontId="2" type="noConversion"/>
  </si>
  <si>
    <t>change 'other that' to 'other than'</t>
    <phoneticPr fontId="2" type="noConversion"/>
  </si>
  <si>
    <t>7.3.3.3</t>
    <phoneticPr fontId="2" type="noConversion"/>
  </si>
  <si>
    <t>add MANY2MANY at discovery type row in Table 40.</t>
    <phoneticPr fontId="2" type="noConversion"/>
  </si>
  <si>
    <t>7.3.3.4</t>
    <phoneticPr fontId="2" type="noConversion"/>
  </si>
  <si>
    <t>add MANY2MANY at discovery type row in Table 41.</t>
    <phoneticPr fontId="2" type="noConversion"/>
  </si>
  <si>
    <t>7.3.4.1</t>
    <phoneticPr fontId="2" type="noConversion"/>
  </si>
  <si>
    <t>change ONE2GROUP to MANY2MANY in the first row of Table 42.</t>
    <phoneticPr fontId="2" type="noConversion"/>
  </si>
  <si>
    <t>7.3.4.1</t>
    <phoneticPr fontId="2" type="noConversion"/>
  </si>
  <si>
    <t>add MANY2MANY at description colomn in the first row of Table 42.</t>
    <phoneticPr fontId="2" type="noConversion"/>
  </si>
  <si>
    <t>change 'association' to 'peering' at description colomn in the fifth row of Table 42..</t>
    <phoneticPr fontId="2" type="noConversion"/>
  </si>
  <si>
    <t>change 'association' to 'peering' at description colomn in the sixth row of Table 42..</t>
    <phoneticPr fontId="2" type="noConversion"/>
  </si>
  <si>
    <t>7.3.4.1.2</t>
    <phoneticPr fontId="2" type="noConversion"/>
  </si>
  <si>
    <t>change ONE2GROUP to MANY2MANY.</t>
    <phoneticPr fontId="2" type="noConversion"/>
  </si>
  <si>
    <t>7.3.4.2</t>
    <phoneticPr fontId="2" type="noConversion"/>
  </si>
  <si>
    <t>change ONE2GROUP to MANY2MANY in the first row of Table 43.</t>
    <phoneticPr fontId="2" type="noConversion"/>
  </si>
  <si>
    <t>7.3.4.2</t>
    <phoneticPr fontId="2" type="noConversion"/>
  </si>
  <si>
    <t>add MANY2MANY at description colomn in the first row of Table 43.</t>
    <phoneticPr fontId="2" type="noConversion"/>
  </si>
  <si>
    <t>change 'LOW_MOBILITY' to 'OFDM' and 'HIGH_MOBILITY' to 'OFDMA' in Table 43.</t>
    <phoneticPr fontId="2" type="noConversion"/>
  </si>
  <si>
    <t>7.3.4.2.1</t>
    <phoneticPr fontId="2" type="noConversion"/>
  </si>
  <si>
    <t>change 'ONE2GROUP' to 'ONE2MANY or MANY2MANY'.</t>
    <phoneticPr fontId="2" type="noConversion"/>
  </si>
  <si>
    <t>7.3.4.3</t>
    <phoneticPr fontId="2" type="noConversion"/>
  </si>
  <si>
    <t>change ONE2GROUP to MANY2MANY in the first row of Table 44.</t>
    <phoneticPr fontId="2" type="noConversion"/>
  </si>
  <si>
    <t>add MANY2MANY at description colomn in the first row of Table 44.</t>
    <phoneticPr fontId="2" type="noConversion"/>
  </si>
  <si>
    <t>7.3.4.4</t>
    <phoneticPr fontId="2" type="noConversion"/>
  </si>
  <si>
    <t>change ONE2GROUP to MANY2MANY in the first row of Table 45.</t>
    <phoneticPr fontId="2" type="noConversion"/>
  </si>
  <si>
    <t>add MANY2MANY at description colomn in the first row of Table 45.</t>
    <phoneticPr fontId="2" type="noConversion"/>
  </si>
  <si>
    <t>change 'associatt' to 'peer' at description colomn in the fourth row of Table 45.</t>
    <phoneticPr fontId="2" type="noConversion"/>
  </si>
  <si>
    <t>7.3.9.2.2</t>
    <phoneticPr fontId="2" type="noConversion"/>
  </si>
  <si>
    <t>change 'low' to 'OFDM'</t>
    <phoneticPr fontId="2" type="noConversion"/>
  </si>
  <si>
    <t>change 'LOW_MOBILITY' to 'OFDM' and 'HIGH_MOBILITY' to 'OFDMA' in Table 81.</t>
    <phoneticPr fontId="2" type="noConversion"/>
  </si>
  <si>
    <t>7.16.2.1</t>
    <phoneticPr fontId="2" type="noConversion"/>
  </si>
  <si>
    <t>change 'low mobility' to 'OFDM PHY'</t>
    <phoneticPr fontId="2" type="noConversion"/>
  </si>
  <si>
    <t>7.16.2.2</t>
    <phoneticPr fontId="2" type="noConversion"/>
  </si>
  <si>
    <t>change 'average' to 'averaged'</t>
    <phoneticPr fontId="2" type="noConversion"/>
  </si>
  <si>
    <t>8.6.1.2</t>
    <phoneticPr fontId="2" type="noConversion"/>
  </si>
  <si>
    <t>MIFSTime' is redundant.</t>
    <phoneticPr fontId="2" type="noConversion"/>
  </si>
  <si>
    <t>delete</t>
    <phoneticPr fontId="2" type="noConversion"/>
  </si>
  <si>
    <t>10.5.10</t>
    <phoneticPr fontId="2" type="noConversion"/>
  </si>
  <si>
    <t>this subclause has the same title with 10.5.14</t>
    <phoneticPr fontId="2" type="noConversion"/>
  </si>
  <si>
    <t>10.5.14</t>
    <phoneticPr fontId="2" type="noConversion"/>
  </si>
  <si>
    <t>this subclause has the same title with 10.5.10</t>
    <phoneticPr fontId="2" type="noConversion"/>
  </si>
  <si>
    <t>10.5.17</t>
    <phoneticPr fontId="2" type="noConversion"/>
  </si>
  <si>
    <t>change 'RB' to 'RE'</t>
    <phoneticPr fontId="2" type="noConversion"/>
  </si>
  <si>
    <t>change 'N^{RB}, RBs, N_{RB}' to ''N^{RE}, REs, N_{RE}'</t>
    <phoneticPr fontId="2" type="noConversion"/>
  </si>
  <si>
    <t>change' N_{RB}, 'N^{RB}, 'N^{RB},' to 'N_{RE}, 'N^{RE}, 'N^{RE}'</t>
    <phoneticPr fontId="2" type="noConversion"/>
  </si>
  <si>
    <t>change' RB' to 'RE'</t>
    <phoneticPr fontId="2" type="noConversion"/>
  </si>
  <si>
    <t>change' 'N^{RB} to 'N^{RE}'</t>
    <phoneticPr fontId="2" type="noConversion"/>
  </si>
  <si>
    <t>change 'RBs' to 'REs' in Table 123'</t>
    <phoneticPr fontId="2" type="noConversion"/>
  </si>
  <si>
    <t>10.5.18</t>
    <phoneticPr fontId="2" type="noConversion"/>
  </si>
  <si>
    <t>change 2 'RB' to 'RE' in Figure 85.</t>
    <phoneticPr fontId="2" type="noConversion"/>
  </si>
  <si>
    <t>10.5.20</t>
    <phoneticPr fontId="2" type="noConversion"/>
  </si>
  <si>
    <t>change 3 'RB' to 'RE'</t>
    <phoneticPr fontId="2" type="noConversion"/>
  </si>
  <si>
    <t>change 'RB' to 'RE'.</t>
    <phoneticPr fontId="2" type="noConversion"/>
  </si>
  <si>
    <t>10.5.21</t>
    <phoneticPr fontId="2" type="noConversion"/>
  </si>
  <si>
    <t>change 2 'RB' to 'RE'.</t>
    <phoneticPr fontId="2" type="noConversion"/>
  </si>
  <si>
    <t>change 'RB' to 'RE' in Figure 87</t>
    <phoneticPr fontId="2" type="noConversion"/>
  </si>
  <si>
    <t>11.1.3.2</t>
    <phoneticPr fontId="2" type="noConversion"/>
  </si>
  <si>
    <t>Figure 90 should be 91.</t>
    <phoneticPr fontId="2" type="noConversion"/>
  </si>
  <si>
    <t>11.1.5.1</t>
    <phoneticPr fontId="2" type="noConversion"/>
  </si>
  <si>
    <t>6.0 and x are overlaped.</t>
    <phoneticPr fontId="2" type="noConversion"/>
  </si>
  <si>
    <t>1+x+x^6 is out of line</t>
    <phoneticPr fontId="2" type="noConversion"/>
  </si>
  <si>
    <t>K= is out of line</t>
    <phoneticPr fontId="2" type="noConversion"/>
  </si>
  <si>
    <t>5 and 5 are overlaped.</t>
    <phoneticPr fontId="2" type="noConversion"/>
  </si>
  <si>
    <t>is it x^53 D_1 ?</t>
    <phoneticPr fontId="2" type="noConversion"/>
  </si>
  <si>
    <t>solve the overlap</t>
    <phoneticPr fontId="2" type="noConversion"/>
  </si>
  <si>
    <t>11.2.2.2</t>
    <phoneticPr fontId="2" type="noConversion"/>
  </si>
  <si>
    <t>add a gamma before SYNC.</t>
    <phoneticPr fontId="2" type="noConversion"/>
  </si>
  <si>
    <t>11.2.3.2</t>
    <phoneticPr fontId="2" type="noConversion"/>
  </si>
  <si>
    <t>change 'determine' to 'determined'</t>
    <phoneticPr fontId="2" type="noConversion"/>
  </si>
  <si>
    <t>11.2.3.4</t>
    <phoneticPr fontId="2" type="noConversion"/>
  </si>
  <si>
    <t>change 'n-0' to 'n=0'</t>
    <phoneticPr fontId="2" type="noConversion"/>
  </si>
  <si>
    <t>11.2.4.1</t>
    <phoneticPr fontId="2" type="noConversion"/>
  </si>
  <si>
    <t>it is strange to read 'the pulse the times'.</t>
    <phoneticPr fontId="2" type="noConversion"/>
  </si>
  <si>
    <t>resolve it.</t>
    <phoneticPr fontId="2" type="noConversion"/>
  </si>
  <si>
    <t>the meaning of 'the ratio of the bandwidth' is not clear.</t>
    <phoneticPr fontId="2" type="noConversion"/>
  </si>
  <si>
    <t>11.3.1</t>
    <phoneticPr fontId="2" type="noConversion"/>
  </si>
  <si>
    <t>change 'high' to 'large'</t>
    <phoneticPr fontId="2" type="noConversion"/>
  </si>
  <si>
    <t>delete one 'Table 140'.</t>
    <phoneticPr fontId="2" type="noConversion"/>
  </si>
  <si>
    <t>13.3.6</t>
    <phoneticPr fontId="2" type="noConversion"/>
  </si>
  <si>
    <t>change 'period' to 'gamma' and lowercase 'T'.</t>
    <phoneticPr fontId="2" type="noConversion"/>
  </si>
  <si>
    <t>This sentence need to be rewritten to give clear meaning.</t>
    <phoneticPr fontId="2" type="noConversion"/>
  </si>
  <si>
    <t>change 'an' to 'a'.</t>
    <phoneticPr fontId="2" type="noConversion"/>
  </si>
  <si>
    <t>13.4.2</t>
    <phoneticPr fontId="2" type="noConversion"/>
  </si>
  <si>
    <t>change 'PD' to 'PDs'.</t>
    <phoneticPr fontId="2" type="noConversion"/>
  </si>
  <si>
    <t>13.4.3</t>
    <phoneticPr fontId="2" type="noConversion"/>
  </si>
  <si>
    <t>13.4.4</t>
    <phoneticPr fontId="2" type="noConversion"/>
  </si>
  <si>
    <t>need a wor between  'ranging result' and 'the'.</t>
    <phoneticPr fontId="2" type="noConversion"/>
  </si>
  <si>
    <t>13.4.5</t>
    <phoneticPr fontId="2" type="noConversion"/>
  </si>
  <si>
    <t>need a subject before  'requires'.</t>
    <phoneticPr fontId="2" type="noConversion"/>
  </si>
  <si>
    <t>add 'on' after  'turned'.</t>
    <phoneticPr fontId="2" type="noConversion"/>
  </si>
  <si>
    <t>14.4.2</t>
    <phoneticPr fontId="2" type="noConversion"/>
  </si>
  <si>
    <t>give the correct Table number instead of 'X'.</t>
    <phoneticPr fontId="2" type="noConversion"/>
  </si>
  <si>
    <t>give the correct number instead of 'X'.</t>
    <phoneticPr fontId="2" type="noConversion"/>
  </si>
  <si>
    <t>Annex B</t>
    <phoneticPr fontId="2" type="noConversion"/>
  </si>
  <si>
    <t>64 QAM costellation is describe twice</t>
    <phoneticPr fontId="2" type="noConversion"/>
  </si>
  <si>
    <t>delete one.</t>
    <phoneticPr fontId="2" type="noConversion"/>
  </si>
  <si>
    <t>Change "as an example" to next sentence</t>
  </si>
  <si>
    <t>delete it</t>
  </si>
  <si>
    <t>Add "For UWB PHY discovery is based on using the sync frame as per clause XX"</t>
  </si>
  <si>
    <t>delete "instruct to"</t>
  </si>
  <si>
    <t>place it in roman</t>
  </si>
  <si>
    <t>Billy</t>
  </si>
  <si>
    <t>page 50 line 8 clause 6.6.1.3</t>
  </si>
  <si>
    <t xml:space="preserve">All command frames use the CAP </t>
  </si>
  <si>
    <t>Add "discovery information</t>
  </si>
  <si>
    <t>Solved in CID 65</t>
  </si>
  <si>
    <t>HB Li</t>
  </si>
  <si>
    <t>delete "one-to-one"</t>
  </si>
  <si>
    <t>The fields are defined before</t>
  </si>
  <si>
    <t>cross-reference</t>
  </si>
  <si>
    <t>Solved in CID 51</t>
  </si>
  <si>
    <t>add a comma before SYNC.</t>
  </si>
  <si>
    <t>change 'period' to 'comma' and lowercase 'T'.</t>
  </si>
  <si>
    <t>sentence is fine</t>
  </si>
  <si>
    <t>"long"</t>
  </si>
  <si>
    <t>Seong-Soon Joo</t>
    <phoneticPr fontId="2" type="noConversion"/>
  </si>
  <si>
    <t>ETRI</t>
    <phoneticPr fontId="2" type="noConversion"/>
  </si>
  <si>
    <t>Technical</t>
    <phoneticPr fontId="2" type="noConversion"/>
  </si>
  <si>
    <r>
      <t>6</t>
    </r>
    <r>
      <rPr>
        <sz val="10"/>
        <rFont val="Arial"/>
        <family val="2"/>
      </rPr>
      <t>.1.2</t>
    </r>
  </si>
  <si>
    <t>The PAC MAC superframe defines periods of fixed length for each use. Without the cyclic-superframe structure, it is not possible for a peer group to sleep and wake up synchronouly, to reserve some number of superframe periods for guaranteeing the quality of transmission, and to operate the MAC link access for minimizing interference between adjacent PDs or PAC groups. The cyclic-superframe should be mandatory feature.</t>
    <phoneticPr fontId="2" type="noConversion"/>
  </si>
  <si>
    <r>
      <t xml:space="preserve">Delete the sentence, "As the use of … is an optional feature".
Insert following sentence infront of line 3 of page 18: "When </t>
    </r>
    <r>
      <rPr>
        <i/>
        <sz val="10"/>
        <rFont val="Arial"/>
        <family val="2"/>
      </rPr>
      <t>macCyclicSuperframeEnabled</t>
    </r>
    <r>
      <rPr>
        <sz val="10"/>
        <rFont val="Arial"/>
        <family val="2"/>
      </rPr>
      <t xml:space="preserve"> is set to TRUE,"
Add following new PIB atribute to Table 81: "(Name) </t>
    </r>
    <r>
      <rPr>
        <i/>
        <sz val="10"/>
        <rFont val="Arial"/>
        <family val="2"/>
      </rPr>
      <t>macCyclicSuperframeEnabled</t>
    </r>
    <r>
      <rPr>
        <sz val="10"/>
        <rFont val="Arial"/>
        <family val="2"/>
      </rPr>
      <t>, (Type) Boolean, (Range) TRUE, FALSE, (Default) TRUE, (Description) This attribute tells the cyclic-superframe structure is operated or not."</t>
    </r>
  </si>
  <si>
    <t xml:space="preserve">The cyclic-superframe should be mandatory feature. </t>
    <phoneticPr fontId="2" type="noConversion"/>
  </si>
  <si>
    <t>Change "The cyclic-superframe may be used" with "the cyclic-superframe shall be used".</t>
    <phoneticPr fontId="2" type="noConversion"/>
  </si>
  <si>
    <t>The cyclic-superframe should be mandatory feature.</t>
    <phoneticPr fontId="2" type="noConversion"/>
  </si>
  <si>
    <t>Change "The initiator of a communication session may advertise" with "The initiator of a communication session shall advertise".</t>
    <phoneticPr fontId="2" type="noConversion"/>
  </si>
  <si>
    <t xml:space="preserve">The cyclic-superframe configuration instructs a peer group when to wake up and listen the peers. The higher layer of a PD may regulate a time to transmit a frame by following the cyclic-superframe configuration or not. </t>
    <phoneticPr fontId="2" type="noConversion"/>
  </si>
  <si>
    <t>Delete the sentence, "If a PD has a high priority task in a given period, it shall override the cyclic superframe configuration, if it is in use."</t>
    <phoneticPr fontId="2" type="noConversion"/>
  </si>
  <si>
    <t>Editorial</t>
    <phoneticPr fontId="2" type="noConversion"/>
  </si>
  <si>
    <t>Wrong cyclic-superframe pattern type</t>
    <phoneticPr fontId="2" type="noConversion"/>
  </si>
  <si>
    <t>Change "(b4’1011)." with " (b4’1010)."</t>
    <phoneticPr fontId="2" type="noConversion"/>
  </si>
  <si>
    <t>6.10.3.4</t>
    <phoneticPr fontId="2" type="noConversion"/>
  </si>
  <si>
    <t>Wrong cross-reference.</t>
    <phoneticPr fontId="2" type="noConversion"/>
  </si>
  <si>
    <t>Change "described in 0" with "described in clauses 6.12.2 to 6.12.7."</t>
    <phoneticPr fontId="2" type="noConversion"/>
  </si>
  <si>
    <t>6.10.3.4.3</t>
    <phoneticPr fontId="2" type="noConversion"/>
  </si>
  <si>
    <t>Editorial correction.</t>
    <phoneticPr fontId="2" type="noConversion"/>
  </si>
  <si>
    <t>Change "shall be set to set to one" with "shall be set to one"</t>
    <phoneticPr fontId="2" type="noConversion"/>
  </si>
  <si>
    <t>6.10.4.3.1</t>
    <phoneticPr fontId="2" type="noConversion"/>
  </si>
  <si>
    <t>The sentence is not related to the IE description.</t>
    <phoneticPr fontId="2" type="noConversion"/>
  </si>
  <si>
    <r>
      <t>Delete the sentence, "</t>
    </r>
    <r>
      <rPr>
        <sz val="10"/>
        <rFont val="Arial"/>
        <family val="2"/>
      </rPr>
      <t>The type of combination of active and inactive periods is as follows:"</t>
    </r>
  </si>
  <si>
    <t>The Period state indicator is four bit long indicator. Figure 49 should be changed.</t>
    <phoneticPr fontId="2" type="noConversion"/>
  </si>
  <si>
    <t>Remove the column of "Bit 4-7".</t>
    <phoneticPr fontId="2" type="noConversion"/>
  </si>
  <si>
    <t>6.12.3</t>
    <phoneticPr fontId="2" type="noConversion"/>
  </si>
  <si>
    <t>Italicize "aUwbOokSyncPeriodDuration and aUwbOokCapDuration"</t>
    <phoneticPr fontId="2" type="noConversion"/>
  </si>
  <si>
    <t>Annex F</t>
    <phoneticPr fontId="2" type="noConversion"/>
  </si>
  <si>
    <t xml:space="preserve">Referred figure is wrong. </t>
    <phoneticPr fontId="2" type="noConversion"/>
  </si>
  <si>
    <t xml:space="preserve">Change "Figure 128" by inserting the cross-reference of Figure 126. </t>
    <phoneticPr fontId="2" type="noConversion"/>
  </si>
  <si>
    <t xml:space="preserve">Change "Figure 129" by inserting the cross-reference of Figure 127. </t>
    <phoneticPr fontId="2" type="noConversion"/>
  </si>
  <si>
    <t xml:space="preserve">Change "Figure 130" by inserting the cross-reference of Figure 128. </t>
    <phoneticPr fontId="2" type="noConversion"/>
  </si>
  <si>
    <t>Change "peerg" with "peer"</t>
    <phoneticPr fontId="2" type="noConversion"/>
  </si>
  <si>
    <t xml:space="preserve">Wrong default configuration. </t>
    <phoneticPr fontId="2" type="noConversion"/>
  </si>
  <si>
    <t>Change "sets discovery period of a superframe" with "sets DP, PP, and CAP of a superframe".</t>
    <phoneticPr fontId="2" type="noConversion"/>
  </si>
  <si>
    <t>Change "b4’1000" with "b4’1110"</t>
    <phoneticPr fontId="2" type="noConversion"/>
  </si>
  <si>
    <t>Replace line 14,15 with "Based on the PIB value macCyclicSuperframeEnabled is set to TRUE or FALSE, the cyclic superframe can be enabled or disabled". Add in the PIB macCyclicSuperframeEnabled, (Type) Boolean, (Range) TRUE, FALSE, (Default) TRUE, (Description) This attribute enables or disables the cyclic-superframe structure."</t>
  </si>
  <si>
    <t>"When the macCyclicSuperframeEnabled is set to TRUE, the cyclic superframe shall be enabled, otherwise disable"</t>
  </si>
  <si>
    <t>Reaplace "may" by "shall"</t>
  </si>
  <si>
    <t>Replace line 6 and 7 with "If a PD has a high priority task in a given period, the macCyclicSuperframeEnabled shall be set to FALSE.</t>
  </si>
  <si>
    <t>Accept "hyperlink"</t>
  </si>
  <si>
    <t xml:space="preserve">  "hyperlink"</t>
  </si>
  <si>
    <t>Yes</t>
  </si>
  <si>
    <r>
      <t>"When the macCyclicSuperframeEnabled is set to TRUE, the cyclic superframe shall be enabled, otherwise [</t>
    </r>
    <r>
      <rPr>
        <b/>
        <sz val="10"/>
        <rFont val="Arial"/>
        <family val="2"/>
      </rPr>
      <t>it shall be</t>
    </r>
    <r>
      <rPr>
        <sz val="10"/>
        <rFont val="Arial"/>
      </rPr>
      <t>] disabled"</t>
    </r>
  </si>
  <si>
    <t>visio file</t>
  </si>
  <si>
    <t>Commenter withdraw comment</t>
  </si>
  <si>
    <t>Billy Verso</t>
  </si>
  <si>
    <t>Decawave Ltd</t>
  </si>
  <si>
    <t>Probably don't need to repeat same footnote three times</t>
  </si>
  <si>
    <t>Remove 2 of the footnotes.</t>
  </si>
  <si>
    <t>I don't think it is normal practice for each defination to have its own clause number?</t>
  </si>
  <si>
    <t>Remove the clause numbers 3.1.1 through 3.1.29 but keep the term being defined bold.</t>
  </si>
  <si>
    <t xml:space="preserve">3.1.8 </t>
  </si>
  <si>
    <t xml:space="preserve">cyclic-superframe definition is insufficient </t>
  </si>
  <si>
    <t>Suggest: "A periodic time interval comprised multiple superframes with defined of active and inactive periods repeated in a defined sequence."</t>
  </si>
  <si>
    <t>3.1.27</t>
  </si>
  <si>
    <t>Don’t' need to say "A resource element block is"</t>
  </si>
  <si>
    <t>Replace "A resource element block is a" with "The"</t>
  </si>
  <si>
    <t xml:space="preserve">"MLDES MAC common part sublayer" is wrong, that is old MCPS definition
</t>
  </si>
  <si>
    <t>Change "MLDES" to "MLDE" and change definition to "MAC layer data entity"</t>
  </si>
  <si>
    <t>MLME definition says "sublayer"</t>
  </si>
  <si>
    <t>change to "layer"</t>
  </si>
  <si>
    <t>PDU protocol data unit is not used anywhere as a standalone item</t>
  </si>
  <si>
    <t>Delerte the PDU acronym/abbreviation</t>
  </si>
  <si>
    <t>PLCP physical layer convergence protocol is mentioned in just two places, but its role is not really defined.</t>
  </si>
  <si>
    <t>See my other two comments on PLCP</t>
  </si>
  <si>
    <t xml:space="preserve">"PRBS pseudo-random binary sequence" is only used once, consider replaceing placing the text into the </t>
  </si>
  <si>
    <t>remove defintiion and replace PRBS in 11.2.3.4 with "pseudo-random binary sequence"</t>
  </si>
  <si>
    <t>SK is called shared key here but elsewhere secret key is used.</t>
  </si>
  <si>
    <t>consider making it SSK "shared secret key" for every usage</t>
  </si>
  <si>
    <t>4.2.2</t>
  </si>
  <si>
    <t>octet 100 0001…. Contains only 7 bits? And is as a binary number is not folllowing the convention just introduced in the preceding clause 4.2.1</t>
  </si>
  <si>
    <t>change " 100 0001" to "0x41" or "0b01000001"</t>
  </si>
  <si>
    <t>"These blocks are called layers"</t>
  </si>
  <si>
    <t>delete this sentence that is not needed</t>
  </si>
  <si>
    <t>Not sure if this means anything</t>
  </si>
  <si>
    <t>delete this paragraph</t>
  </si>
  <si>
    <t>in Figure 5 Words and arrow of reception flow have line through them</t>
  </si>
  <si>
    <t>Move words and arrow left to be beside transmission flow words and arrorw.</t>
  </si>
  <si>
    <t xml:space="preserve">in Figure 5 is still confusing, with MLME-SAP appearing in multiple places (internal and external) and seemingly also being called the PLME-SAP and the MLME-PLME-SAP when viewed from the PHY side….  </t>
  </si>
  <si>
    <t xml:space="preserve">Need to review all SAP and rationalise this figure and the way the SAP are described and used.  </t>
  </si>
  <si>
    <t>5.4.1</t>
  </si>
  <si>
    <t>"clause 0" reference is wrong</t>
  </si>
  <si>
    <t>correct to correct clause</t>
  </si>
  <si>
    <t>final "in" at end of line should be "on"</t>
  </si>
  <si>
    <t>change "in behalf of" to "on behalf of"</t>
  </si>
  <si>
    <t>MLME-PLME-SAP is not defined…. It appears in figure 5 and is mentioned in 5.4.1 and 5.4.2 but is not defined eleswhere, and has not got any defined primitives.</t>
  </si>
  <si>
    <t>Define the primitives of the MLME-PLME-SAP or delete it as a separate SAP</t>
  </si>
  <si>
    <t>Changing "sublayer" to "layer" would make the terms MLDE and MLME agree with the their acronyms.  Otherways MLDE should change to MSDE, etc.</t>
  </si>
  <si>
    <t>change 2nd "sublayer" on line 20 and 1st on Line 21 to both be just "layer".</t>
  </si>
  <si>
    <t>5.5.2</t>
  </si>
  <si>
    <t xml:space="preserve">Should make support of cyclic superframes optional. It is not needed for most of the UWB use cases I have in mind, and maybe not of use in other cases too (e.g. advertisements).. </t>
  </si>
  <si>
    <t>Add "The use of cyclic superframes is optional"</t>
  </si>
  <si>
    <t xml:space="preserve">The sentence "A cyclic-superframe enables a PAC network to set which periods in a superframe are active or inactive" is not conveying a true meaning.  There is no entity called "a PAC network" that sets things.  </t>
  </si>
  <si>
    <t>Suggest: "The cyclic-superframe mechanisms allow cooperating PAC groups to agree the periods in a superframe that they are actively using, and to indicate those periods for which they are inactive."</t>
  </si>
  <si>
    <t>The sentence "During an inactive period, PDs are set to sleep" is incorrect since it involves upoper layer functionality that we cannot mandate, the radio is truly asleep it may need to be re-synchronised when it wakes up.</t>
  </si>
  <si>
    <t>suggest: "During inactive periods, a PD may turn off  its receiver etc. to conserver power."</t>
  </si>
  <si>
    <t xml:space="preserve">there is no such thing as "Discovery/Peering Request command frame"  </t>
  </si>
  <si>
    <t xml:space="preserve">Correctly list the frame types that can carry this IE.  Indeed I suggest this is made into a table that is referred to from here rather than listing them in a paragraph form like this  Also state clearly that other frame types shall not carry the IE.  </t>
  </si>
  <si>
    <t>Sentence "such that neighboring PAC networks are aware of their cyclic-superframe structure."  is not clear… which devices does the "their" refer to.  Also I thing this should be neighboring groups since all neigouring PD are logically synchornised into single network of devices that may coimmunicate. (unless of course they avoid each other by using different channels)</t>
  </si>
  <si>
    <t>suggest "such that neighboring PAC groups become aware of each other's cyclic-superframe usage."</t>
  </si>
  <si>
    <t xml:space="preserve">Is there a logical error in this scheme? …. where if PD/group is inactive during the period that the other group is using for advertising its cyclic-superframe structure then it cannot learn about them. </t>
  </si>
  <si>
    <t xml:space="preserve">Maybe should add a manditory period of activity where group leader (or nominated member) periodically sends its cyclic-superframe structure and otherwise listens for those sent by other groups.    </t>
  </si>
  <si>
    <t>Again I think this should be talking about groups not networks.</t>
  </si>
  <si>
    <t>Change "networks" to "groups"</t>
  </si>
  <si>
    <t>5.5.4</t>
  </si>
  <si>
    <t>"to perform communication sessions" does not seem like correct english</t>
  </si>
  <si>
    <t>change to "to communicate with them"</t>
  </si>
  <si>
    <t>2nd half of paragraph beginning "A PD starts…" does not read well….  Suggest to use the sentences, as given in "Proposed Change" column.</t>
  </si>
  <si>
    <r>
      <t xml:space="preserve">When first started a PD uses </t>
    </r>
    <r>
      <rPr>
        <i/>
        <sz val="10"/>
        <rFont val="Arial"/>
        <family val="2"/>
      </rPr>
      <t>the initial synchronization procedure</t>
    </r>
    <r>
      <rPr>
        <sz val="10"/>
        <rFont val="Arial"/>
      </rPr>
      <t xml:space="preserve"> to synchronise its reference timing. Afer completing the initial synchronization procedure, the PD follows </t>
    </r>
    <r>
      <rPr>
        <i/>
        <sz val="10"/>
        <rFont val="Arial"/>
        <family val="2"/>
      </rPr>
      <t>the maintain synchronization procedure.</t>
    </r>
    <r>
      <rPr>
        <sz val="10"/>
        <rFont val="Arial"/>
      </rPr>
      <t xml:space="preserve"> If a PD loses synchronisation it uses </t>
    </r>
    <r>
      <rPr>
        <i/>
        <sz val="10"/>
        <rFont val="Arial"/>
        <family val="2"/>
      </rPr>
      <t>the re-synchronization procedure</t>
    </r>
    <r>
      <rPr>
        <sz val="10"/>
        <rFont val="Arial"/>
      </rPr>
      <t xml:space="preserve"> to reestablish it.</t>
    </r>
  </si>
  <si>
    <t>5.5.5</t>
  </si>
  <si>
    <t xml:space="preserve">"only" is wrong since a PD can detect other surrounding PDs by receiving sync and other frames that those PD may be sending.  </t>
  </si>
  <si>
    <t>Delete "only".  Or, change "detect" to something more precise, or, deleting the sentence.</t>
  </si>
  <si>
    <t xml:space="preserve">5.5.6 </t>
  </si>
  <si>
    <t xml:space="preserve">Missing "The" before "MAC" </t>
  </si>
  <si>
    <t>Add "The"</t>
  </si>
  <si>
    <t>"A PD initiates the peering procedure by sending a peering request message."  Not really true since next line is sayiung it is "command frames transmitted".  Neither sentence is really neede here.</t>
  </si>
  <si>
    <t>Suggest keep only the first sentence, (deleting 2nd and 3rd sentences) and adding reference to detailed peering procedure.  "The peering procedure is defined in X.X.X"</t>
  </si>
  <si>
    <t>"Providing a reliable link between two or more peer MAC entities" --- not strictly true since a linke is point-to-point… other transmissions, multicast or broadcast is not acknowledged, so cannot be called "reliable"</t>
  </si>
  <si>
    <t>suggest: "Providing reliable links between peer MAC entities"</t>
  </si>
  <si>
    <t>Paragraph is not true. For successful reception, the MAC frame has to pass all the filtering defined in clause 6.3.2 Reception and rejection.</t>
  </si>
  <si>
    <t>Delete the paragraph.  OR.  Change to: "Throughout this standard the reception of a MAC frame is defined as successful, if it passes through the receive frame filtering defined in clause 6.3.2"</t>
  </si>
  <si>
    <t>"in behalf of" middle of line should be "on the behalf of"</t>
  </si>
  <si>
    <t>change to "on the behalf of"</t>
  </si>
  <si>
    <t>6.1.1</t>
  </si>
  <si>
    <t>It is odd to say that the super frame structure "defines a PAC network" this is ambiguous and unclear in meaning.</t>
  </si>
  <si>
    <t>changes sentence to:  "The operation of the PAC network as defined by this standard is based around a superframe structure that repeats continuously in back-to-back time periods.  The superframe consists of the synchronization period, the discovery period, the peering period and a communication period that is sub-divided into a contention access period (CAP), and a contention free period (CFP)."</t>
  </si>
  <si>
    <t xml:space="preserve">It would be better if the text from 5.5.1 appeared here along with Figure 6, since this is the more detailed text. </t>
  </si>
  <si>
    <t>Move text from 5.5.1 to be here.  The text I suggested for line 20 could them be placed in 5.1.1 with the addition of "The detailed superframe structure is defined in 6.1.1"</t>
  </si>
  <si>
    <t>"shall start at the beginning of each superframe, and has a fixed length of aSyncPeriodDuration" remove comma and change "has" to "have"</t>
  </si>
  <si>
    <t>should be: "shall start at the beginning of each superframe and have a fixed length of aSyncPeriodDuration".  NB: Similar changes should be to text for discovery, peering, CAP and CFP periods.</t>
  </si>
  <si>
    <t>6.1.2</t>
  </si>
  <si>
    <t xml:space="preserve">The sentence "During an inactive period, a PD may go to sleep mode in order to save power and reduce interference." should be reworded since this standard does not have a "sleep mode" defined.  </t>
  </si>
  <si>
    <t>suggest: "During inactive periods, a PD may turn off  its receiver etc. to conserver power and refrain from transmitting to reduce interference."</t>
  </si>
  <si>
    <t>"is" is implying something that I think is not true I all cases.</t>
  </si>
  <si>
    <t>change "is" to "may be"</t>
  </si>
  <si>
    <t>"four-bit long period state indicator" does not need "long" and hyphen is wrong</t>
  </si>
  <si>
    <t>change to "four bit period state indicator"</t>
  </si>
  <si>
    <t>There is something with  "The state of each period of a superframe is indicated with the four-bit long period state indicator, as described in Figure 49" since figure 49 seems to be an octet  Also since this is a sub-field inside the The Cyclic-superframe descriptor IE Content field format it seems very odd to refer to it from here.</t>
  </si>
  <si>
    <t>Suggest just removing this line.</t>
  </si>
  <si>
    <t>The first superframe to appear in a cyclic-superframe shall be repetitions of pattern A superframe, followed by repetitions pattern B superframe, as shown in Figure 8.</t>
  </si>
  <si>
    <t>The cyclic-superframe consists of a number of repetitions of pattern A superframe, followed by a number repetitions pattern B superframe, as shown in Figure 8.</t>
  </si>
  <si>
    <t>this paragraph is not reading well; "The actual configuration of a cyclic-superframe structure is selected by applications and out of the scope of this standard."</t>
  </si>
  <si>
    <t xml:space="preserve">suggest: "The upper layer is responsible for configuring the appropriate cyclic-superframe structure for its application(s) use." </t>
  </si>
  <si>
    <t>This sentenance is a little unclear, as to actually which device is maintaining the configuration, since it gives three choices (separated by "or").  It is also not clear what is ment by maintaining… is this activity desctribed anywhere.</t>
  </si>
  <si>
    <t>Suggest roles are more clearly defined, i.e. which PD takes the leade in specifying the cyclic superframe and which is subservant, and how they know their roles if the MAC is doing somenthing active, in which case this needs to be specified (or referred to if specified eleswhere).</t>
  </si>
  <si>
    <t xml:space="preserve">Sentence beginning "A PD shall be instructed ...." is mandating activity on the upper layer to use the primitive…. It should not do so.  Also, it says it sets the structure, but the primitive description says it sets up the PIB, so text is needed somewhere to make the PD use the PIB to do whatever it needs to do.  </t>
  </si>
  <si>
    <t>Correct sentence.  Consider whether there its missing text to define how the PD uses the PIB configuration.</t>
  </si>
  <si>
    <t>The first sentence of this paragraph is confusing in that it seems to imply that the cyclic-superframe may not be used if the configuration structure is changed by an application.  Also the phrase "all communication sessions defined in the standard" is confusing.</t>
  </si>
  <si>
    <t>What is actiually meant here? Happy to help re-write this.</t>
  </si>
  <si>
    <t xml:space="preserve">The sentence "If a PD has a high priority task in a given period, it shall override the cyclic superframe configuration, if it is in use."  is introducing concepts not discussed anywhere else (that I can find). i.e. cannot find any other mention of "override" or "high priority".. Also is this "shall" relating to an upper layer function... if so it should be "may" not "shall". </t>
  </si>
  <si>
    <t>Please inset reference to the clauses defining the mechanisms for overriding the cyclic-superframe</t>
  </si>
  <si>
    <t>This paragraph shows some weaknesses of the  cyclic-superframe,  if a device is inactive in the periods of sending it is unlikely to pick up the frames, also since are directed frames they would be diacarded by the MAC before looking inside.  Finally since cyclic-superframes are of arbitrary lengtrh, it will be very difficuly choose pattern that does not interfere periodically, unless they are the same length. Also should be referring to "group" not "network".</t>
  </si>
  <si>
    <t xml:space="preserve">Suggest not to use an IE but instead to define special "peer group control" mac command frame sent by group controlling PD, in the peering period and (for cyclic-superframe supporting PD) make it mandadory for the group controlling PDs to be active in this period so that all groups can see each other and cocodinate their activety.  Those PD that arte not initiating/controlling a group just learn their own groups cyclic-superframe as part during the peering. </t>
  </si>
  <si>
    <t xml:space="preserve">Again this line is mandating activity in the upper layer.  </t>
  </si>
  <si>
    <t>Thou shall not do this</t>
  </si>
  <si>
    <t>Clearly the upper layer may choose to update the superframe before responding, or may choose not to respond, or may choose to call this primitive at any time it pleases</t>
  </si>
  <si>
    <t>Make it clear what the optional activities may be here.</t>
  </si>
  <si>
    <t>It is not clear what it means by "schedule the access to active periods", does it mean it should turn on its RX in all active periods and constrain its TX requests to only be delayed until the active periods, is this consistent with the discovery and peering procedures, to wait until the active periods?  Does MLDE-DATA.request primitive allow for multiple requests to be made and queue up until the next acrtive period?  I think not.</t>
  </si>
  <si>
    <t>This is not workable as written, and needs to be clearer.</t>
  </si>
  <si>
    <t xml:space="preserve">Again it is talking about a "sleep mode" which is not defined in the standard.   </t>
  </si>
  <si>
    <t xml:space="preserve">Delete this sentence, i.e. don't keep saying what was said already.  OR, change it to again say "During inactive periods, a PD may turn off  its receiver etc. to conserver power." </t>
  </si>
  <si>
    <t>6.1.3</t>
  </si>
  <si>
    <t>Says timings are relative to PHY interface primitives, which are abstract logical interfaces, so how do implementers know what to expect from another device following the standard.  (Line 8 on the next page suggests times are really for signals on the air.)</t>
  </si>
  <si>
    <t>Change to refer timings to a physical interfaces (e.g. the antenna).</t>
  </si>
  <si>
    <t>Figure 10 is a little confusing, it seems to be showing MIFS is spacing to first slot time but text says it is for ACK and CTS. Should clarifyt to show what the events are… i.e. actual mesages in the air.</t>
  </si>
  <si>
    <t xml:space="preserve">Consider clarifying what is being shown.  Maybe in three separate figures if these three IFS times have different use cases.  </t>
  </si>
  <si>
    <t xml:space="preserve">6.1.3.4 </t>
  </si>
  <si>
    <t xml:space="preserve">I think this section is very hard to follow, with backoff-slots, TX.RX slots, Slot times, and multiple variables involved in the timings.  It would be good to make it clearer/simplier.  </t>
  </si>
  <si>
    <r>
      <t xml:space="preserve">Can it not just say timings X, is y </t>
    </r>
    <r>
      <rPr>
        <sz val="10"/>
        <rFont val="Calibri"/>
        <family val="2"/>
      </rPr>
      <t>µ</t>
    </r>
    <r>
      <rPr>
        <sz val="10"/>
        <rFont val="Arial"/>
        <family val="2"/>
      </rPr>
      <t xml:space="preserve">s with some tolerance. Then the designer can make is phy delays and ramp times correct to match the simpler requirement. </t>
    </r>
  </si>
  <si>
    <t>6.1.4.2</t>
  </si>
  <si>
    <t>What does "not received at this PD correctly" mean…  Just MAC CRC failure, what about security and other filtering levels?</t>
  </si>
  <si>
    <t>clarify the conditions</t>
  </si>
  <si>
    <t>6.1.4</t>
  </si>
  <si>
    <t xml:space="preserve">For clarity please add a statement to say that the random access methods described in this clase do not apply to the UWB PHY, or only the Aloha access mechansim applies. </t>
  </si>
  <si>
    <t xml:space="preserve">Perhaps put the Aloha clause first and say that it is only for use by UWB PHY, other PHY shall use the access methods methods defined in caluses x.x.x to x.x.x.   </t>
  </si>
  <si>
    <t>should 6.1.4.2 and 6.1.4.3 be sub-clauses of 6.1.4.1 ?</t>
  </si>
  <si>
    <t>consider sub-caluse re-organisation</t>
  </si>
  <si>
    <t xml:space="preserve">Font in figure is not Times Roman </t>
  </si>
  <si>
    <t>Change font?</t>
  </si>
  <si>
    <t>In figure 12, "differ" should be "defer" I think.</t>
  </si>
  <si>
    <t>Correct word</t>
  </si>
  <si>
    <t>6.1.5</t>
  </si>
  <si>
    <t>"shall be use" seems incorrect english, What mandatory behavour is meant here.</t>
  </si>
  <si>
    <t>Make language clear</t>
  </si>
  <si>
    <t>second "shall" seem wrong, is it mandatory to use the RE once they are free?  More likely only if they are free.</t>
  </si>
  <si>
    <t>Change "shall" to "shall only"</t>
  </si>
  <si>
    <t>clause XX is twice in this line</t>
  </si>
  <si>
    <t>replace both xx with correct references</t>
  </si>
  <si>
    <r>
      <t xml:space="preserve">if "CFP Table" is part of the PIB it shouild be italicised and named </t>
    </r>
    <r>
      <rPr>
        <i/>
        <sz val="10"/>
        <rFont val="Arial"/>
        <family val="2"/>
      </rPr>
      <t>macCfpTable</t>
    </r>
    <r>
      <rPr>
        <sz val="10"/>
        <rFont val="Arial"/>
        <family val="2"/>
      </rPr>
      <t>. This would also avoid confusing it with the CFP table field parameters in the RE Request command (and similar)</t>
    </r>
  </si>
  <si>
    <r>
      <t xml:space="preserve">Rename the appropriuate CFP Table ocurances to </t>
    </r>
    <r>
      <rPr>
        <i/>
        <sz val="10"/>
        <rFont val="Arial"/>
        <family val="2"/>
      </rPr>
      <t>macCfpTable</t>
    </r>
    <r>
      <rPr>
        <sz val="10"/>
        <rFont val="Arial"/>
        <family val="2"/>
      </rPr>
      <t xml:space="preserve">, and add this into Table 81, making the new entry as a structure referencing Table 83 as its detailed structure </t>
    </r>
  </si>
  <si>
    <t>strict</t>
  </si>
  <si>
    <t>strictly</t>
  </si>
  <si>
    <t>6.1.5.1</t>
  </si>
  <si>
    <t>clause XX</t>
  </si>
  <si>
    <t>"or scheduling reservation of the superframe" is not a clear term. Does it mean reserved slots in the CFP?</t>
  </si>
  <si>
    <t>"Characteristics Type" field.  Does not seem to be present in RE Request command frame or mentioned anywhere else</t>
  </si>
  <si>
    <t>Correct this name?</t>
  </si>
  <si>
    <t>"a LinkIndex value shall store them" is strange english or not very clear in meaning.</t>
  </si>
  <si>
    <t>probably should say "and the MLME shall store …"</t>
  </si>
  <si>
    <t>"RE descriptor shall set the Allocation field to zero" is the "RE descriptor" a new entity or should this be the "Responder PD" that tis doing the setting?</t>
  </si>
  <si>
    <t>correct/clarify</t>
  </si>
  <si>
    <t>"is set to Success"</t>
  </si>
  <si>
    <t>"indicates success"</t>
  </si>
  <si>
    <t>ignore?</t>
  </si>
  <si>
    <t>6.10.4.3.1</t>
  </si>
  <si>
    <t>The term "Sequence Number field" also applies in the general MAC frame format.  To avoid confusion of these terms they should be different.  For cyclic-superframe usage please use Superframe Sequence Number.</t>
  </si>
  <si>
    <t>Change Figure 48 and this line 8 to use "Superframe Sequence Number" and "Superframe Sequence Number field" respectively.</t>
  </si>
  <si>
    <t>It is confusing that te referred to figure 49 contains 8 bits, while the field being referred to contains only 4 bits.</t>
  </si>
  <si>
    <t>Suggest to make 49 show both pattern A and B as a single octet, also changing figure 48 to show the tow patterns as sa single octet specifier for patterns A and B.</t>
  </si>
  <si>
    <t>6.11.1.1</t>
  </si>
  <si>
    <t>Since Cyclic-superframe use is optional, carrying the IE should be optional, and MLME-DISCOVERY.request primitive, should allow for this..</t>
  </si>
  <si>
    <t>Modify text here to make it a shall only if the  MLME-DISCOVERY.request primitive specifies it.</t>
  </si>
  <si>
    <t>"Cyclic-superframe descriptor IE field" does not exist.  There is a "Cyclic-superframe descriptor IE" with a "Cyclic-superframe descriptor IE Content field". Also the mapping between the Cyclic-superframe descriptor in the MLME-DISCOVERY.request primitive and the fields of the IE needs to be defined, particularly what happens to the "Cyclic-superframe ID" .</t>
  </si>
  <si>
    <t>Be more explicit in using correct field names.  Also define how the parameters in the primitive are used / mapped into the IE….  This coukd perhaps be captured in one place, and referenced, expecially if it is needed again for other frame types carrying the IE.</t>
  </si>
  <si>
    <t>introducing another SAP "ME−MLME" not defined or mentioned elsewhere.</t>
  </si>
  <si>
    <t xml:space="preserve">Need to review all SAP and rationalise the way they are described and used.  </t>
  </si>
  <si>
    <t>7.3.2.1</t>
  </si>
  <si>
    <t>In Table 37 description of Cyclic-superframe ID is unclear and it is no mentioned in the decrriptive text what to do with it in 7.3.2.1.2</t>
  </si>
  <si>
    <t>Add description of how it is used</t>
  </si>
  <si>
    <t>In Table 37 description of "Start time of cyclic-superframe" is not clear, it's use is not defined in 7.3.2.1.2</t>
  </si>
  <si>
    <t>7.3.3.1</t>
  </si>
  <si>
    <t>Since Since Cyclic-superframe use is optional, this Cyclic-Superframe Descriptor parameter should include a field to say whether it is to be used or not.</t>
  </si>
  <si>
    <t xml:space="preserve">Add appropriate parameter/field to allow for the suppression of  cyclic-superframe IE sending where they are not being used. </t>
  </si>
  <si>
    <t>"General PHY requirements" should be heading for clause 8, so 7.6. should be 8.1 etc.</t>
  </si>
  <si>
    <t>Apply proper header numbering to make this clause 8</t>
  </si>
  <si>
    <t>"The proposed PHY" what does this "proposed" mean?  NB: This line one of two mentions of PLCP</t>
  </si>
  <si>
    <t>Delete "proposed" or better still delete the complete sentence, and, delete mention of PLCP unless it is absolutely needed here.  PLCP is only mentioned in one other place and its role is not defined anywhere.</t>
  </si>
  <si>
    <t>"The RMS average of the basic EVM measurements for 10 sub-frames" (a) "RMS average" is not a reconised term…. (b) "for 10 sub-frames" is not clear…. Does it mean a particular ten or any ten?</t>
  </si>
  <si>
    <t>(a) delete word "average" (b) make it clear replace  "for 10 subrfames" with "over any consecutuve set of ten subframes" if this is what is meant.</t>
  </si>
  <si>
    <t>"excluding any transient period" is also not clear, can this be a very long teanse</t>
  </si>
  <si>
    <t>8.6.1.2</t>
  </si>
  <si>
    <t>The MaxMIFSFrameSize is given defined values, but is not referred to elsewhere… nor are the terms "short frame" or "long frame"</t>
  </si>
  <si>
    <t xml:space="preserve">Wherever this is supposed to be used, att the appropriate text to use it.  Otherwise if it is not used/required </t>
  </si>
  <si>
    <t>10.3.2.6</t>
  </si>
  <si>
    <t>"The PLCP shall"</t>
  </si>
  <si>
    <t>change to "The PHY shall" or "The PD shall" or reword to say the "4-bit CRC shall be added…" without naming the particular entity that is doing the adding.</t>
  </si>
  <si>
    <t>11.2.3.4</t>
  </si>
  <si>
    <t>PRBS is only place this appriviation appears</t>
  </si>
  <si>
    <t>replace with text "pseudo-random binary sequence" are remove "PRBS" from clause 3.2</t>
  </si>
  <si>
    <t>The MEC will decide</t>
  </si>
  <si>
    <t>MEC</t>
  </si>
  <si>
    <t>Suggest: "A periodic time interval comprised of multiple superframes with defined  active and inactive periods repeated in a defined sequence."</t>
  </si>
  <si>
    <r>
      <t>The cyclic-superframe Replace line 14,15 with "Based on the PIB value macCyclicSuperframeEnabled is set to TRUE or FALSE, the cyclic superframe can be enabled or disabled". Add in the PIB macCyclicSuperframeEnabled, (Type) Boolean, (Range) TRUE, FALSE, (Default) TRUE [</t>
    </r>
    <r>
      <rPr>
        <b/>
        <sz val="10"/>
        <rFont val="Arial"/>
        <family val="2"/>
      </rPr>
      <t>FALSE or implementation specific</t>
    </r>
    <r>
      <rPr>
        <sz val="10"/>
        <rFont val="Arial"/>
        <family val="2"/>
      </rPr>
      <t>], (Description) This attribute enables or disables the cyclic-superframe structure."</t>
    </r>
  </si>
  <si>
    <t>The support of cyclic superframe is mandatory for the OFDM PHY (see clause X), but optional for the OFDMA and UWB PHYs (see clauses X X) .</t>
  </si>
  <si>
    <t>Delete it</t>
  </si>
  <si>
    <t>Check and make them consistent</t>
  </si>
  <si>
    <t xml:space="preserve">Solved in CID </t>
  </si>
  <si>
    <t>Replace "logical links" with "SAP"</t>
  </si>
  <si>
    <t>Try some options</t>
  </si>
  <si>
    <t>Solved in CID</t>
  </si>
  <si>
    <t>suggest: "During inactive periods, a PD may turn off  its receiver etc. to conserve power."</t>
  </si>
  <si>
    <t>Dr Joo</t>
  </si>
  <si>
    <r>
      <t xml:space="preserve">When first started a PD uses </t>
    </r>
    <r>
      <rPr>
        <i/>
        <sz val="10"/>
        <rFont val="Arial"/>
        <family val="2"/>
      </rPr>
      <t>the initial synchronization procedure</t>
    </r>
    <r>
      <rPr>
        <sz val="10"/>
        <rFont val="Arial"/>
      </rPr>
      <t xml:space="preserve"> to synchronise its reference timing. Afer completing the initial synchronization procedure, the PD follows </t>
    </r>
    <r>
      <rPr>
        <i/>
        <sz val="10"/>
        <rFont val="Arial"/>
        <family val="2"/>
      </rPr>
      <t>the maintaining  synchronization procedure defined in clause 6.4.2.</t>
    </r>
    <r>
      <rPr>
        <sz val="10"/>
        <rFont val="Arial"/>
      </rPr>
      <t xml:space="preserve"> If a PD loses synchronisation it uses </t>
    </r>
    <r>
      <rPr>
        <i/>
        <sz val="10"/>
        <rFont val="Arial"/>
        <family val="2"/>
      </rPr>
      <t>the re-synchronization procedure</t>
    </r>
    <r>
      <rPr>
        <sz val="10"/>
        <rFont val="Arial"/>
      </rPr>
      <t xml:space="preserve"> to reestablish it.</t>
    </r>
  </si>
  <si>
    <t>replace "detect" by discover"</t>
  </si>
  <si>
    <t>Suggest keep only the first sentence, (deleting the last 2 sentences) and adding reference to detailed peering procedure.  "The peering procedure is defined in X.X.X"</t>
  </si>
  <si>
    <t>Replace sentence</t>
  </si>
  <si>
    <t>move to 5.5.1</t>
  </si>
  <si>
    <t xml:space="preserve">line 23, 28, 33, page 16 line 2 and 7. remove comma and change has to "have" </t>
  </si>
  <si>
    <t>suggest: "During inactive periods, a PD may turn off  its receiver etc. to conserve power and refrain from transmitting to reduce interference."</t>
  </si>
  <si>
    <t>Setence is correct</t>
  </si>
  <si>
    <t>Delete sentence</t>
  </si>
  <si>
    <t>It is already simple</t>
  </si>
  <si>
    <t>It is already proper</t>
  </si>
  <si>
    <t>Clarify "reception correctly" to collision detection, etc.</t>
  </si>
  <si>
    <t>Add reference to 6.8.2</t>
  </si>
  <si>
    <t>Add Characteritics Type field in the RE command frames</t>
  </si>
  <si>
    <t>revise</t>
  </si>
  <si>
    <t>when the CFP is active the MLME shall update the CFPTable…</t>
  </si>
  <si>
    <t>simplify including figure 5</t>
  </si>
  <si>
    <t>Brian Weis</t>
  </si>
  <si>
    <t>Cisco Systems</t>
  </si>
  <si>
    <t>Under certain conditions some AD is added to the AAD field. This is a very unconventional use of the AAD and it isn't clear to a security analyst why this is done. There is no explanation as to why it is beneficial or what security property that ii addeded. At least, I cannot find an explanation either either here,  in Clause 14.4.3 step 6, or wherever the AAD is discussed.</t>
  </si>
  <si>
    <t>Please add some text here or elsewhere that tells the security value of adding the AD to the AAD.</t>
  </si>
  <si>
    <t>Figure 118 makes it clear that the GCMP Header is not protected for integrity. It is conventional to include these bytes in the AAD. Not doing so means that the bytes can be changed by an attacker without detection. In this version of the document, the GCMP Header is  the 6 bytes of the PN and a reserved byte, so the risk may be low in that if an attacker changes the PN then validation will fail. But this is bad practise for at least two reasons: first the Reserved byte could be changed, and it would be undetectable. It is not immediately clear how an attacker would use this, but generally this is the kind of thing that factors into one step of an attack. Second, if the GCMP Header is expanded in the future then it will not be integriy protected and this may cause a future security problem.</t>
  </si>
  <si>
    <t>Include the GCMP Header in the AAD.</t>
  </si>
  <si>
    <t>Where does this key come from? I would guess that it is the OKM from Clause 14.2.4.3.</t>
  </si>
  <si>
    <t xml:space="preserve">Please cross reference where this key comes from elsewhere in the document. </t>
  </si>
  <si>
    <t>Where does this key come from?</t>
  </si>
  <si>
    <t>I assume that (unicast, broadcast, multicast) frames are encrypted with the same temporal key. If so, then there should be one replay counter. Since on encryption the PN  is simply incremented regardless of frame type (unicast, broadcast, multicast) then the replay check should be just one check. What type of frame shouldn't matter.</t>
  </si>
  <si>
    <t>Change the text to keep just one replay counter, which is checked against the  PN in the packet.</t>
  </si>
  <si>
    <t>E-DH is a very compicated key agreement method. Developing a new key agreement method is very risky from a security perspective. It is far better to use an existing well-known key agreement method that uses the same security primatives of authetication via digital signatures, using Diffie-Hellamn for session key generation and  privacy of the key management method, and established KDFs. For example, TLS. In fact, any of the IEEE 802.15.9 methods would provide this.</t>
  </si>
  <si>
    <t>Consider supporting an existing well understood key agreement method rather than developing one that might not have the same security properties.</t>
  </si>
  <si>
    <t>6.11.10</t>
  </si>
  <si>
    <t>There does not appear to be any protection against a man in the middle resending old Public Key Request commands, which might cause one side to rekey without the other.</t>
  </si>
  <si>
    <t>Please describe somewhere in this document how replay of Public Key Request command messages is detected.</t>
  </si>
  <si>
    <t>There is not "association" in 6th row of Table 42</t>
  </si>
  <si>
    <t>Marco, HB Li</t>
  </si>
  <si>
    <t>There is not "association" in 4th row of Table 45</t>
  </si>
  <si>
    <t>Comments worked out:</t>
  </si>
  <si>
    <t>Resolutions worked out:</t>
  </si>
  <si>
    <t>Done:</t>
  </si>
  <si>
    <t>Left:</t>
  </si>
  <si>
    <t>Editorial:</t>
  </si>
  <si>
    <t>Technical:</t>
  </si>
  <si>
    <t>General:</t>
  </si>
  <si>
    <t>There is not RB in page 226 line 3</t>
  </si>
  <si>
    <t xml:space="preserve">10.5.10 Transmit diversity. 10.5.14 indicates transmit diversity with precoding (space-time block codes). Because open loop spatial multiplexing and transmit diversity are described after precoding, the reader can follow what it is about. It is common description in PHYs. </t>
  </si>
  <si>
    <t>Needed</t>
  </si>
  <si>
    <t>Delete row</t>
  </si>
  <si>
    <t>in brakets</t>
  </si>
  <si>
    <t>Clarify where the Tk comes from</t>
  </si>
  <si>
    <t>one counter per frame</t>
  </si>
  <si>
    <t>Solved in Billy's doc file</t>
  </si>
  <si>
    <t>Add "to"</t>
  </si>
  <si>
    <t>Billy, Marco</t>
  </si>
  <si>
    <t>A solution is done by introducing a RSC (receive sequence counter). Details are described in the new Draft.</t>
  </si>
  <si>
    <t>Added to the acronyms</t>
  </si>
  <si>
    <t xml:space="preserve">Replace Peering type field to Request Type field and ONE2ONE to UNICAST, ONE2MANY to BROADCAST and ONE2GROUP to MULTICAST.  </t>
  </si>
  <si>
    <t>clause will be deleted</t>
  </si>
  <si>
    <t>Done</t>
  </si>
  <si>
    <t>Solved in DCN 17-</t>
  </si>
  <si>
    <t>Change "sets discovery period of a superframe" with "sets DP, PP, and CAP of a superframe".</t>
  </si>
  <si>
    <t>Solved in DCN 17-224r0</t>
  </si>
  <si>
    <t>Delete MLME-PLME and PLME from figure and revise text.</t>
  </si>
  <si>
    <t>Change all instances of "MAC sublayer" to "MAC layer"</t>
  </si>
  <si>
    <t xml:space="preserve">This standard is infrasture-less. Devices do not have access to authentication servers. That is why we can not use conventional solutions like TLS or 15.9, or 802.11. We have to provide a distruibuted solution considering no acces to infrastucture.  It is based on the Diffie-Hellman with an extension to offer forward secrecy. The proposed HMAC-based KDF is the KDF recommended by NIST. </t>
  </si>
  <si>
    <t xml:space="preserve">As part of the Extended Diffie-Hellman key agreement protocol an encrypted field of the Public Key Request command frame must be transmitted. In order to provide integrity protection to such encrypted field, the AAD shall include Additional Data (AD), as described in clause 15.4.3 step 6). It is part of the GCM process to prevent man-in-the-middle attack , it is not unconventional.  In order to clarify this situation, we created another sub-clauses that describe this particular case, making clear the differentiation  from conventional encryption and decryption of MAC Payload frames. The standard specifies text that is going to be use by an implementer. It does not give explanations of the security properties. </t>
  </si>
  <si>
    <t>Solved in DCN 17-207r2</t>
  </si>
  <si>
    <t>A cross reference to the temporal key is added in the new Draft.</t>
  </si>
  <si>
    <t>"one counter per frame" replaced the old sentence as suggested in the new Draft.</t>
  </si>
  <si>
    <t xml:space="preserve">This standard is infrastructure-less. Devices do not have access to authentication servers. That is why we can not use conventional solutions like TLS or 15.9, or 802.11. We have to provide a distributed solution considering no access to infrastructure.  It is based on the Diffie-Hellman with an extension to offer forward secrecy. Please check clause 14.4.5 Keys authentication. The proposed HMAC-based KDF is the latest KDF recommended by NIST. </t>
  </si>
  <si>
    <t>The GCMP Header is added to the AAD field in the new Draft. In the Standard we specified that Reserved fields must be fill with zeros and discarded upon reception (Reserved fields cannot be used for an exploit).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</si>
</sst>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8" x14ac:knownFonts="1">
    <font>
      <sz val="10"/>
      <name val="Arial"/>
    </font>
    <font>
      <b/>
      <sz val="10"/>
      <name val="Arial"/>
      <family val="2"/>
    </font>
    <font>
      <sz val="8"/>
      <name val="Arial"/>
      <family val="2"/>
    </font>
    <font>
      <sz val="10"/>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2"/>
      <name val="Calibri"/>
      <family val="2"/>
    </font>
    <font>
      <b/>
      <sz val="10"/>
      <color rgb="FF00B050"/>
      <name val="Arial"/>
      <family val="2"/>
    </font>
    <font>
      <b/>
      <sz val="10"/>
      <color rgb="FF00B0F0"/>
      <name val="Arial"/>
      <family val="2"/>
    </font>
    <font>
      <b/>
      <u/>
      <sz val="10"/>
      <color rgb="FFFF0000"/>
      <name val="Arial"/>
      <family val="2"/>
    </font>
    <font>
      <b/>
      <sz val="10"/>
      <color rgb="FFFF0000"/>
      <name val="Arial"/>
      <family val="2"/>
    </font>
    <font>
      <i/>
      <sz val="10"/>
      <name val="Arial"/>
      <family val="2"/>
    </font>
    <font>
      <sz val="10"/>
      <name val="Times New Roman"/>
      <family val="1"/>
    </font>
    <font>
      <sz val="10"/>
      <name val="Calibri"/>
      <family val="2"/>
    </font>
  </fonts>
  <fills count="3">
    <fill>
      <patternFill patternType="none"/>
    </fill>
    <fill>
      <patternFill patternType="gray125"/>
    </fill>
    <fill>
      <patternFill patternType="solid">
        <fgColor indexed="13"/>
        <bgColor indexed="64"/>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3">
    <xf numFmtId="0" fontId="0" fillId="0" borderId="0"/>
    <xf numFmtId="0" fontId="4" fillId="0" borderId="0"/>
    <xf numFmtId="0" fontId="3" fillId="0" borderId="0"/>
  </cellStyleXfs>
  <cellXfs count="95">
    <xf numFmtId="0" fontId="0" fillId="0" borderId="0" xfId="0"/>
    <xf numFmtId="0" fontId="0" fillId="0" borderId="0" xfId="0" applyAlignment="1">
      <alignment horizontal="center"/>
    </xf>
    <xf numFmtId="0" fontId="1" fillId="0" borderId="0" xfId="0" applyFont="1" applyAlignment="1">
      <alignment horizontal="center" wrapText="1"/>
    </xf>
    <xf numFmtId="0" fontId="6" fillId="0" borderId="0" xfId="1" applyFont="1"/>
    <xf numFmtId="0" fontId="4" fillId="0" borderId="0" xfId="1"/>
    <xf numFmtId="0" fontId="7" fillId="0" borderId="0" xfId="1" applyFont="1" applyAlignment="1">
      <alignment horizontal="center"/>
    </xf>
    <xf numFmtId="0" fontId="8" fillId="0" borderId="1" xfId="1" applyFont="1" applyBorder="1" applyAlignment="1">
      <alignment vertical="top" wrapText="1"/>
    </xf>
    <xf numFmtId="0" fontId="8" fillId="0" borderId="2" xfId="1" applyFont="1" applyBorder="1" applyAlignment="1">
      <alignment vertical="top" wrapText="1"/>
    </xf>
    <xf numFmtId="0" fontId="8" fillId="0" borderId="0" xfId="1" applyFont="1" applyAlignment="1">
      <alignment vertical="top" wrapText="1"/>
    </xf>
    <xf numFmtId="0" fontId="8" fillId="0" borderId="3" xfId="1" applyFont="1" applyBorder="1" applyAlignment="1">
      <alignment vertical="top" wrapText="1"/>
    </xf>
    <xf numFmtId="0" fontId="4" fillId="0" borderId="0" xfId="1" applyAlignment="1">
      <alignment wrapText="1"/>
    </xf>
    <xf numFmtId="0" fontId="8" fillId="0" borderId="0" xfId="0" applyFont="1"/>
    <xf numFmtId="0" fontId="5" fillId="0" borderId="0" xfId="0" applyFont="1"/>
    <xf numFmtId="49" fontId="5" fillId="0" borderId="0" xfId="1" applyNumberFormat="1" applyFont="1" applyAlignment="1">
      <alignment horizontal="left"/>
    </xf>
    <xf numFmtId="0" fontId="8" fillId="0" borderId="0" xfId="1" applyFont="1" applyBorder="1" applyAlignment="1">
      <alignment vertical="top" wrapText="1"/>
    </xf>
    <xf numFmtId="0" fontId="8" fillId="0" borderId="4" xfId="1" applyFont="1" applyBorder="1" applyAlignment="1">
      <alignment vertical="top" wrapText="1"/>
    </xf>
    <xf numFmtId="0" fontId="4" fillId="0" borderId="4" xfId="1" applyBorder="1"/>
    <xf numFmtId="0" fontId="4" fillId="0" borderId="4" xfId="1" applyBorder="1" applyAlignment="1">
      <alignment vertical="top" wrapText="1"/>
    </xf>
    <xf numFmtId="0" fontId="3" fillId="0" borderId="0" xfId="0" applyFont="1"/>
    <xf numFmtId="0" fontId="0" fillId="0" borderId="0" xfId="0" applyAlignment="1">
      <alignment wrapText="1"/>
    </xf>
    <xf numFmtId="0" fontId="3"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22" fontId="0" fillId="0" borderId="0" xfId="0" applyNumberFormat="1" applyAlignment="1">
      <alignment horizontal="center" vertical="center"/>
    </xf>
    <xf numFmtId="0" fontId="3" fillId="0" borderId="0" xfId="0" applyFont="1" applyAlignment="1">
      <alignment horizontal="left" vertical="top"/>
    </xf>
    <xf numFmtId="0" fontId="3" fillId="0" borderId="0" xfId="2" applyFont="1" applyAlignment="1">
      <alignment vertical="center"/>
    </xf>
    <xf numFmtId="0" fontId="3" fillId="0" borderId="0" xfId="2" applyFont="1" applyAlignment="1">
      <alignment horizontal="right" vertical="center"/>
    </xf>
    <xf numFmtId="0" fontId="3" fillId="0" borderId="0" xfId="2"/>
    <xf numFmtId="0" fontId="3" fillId="0" borderId="0" xfId="2"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16" fillId="0" borderId="0" xfId="0" applyFont="1" applyAlignment="1">
      <alignment wrapText="1"/>
    </xf>
    <xf numFmtId="0" fontId="16" fillId="0" borderId="0" xfId="0" applyFont="1" applyAlignment="1">
      <alignment vertical="center" wrapText="1"/>
    </xf>
    <xf numFmtId="0" fontId="8" fillId="0" borderId="0" xfId="0" applyFont="1" applyAlignment="1">
      <alignment vertical="center"/>
    </xf>
    <xf numFmtId="0" fontId="3" fillId="0" borderId="0" xfId="0" quotePrefix="1" applyFont="1"/>
    <xf numFmtId="22" fontId="0" fillId="0" borderId="0" xfId="0" applyNumberFormat="1"/>
    <xf numFmtId="0" fontId="3" fillId="0" borderId="0" xfId="2" applyFont="1" applyAlignment="1">
      <alignment horizontal="center" vertical="center"/>
    </xf>
    <xf numFmtId="0" fontId="3" fillId="0" borderId="0" xfId="2" applyAlignment="1">
      <alignment horizontal="center" vertical="center"/>
    </xf>
    <xf numFmtId="0" fontId="3" fillId="0" borderId="0" xfId="0" applyFont="1" applyAlignment="1">
      <alignment horizontal="left" wrapText="1"/>
    </xf>
    <xf numFmtId="0" fontId="1" fillId="0" borderId="0" xfId="0" applyFont="1" applyAlignment="1">
      <alignment horizontal="center" vertical="top" wrapText="1"/>
    </xf>
    <xf numFmtId="0" fontId="3" fillId="0" borderId="0" xfId="0" applyFont="1" applyAlignment="1">
      <alignment vertical="top" wrapText="1"/>
    </xf>
    <xf numFmtId="0" fontId="0" fillId="0" borderId="0" xfId="0" applyAlignment="1">
      <alignment vertical="top" wrapText="1"/>
    </xf>
    <xf numFmtId="0" fontId="3" fillId="0" borderId="0" xfId="0" applyFont="1" applyAlignment="1">
      <alignment horizontal="left" vertical="top" wrapText="1"/>
    </xf>
    <xf numFmtId="0" fontId="3" fillId="0" borderId="0" xfId="0" applyFont="1" applyAlignment="1">
      <alignment horizontal="left"/>
    </xf>
    <xf numFmtId="0" fontId="0" fillId="0" borderId="0" xfId="0" applyAlignment="1">
      <alignment horizontal="center" wrapText="1"/>
    </xf>
    <xf numFmtId="0" fontId="0" fillId="0" borderId="0" xfId="0" applyAlignment="1">
      <alignment horizontal="left" vertical="top" wrapText="1"/>
    </xf>
    <xf numFmtId="0" fontId="3" fillId="0" borderId="0" xfId="0" applyFont="1" applyAlignment="1">
      <alignment horizontal="center" wrapText="1"/>
    </xf>
    <xf numFmtId="0" fontId="3"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vertical="center" wrapText="1"/>
    </xf>
    <xf numFmtId="0" fontId="3" fillId="0" borderId="0" xfId="0" applyFont="1" applyFill="1" applyAlignment="1">
      <alignment vertical="top" wrapText="1"/>
    </xf>
    <xf numFmtId="0" fontId="3" fillId="0" borderId="0" xfId="0" applyFont="1" applyFill="1" applyAlignment="1">
      <alignment horizontal="center" vertical="center"/>
    </xf>
    <xf numFmtId="0" fontId="0" fillId="0" borderId="0" xfId="0" applyFont="1"/>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left" vertical="top" wrapText="1"/>
    </xf>
    <xf numFmtId="0" fontId="16" fillId="0" borderId="0" xfId="0" applyFont="1" applyAlignment="1">
      <alignment horizontal="left" vertical="top" wrapText="1"/>
    </xf>
    <xf numFmtId="0" fontId="3" fillId="0" borderId="0" xfId="0" quotePrefix="1" applyFont="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center"/>
    </xf>
    <xf numFmtId="0" fontId="3" fillId="0" borderId="0" xfId="2" applyFont="1" applyAlignment="1">
      <alignment horizontal="left" vertical="top"/>
    </xf>
    <xf numFmtId="0" fontId="0" fillId="0" borderId="0" xfId="0" applyFont="1" applyAlignment="1">
      <alignment horizontal="left" vertical="top"/>
    </xf>
    <xf numFmtId="0" fontId="1" fillId="0" borderId="5"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center" vertical="center"/>
    </xf>
    <xf numFmtId="0" fontId="0" fillId="0" borderId="7" xfId="0" applyBorder="1" applyAlignment="1">
      <alignment horizontal="center" vertical="center"/>
    </xf>
    <xf numFmtId="0" fontId="1" fillId="0" borderId="7" xfId="0" applyFont="1" applyBorder="1" applyAlignment="1">
      <alignment horizontal="center" vertical="center"/>
    </xf>
    <xf numFmtId="0" fontId="3" fillId="0" borderId="9" xfId="0" applyFont="1" applyBorder="1" applyAlignment="1">
      <alignment horizontal="center" vertical="center"/>
    </xf>
    <xf numFmtId="0" fontId="0" fillId="0" borderId="10" xfId="0" applyBorder="1" applyAlignment="1">
      <alignment horizontal="left" vertical="center"/>
    </xf>
    <xf numFmtId="0" fontId="0" fillId="0" borderId="10" xfId="0" applyBorder="1" applyAlignment="1">
      <alignment horizontal="center" vertical="center"/>
    </xf>
    <xf numFmtId="0" fontId="0" fillId="0" borderId="0" xfId="0" applyBorder="1" applyAlignment="1">
      <alignment horizontal="center" vertical="center"/>
    </xf>
    <xf numFmtId="0" fontId="3" fillId="0" borderId="0" xfId="0" applyFont="1" applyFill="1" applyAlignment="1">
      <alignment horizontal="center" vertical="center" wrapText="1"/>
    </xf>
    <xf numFmtId="0" fontId="8" fillId="0" borderId="2" xfId="1" applyFont="1" applyBorder="1" applyAlignment="1">
      <alignment vertical="top" wrapText="1"/>
    </xf>
    <xf numFmtId="0" fontId="7" fillId="0" borderId="2" xfId="1" applyFont="1" applyBorder="1" applyAlignment="1">
      <alignment vertical="top" wrapText="1"/>
    </xf>
    <xf numFmtId="164" fontId="8" fillId="0" borderId="2" xfId="1" applyNumberFormat="1" applyFont="1" applyBorder="1" applyAlignment="1">
      <alignment horizontal="left" vertical="top" wrapText="1"/>
    </xf>
    <xf numFmtId="0" fontId="8" fillId="0" borderId="1" xfId="1" applyFont="1" applyBorder="1" applyAlignment="1">
      <alignment vertical="top" wrapText="1"/>
    </xf>
    <xf numFmtId="0" fontId="8" fillId="0" borderId="3" xfId="1" applyFont="1" applyBorder="1" applyAlignment="1">
      <alignment vertical="top" wrapText="1"/>
    </xf>
    <xf numFmtId="0" fontId="9" fillId="0" borderId="0" xfId="1" applyFont="1" applyBorder="1" applyAlignment="1">
      <alignment vertical="top" wrapText="1"/>
    </xf>
    <xf numFmtId="0" fontId="9" fillId="0" borderId="3" xfId="1" applyFont="1" applyBorder="1" applyAlignment="1">
      <alignment vertical="top" wrapText="1"/>
    </xf>
    <xf numFmtId="0" fontId="1" fillId="2" borderId="0" xfId="0" applyFont="1" applyFill="1" applyAlignment="1">
      <alignment horizontal="left" vertical="top" wrapText="1"/>
    </xf>
    <xf numFmtId="0" fontId="0" fillId="0" borderId="0" xfId="0" applyAlignment="1"/>
  </cellXfs>
  <cellStyles count="3">
    <cellStyle name="Normal" xfId="0" builtinId="0"/>
    <cellStyle name="Normal 2" xfId="1"/>
    <cellStyle name="標準 2" xfId="2"/>
  </cellStyles>
  <dxfs count="8">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workbookViewId="0">
      <selection activeCell="C9" sqref="C9"/>
    </sheetView>
  </sheetViews>
  <sheetFormatPr defaultColWidth="9.140625" defaultRowHeight="12.75" x14ac:dyDescent="0.2"/>
  <cols>
    <col min="1" max="1" width="9.140625" style="4"/>
    <col min="2" max="2" width="15.42578125" style="4" customWidth="1"/>
    <col min="3" max="3" width="46.5703125" style="4" customWidth="1"/>
    <col min="4" max="4" width="44.5703125" style="4" customWidth="1"/>
    <col min="5" max="16384" width="9.140625" style="4"/>
  </cols>
  <sheetData>
    <row r="1" spans="2:4" ht="26.25" x14ac:dyDescent="0.4">
      <c r="B1" s="13" t="s">
        <v>19</v>
      </c>
      <c r="C1" s="3"/>
      <c r="D1" s="12" t="s">
        <v>28</v>
      </c>
    </row>
    <row r="3" spans="2:4" ht="18.75" x14ac:dyDescent="0.3">
      <c r="C3" s="5" t="s">
        <v>4</v>
      </c>
    </row>
    <row r="4" spans="2:4" ht="18.75" x14ac:dyDescent="0.3">
      <c r="C4" s="5" t="s">
        <v>5</v>
      </c>
    </row>
    <row r="5" spans="2:4" ht="18.75" x14ac:dyDescent="0.3">
      <c r="B5" s="5"/>
    </row>
    <row r="6" spans="2:4" ht="15.75" x14ac:dyDescent="0.2">
      <c r="B6" s="6" t="s">
        <v>6</v>
      </c>
      <c r="C6" s="86" t="s">
        <v>7</v>
      </c>
      <c r="D6" s="86"/>
    </row>
    <row r="7" spans="2:4" ht="18.75" x14ac:dyDescent="0.2">
      <c r="B7" s="6" t="s">
        <v>8</v>
      </c>
      <c r="C7" s="87" t="s">
        <v>20</v>
      </c>
      <c r="D7" s="87"/>
    </row>
    <row r="8" spans="2:4" ht="15.75" x14ac:dyDescent="0.2">
      <c r="B8" s="6" t="s">
        <v>9</v>
      </c>
      <c r="C8" s="88" t="s">
        <v>24</v>
      </c>
      <c r="D8" s="88"/>
    </row>
    <row r="9" spans="2:4" ht="31.5" x14ac:dyDescent="0.2">
      <c r="B9" s="86" t="s">
        <v>10</v>
      </c>
      <c r="C9" s="6" t="s">
        <v>21</v>
      </c>
      <c r="D9" s="8" t="s">
        <v>22</v>
      </c>
    </row>
    <row r="10" spans="2:4" ht="15.75" x14ac:dyDescent="0.2">
      <c r="B10" s="86"/>
      <c r="C10" s="8" t="s">
        <v>23</v>
      </c>
      <c r="D10" s="8"/>
    </row>
    <row r="11" spans="2:4" ht="18.75" customHeight="1" x14ac:dyDescent="0.2">
      <c r="B11" s="86"/>
      <c r="C11" s="8"/>
    </row>
    <row r="12" spans="2:4" ht="15.75" x14ac:dyDescent="0.2">
      <c r="B12" s="86"/>
      <c r="C12" s="8"/>
      <c r="D12" s="14"/>
    </row>
    <row r="13" spans="2:4" ht="15.75" x14ac:dyDescent="0.2">
      <c r="B13" s="86"/>
      <c r="C13" s="14"/>
      <c r="D13" s="8"/>
    </row>
    <row r="14" spans="2:4" ht="15.75" x14ac:dyDescent="0.2">
      <c r="B14" s="89"/>
      <c r="C14" s="14"/>
      <c r="D14" s="8"/>
    </row>
    <row r="15" spans="2:4" ht="15.75" x14ac:dyDescent="0.2">
      <c r="B15" s="15"/>
      <c r="C15" s="16"/>
      <c r="D15" s="17"/>
    </row>
    <row r="16" spans="2:4" ht="15.75" customHeight="1" x14ac:dyDescent="0.25">
      <c r="B16" s="90" t="s">
        <v>11</v>
      </c>
      <c r="C16" s="11" t="s">
        <v>29</v>
      </c>
      <c r="D16" s="14"/>
    </row>
    <row r="17" spans="2:4" ht="15.75" customHeight="1" x14ac:dyDescent="0.2">
      <c r="B17" s="86"/>
      <c r="C17" s="91"/>
      <c r="D17" s="91"/>
    </row>
    <row r="18" spans="2:4" ht="15.75" customHeight="1" x14ac:dyDescent="0.2">
      <c r="B18" s="86"/>
      <c r="C18" s="92"/>
      <c r="D18" s="92"/>
    </row>
    <row r="19" spans="2:4" ht="15.75" x14ac:dyDescent="0.2">
      <c r="B19" s="6" t="s">
        <v>12</v>
      </c>
      <c r="C19" s="86" t="s">
        <v>31</v>
      </c>
      <c r="D19" s="86"/>
    </row>
    <row r="20" spans="2:4" s="10" customFormat="1" ht="20.25" customHeight="1" x14ac:dyDescent="0.2">
      <c r="B20" s="6" t="s">
        <v>13</v>
      </c>
      <c r="C20" s="86" t="s">
        <v>30</v>
      </c>
      <c r="D20" s="86"/>
    </row>
    <row r="21" spans="2:4" s="10" customFormat="1" ht="84" customHeight="1" x14ac:dyDescent="0.2">
      <c r="B21" s="7" t="s">
        <v>14</v>
      </c>
      <c r="C21" s="86" t="s">
        <v>15</v>
      </c>
      <c r="D21" s="86"/>
    </row>
    <row r="22" spans="2:4" s="10" customFormat="1" ht="36.75" customHeight="1" x14ac:dyDescent="0.2">
      <c r="B22" s="9" t="s">
        <v>16</v>
      </c>
      <c r="C22" s="86" t="s">
        <v>17</v>
      </c>
      <c r="D22" s="86"/>
    </row>
  </sheetData>
  <mergeCells count="10">
    <mergeCell ref="C22:D22"/>
    <mergeCell ref="C6:D6"/>
    <mergeCell ref="C7:D7"/>
    <mergeCell ref="C8:D8"/>
    <mergeCell ref="B9:B14"/>
    <mergeCell ref="B16:B18"/>
    <mergeCell ref="C19:D19"/>
    <mergeCell ref="C20:D20"/>
    <mergeCell ref="C21:D21"/>
    <mergeCell ref="C17:D18"/>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3"/>
  <sheetViews>
    <sheetView topLeftCell="A252" zoomScale="90" zoomScaleNormal="90" workbookViewId="0">
      <selection activeCell="F276" sqref="F276"/>
    </sheetView>
  </sheetViews>
  <sheetFormatPr defaultRowHeight="12.75" x14ac:dyDescent="0.2"/>
  <cols>
    <col min="1" max="1" width="6.85546875" customWidth="1"/>
    <col min="2" max="2" width="11.28515625" customWidth="1"/>
    <col min="3" max="3" width="11.5703125" customWidth="1"/>
    <col min="4" max="4" width="11.140625" style="23" customWidth="1"/>
    <col min="5" max="5" width="13.28515625" style="23" customWidth="1"/>
    <col min="6" max="6" width="10.7109375" customWidth="1"/>
    <col min="7" max="7" width="11.28515625" style="23" customWidth="1"/>
    <col min="8" max="8" width="35" customWidth="1"/>
    <col min="9" max="9" width="36.85546875" customWidth="1"/>
    <col min="10" max="10" width="23.28515625" style="47" customWidth="1"/>
    <col min="11" max="11" width="33.28515625" style="23" customWidth="1"/>
    <col min="12" max="12" width="31.140625" customWidth="1"/>
    <col min="13" max="13" width="16.5703125" customWidth="1"/>
    <col min="14" max="14" width="16.7109375" customWidth="1"/>
    <col min="15" max="15" width="15.85546875" style="23" customWidth="1"/>
  </cols>
  <sheetData>
    <row r="1" spans="1:15" ht="390" customHeight="1" x14ac:dyDescent="0.2">
      <c r="A1" s="93" t="s">
        <v>34</v>
      </c>
      <c r="B1" s="94"/>
      <c r="C1" s="94"/>
      <c r="D1" s="94"/>
      <c r="E1" s="94"/>
      <c r="F1" s="94"/>
      <c r="G1" s="94"/>
      <c r="H1" s="94"/>
      <c r="I1" s="94"/>
      <c r="J1" s="94"/>
      <c r="K1" s="94"/>
    </row>
    <row r="2" spans="1:15" ht="39" customHeight="1" x14ac:dyDescent="0.2">
      <c r="A2" s="21" t="s">
        <v>25</v>
      </c>
      <c r="B2" s="21" t="s">
        <v>18</v>
      </c>
      <c r="C2" s="21" t="s">
        <v>140</v>
      </c>
      <c r="D2" s="21" t="s">
        <v>3</v>
      </c>
      <c r="E2" s="21" t="s">
        <v>32</v>
      </c>
      <c r="F2" s="21" t="s">
        <v>33</v>
      </c>
      <c r="G2" s="21" t="s">
        <v>0</v>
      </c>
      <c r="H2" s="22" t="s">
        <v>1</v>
      </c>
      <c r="I2" s="22" t="s">
        <v>2</v>
      </c>
      <c r="J2" s="2" t="s">
        <v>26</v>
      </c>
      <c r="K2" s="22" t="s">
        <v>27</v>
      </c>
      <c r="L2" s="22" t="s">
        <v>141</v>
      </c>
      <c r="M2" s="21" t="s">
        <v>142</v>
      </c>
      <c r="N2" s="22" t="s">
        <v>143</v>
      </c>
      <c r="O2" s="25">
        <f ca="1">NOW()</f>
        <v>42818.472823842596</v>
      </c>
    </row>
    <row r="3" spans="1:15" x14ac:dyDescent="0.2">
      <c r="A3">
        <v>1</v>
      </c>
      <c r="B3" t="s">
        <v>35</v>
      </c>
      <c r="C3" s="18" t="s">
        <v>144</v>
      </c>
      <c r="D3" s="23" t="s">
        <v>36</v>
      </c>
      <c r="E3" s="23">
        <v>14.1</v>
      </c>
      <c r="F3">
        <v>274</v>
      </c>
      <c r="G3" s="23">
        <v>14</v>
      </c>
      <c r="H3" s="19" t="s">
        <v>37</v>
      </c>
      <c r="I3" s="19" t="s">
        <v>38</v>
      </c>
      <c r="J3" s="47" t="s">
        <v>145</v>
      </c>
      <c r="K3" s="24" t="s">
        <v>146</v>
      </c>
      <c r="L3" s="18"/>
    </row>
    <row r="4" spans="1:15" ht="25.5" x14ac:dyDescent="0.2">
      <c r="A4">
        <v>2</v>
      </c>
      <c r="B4" t="s">
        <v>35</v>
      </c>
      <c r="C4" s="18" t="s">
        <v>144</v>
      </c>
      <c r="D4" s="23" t="s">
        <v>36</v>
      </c>
      <c r="E4" s="23">
        <v>14.1</v>
      </c>
      <c r="F4">
        <v>274</v>
      </c>
      <c r="G4" s="23">
        <v>15</v>
      </c>
      <c r="H4" s="19" t="s">
        <v>39</v>
      </c>
      <c r="I4" s="19" t="s">
        <v>40</v>
      </c>
      <c r="J4" s="47" t="s">
        <v>145</v>
      </c>
      <c r="K4" s="24" t="s">
        <v>146</v>
      </c>
      <c r="L4" s="18"/>
    </row>
    <row r="5" spans="1:15" ht="38.25" x14ac:dyDescent="0.2">
      <c r="A5">
        <v>3</v>
      </c>
      <c r="B5" t="s">
        <v>35</v>
      </c>
      <c r="C5" s="18" t="s">
        <v>144</v>
      </c>
      <c r="D5" s="23" t="s">
        <v>36</v>
      </c>
      <c r="E5" s="23">
        <v>14.1</v>
      </c>
      <c r="F5">
        <v>274</v>
      </c>
      <c r="G5" s="23">
        <v>27</v>
      </c>
      <c r="H5" s="19" t="s">
        <v>41</v>
      </c>
      <c r="I5" s="19"/>
      <c r="K5" s="23" t="s">
        <v>148</v>
      </c>
      <c r="L5" s="26" t="s">
        <v>149</v>
      </c>
    </row>
    <row r="6" spans="1:15" x14ac:dyDescent="0.2">
      <c r="A6">
        <v>4</v>
      </c>
      <c r="B6" t="s">
        <v>35</v>
      </c>
      <c r="C6" s="18" t="s">
        <v>144</v>
      </c>
      <c r="D6" s="23" t="s">
        <v>36</v>
      </c>
      <c r="E6" s="23" t="s">
        <v>42</v>
      </c>
      <c r="F6">
        <v>275</v>
      </c>
      <c r="G6" s="23">
        <v>10</v>
      </c>
      <c r="H6" s="19" t="s">
        <v>43</v>
      </c>
      <c r="I6" s="19" t="s">
        <v>44</v>
      </c>
      <c r="J6" s="47" t="s">
        <v>145</v>
      </c>
      <c r="K6" s="24" t="s">
        <v>146</v>
      </c>
    </row>
    <row r="7" spans="1:15" ht="25.5" x14ac:dyDescent="0.2">
      <c r="A7">
        <v>5</v>
      </c>
      <c r="B7" t="s">
        <v>35</v>
      </c>
      <c r="C7" s="18" t="s">
        <v>144</v>
      </c>
      <c r="D7" s="23" t="s">
        <v>36</v>
      </c>
      <c r="E7" s="23" t="s">
        <v>42</v>
      </c>
      <c r="F7">
        <v>275</v>
      </c>
      <c r="H7" s="19" t="s">
        <v>45</v>
      </c>
      <c r="I7" s="19" t="s">
        <v>46</v>
      </c>
      <c r="J7" s="47" t="s">
        <v>145</v>
      </c>
      <c r="K7" s="24" t="s">
        <v>146</v>
      </c>
    </row>
    <row r="8" spans="1:15" x14ac:dyDescent="0.2">
      <c r="A8">
        <v>6</v>
      </c>
      <c r="B8" t="s">
        <v>35</v>
      </c>
      <c r="C8" s="18" t="s">
        <v>144</v>
      </c>
      <c r="D8" s="23" t="s">
        <v>36</v>
      </c>
      <c r="F8">
        <v>276</v>
      </c>
      <c r="G8" s="23">
        <v>13</v>
      </c>
      <c r="H8" s="19" t="s">
        <v>43</v>
      </c>
      <c r="I8" s="19" t="s">
        <v>44</v>
      </c>
      <c r="J8" s="47" t="s">
        <v>145</v>
      </c>
      <c r="K8" s="24" t="s">
        <v>146</v>
      </c>
    </row>
    <row r="9" spans="1:15" ht="25.5" x14ac:dyDescent="0.2">
      <c r="A9">
        <v>7</v>
      </c>
      <c r="B9" t="s">
        <v>35</v>
      </c>
      <c r="C9" s="18" t="s">
        <v>144</v>
      </c>
      <c r="D9" s="23" t="s">
        <v>36</v>
      </c>
      <c r="E9" s="23" t="s">
        <v>47</v>
      </c>
      <c r="F9">
        <v>276</v>
      </c>
      <c r="G9" s="23">
        <v>24</v>
      </c>
      <c r="H9" s="19" t="s">
        <v>48</v>
      </c>
      <c r="I9" s="19" t="s">
        <v>49</v>
      </c>
      <c r="J9" s="47" t="s">
        <v>145</v>
      </c>
      <c r="K9" s="24" t="s">
        <v>146</v>
      </c>
    </row>
    <row r="10" spans="1:15" ht="25.5" x14ac:dyDescent="0.2">
      <c r="A10">
        <v>8</v>
      </c>
      <c r="B10" t="s">
        <v>35</v>
      </c>
      <c r="C10" s="18" t="s">
        <v>144</v>
      </c>
      <c r="D10" s="23" t="s">
        <v>36</v>
      </c>
      <c r="E10" s="23" t="s">
        <v>50</v>
      </c>
      <c r="F10">
        <v>277</v>
      </c>
      <c r="G10" s="23">
        <v>6</v>
      </c>
      <c r="H10" s="19" t="s">
        <v>51</v>
      </c>
      <c r="I10" s="19" t="s">
        <v>52</v>
      </c>
      <c r="J10" s="47" t="s">
        <v>145</v>
      </c>
      <c r="K10" s="24" t="s">
        <v>146</v>
      </c>
    </row>
    <row r="11" spans="1:15" ht="51" x14ac:dyDescent="0.2">
      <c r="A11">
        <v>9</v>
      </c>
      <c r="B11" t="s">
        <v>35</v>
      </c>
      <c r="C11" s="18" t="s">
        <v>144</v>
      </c>
      <c r="D11" s="23" t="s">
        <v>36</v>
      </c>
      <c r="E11" s="23" t="s">
        <v>50</v>
      </c>
      <c r="F11">
        <v>277</v>
      </c>
      <c r="G11" s="23">
        <v>9</v>
      </c>
      <c r="H11" s="19" t="s">
        <v>53</v>
      </c>
      <c r="I11" s="19" t="s">
        <v>54</v>
      </c>
      <c r="J11" s="47" t="s">
        <v>145</v>
      </c>
      <c r="K11" s="23" t="s">
        <v>148</v>
      </c>
      <c r="L11" t="s">
        <v>150</v>
      </c>
    </row>
    <row r="12" spans="1:15" ht="25.5" x14ac:dyDescent="0.2">
      <c r="A12">
        <v>10</v>
      </c>
      <c r="B12" t="s">
        <v>35</v>
      </c>
      <c r="C12" s="18" t="s">
        <v>144</v>
      </c>
      <c r="D12" s="23" t="s">
        <v>36</v>
      </c>
      <c r="E12" s="23" t="s">
        <v>55</v>
      </c>
      <c r="F12">
        <v>277</v>
      </c>
      <c r="H12" s="19" t="s">
        <v>56</v>
      </c>
      <c r="I12" s="19" t="s">
        <v>46</v>
      </c>
      <c r="J12" s="47" t="s">
        <v>145</v>
      </c>
      <c r="K12" s="24" t="s">
        <v>146</v>
      </c>
    </row>
    <row r="13" spans="1:15" ht="25.5" x14ac:dyDescent="0.2">
      <c r="A13">
        <v>11</v>
      </c>
      <c r="B13" t="s">
        <v>35</v>
      </c>
      <c r="C13" s="18" t="s">
        <v>144</v>
      </c>
      <c r="D13" s="23" t="s">
        <v>36</v>
      </c>
      <c r="E13" s="23" t="s">
        <v>57</v>
      </c>
      <c r="F13">
        <v>278</v>
      </c>
      <c r="G13" s="23">
        <v>9</v>
      </c>
      <c r="H13" s="19" t="s">
        <v>48</v>
      </c>
      <c r="I13" s="19" t="s">
        <v>49</v>
      </c>
      <c r="J13" s="47" t="s">
        <v>145</v>
      </c>
      <c r="K13" s="24" t="s">
        <v>146</v>
      </c>
    </row>
    <row r="14" spans="1:15" x14ac:dyDescent="0.2">
      <c r="A14">
        <v>12</v>
      </c>
      <c r="B14" t="s">
        <v>35</v>
      </c>
      <c r="C14" s="18" t="s">
        <v>144</v>
      </c>
      <c r="D14" s="23" t="s">
        <v>36</v>
      </c>
      <c r="E14" s="23" t="s">
        <v>57</v>
      </c>
      <c r="F14">
        <v>278</v>
      </c>
      <c r="G14" s="23">
        <v>32</v>
      </c>
      <c r="H14" s="19" t="s">
        <v>58</v>
      </c>
      <c r="I14" s="19" t="s">
        <v>59</v>
      </c>
      <c r="J14" s="47" t="s">
        <v>145</v>
      </c>
      <c r="K14" s="24" t="s">
        <v>146</v>
      </c>
    </row>
    <row r="15" spans="1:15" x14ac:dyDescent="0.2">
      <c r="A15">
        <v>13</v>
      </c>
      <c r="B15" t="s">
        <v>35</v>
      </c>
      <c r="C15" s="18" t="s">
        <v>144</v>
      </c>
      <c r="D15" s="23" t="s">
        <v>36</v>
      </c>
      <c r="E15" s="23" t="s">
        <v>57</v>
      </c>
      <c r="F15">
        <v>278</v>
      </c>
      <c r="G15" s="23">
        <v>35</v>
      </c>
      <c r="H15" s="19" t="s">
        <v>58</v>
      </c>
      <c r="I15" s="19" t="s">
        <v>59</v>
      </c>
      <c r="J15" s="47" t="s">
        <v>145</v>
      </c>
      <c r="K15" s="24" t="s">
        <v>146</v>
      </c>
    </row>
    <row r="16" spans="1:15" x14ac:dyDescent="0.2">
      <c r="A16">
        <v>14</v>
      </c>
      <c r="B16" t="s">
        <v>35</v>
      </c>
      <c r="C16" s="18" t="s">
        <v>144</v>
      </c>
      <c r="D16" s="23" t="s">
        <v>36</v>
      </c>
      <c r="E16" s="23" t="s">
        <v>60</v>
      </c>
      <c r="F16">
        <v>279</v>
      </c>
      <c r="G16" s="23">
        <v>12</v>
      </c>
      <c r="H16" s="19" t="s">
        <v>58</v>
      </c>
      <c r="I16" s="19" t="s">
        <v>59</v>
      </c>
      <c r="J16" s="47" t="s">
        <v>145</v>
      </c>
      <c r="K16" s="24" t="s">
        <v>146</v>
      </c>
    </row>
    <row r="17" spans="1:12" ht="25.5" x14ac:dyDescent="0.2">
      <c r="A17">
        <v>15</v>
      </c>
      <c r="B17" t="s">
        <v>35</v>
      </c>
      <c r="C17" s="18" t="s">
        <v>144</v>
      </c>
      <c r="D17" s="23" t="s">
        <v>36</v>
      </c>
      <c r="E17" s="23" t="s">
        <v>61</v>
      </c>
      <c r="F17">
        <v>279</v>
      </c>
      <c r="G17" s="23">
        <v>22</v>
      </c>
      <c r="H17" s="19" t="s">
        <v>62</v>
      </c>
      <c r="I17" s="19" t="s">
        <v>63</v>
      </c>
      <c r="J17" s="47" t="s">
        <v>145</v>
      </c>
      <c r="K17" s="23" t="s">
        <v>148</v>
      </c>
      <c r="L17" t="s">
        <v>151</v>
      </c>
    </row>
    <row r="18" spans="1:12" ht="25.5" x14ac:dyDescent="0.2">
      <c r="A18">
        <v>16</v>
      </c>
      <c r="B18" t="s">
        <v>35</v>
      </c>
      <c r="C18" s="18" t="s">
        <v>144</v>
      </c>
      <c r="D18" s="23" t="s">
        <v>36</v>
      </c>
      <c r="E18" s="24" t="s">
        <v>61</v>
      </c>
      <c r="F18">
        <v>279</v>
      </c>
      <c r="G18" s="23">
        <v>24</v>
      </c>
      <c r="H18" s="19" t="s">
        <v>64</v>
      </c>
      <c r="I18" s="19" t="s">
        <v>63</v>
      </c>
      <c r="J18" s="47" t="s">
        <v>145</v>
      </c>
      <c r="K18" s="23" t="s">
        <v>148</v>
      </c>
    </row>
    <row r="19" spans="1:12" ht="76.5" x14ac:dyDescent="0.2">
      <c r="A19">
        <v>17</v>
      </c>
      <c r="B19" t="s">
        <v>35</v>
      </c>
      <c r="C19" s="18" t="s">
        <v>144</v>
      </c>
      <c r="D19" s="23" t="s">
        <v>36</v>
      </c>
      <c r="E19" s="23" t="s">
        <v>61</v>
      </c>
      <c r="F19">
        <v>279</v>
      </c>
      <c r="G19" s="23">
        <v>1</v>
      </c>
      <c r="H19" s="19" t="s">
        <v>65</v>
      </c>
      <c r="I19" s="19" t="s">
        <v>66</v>
      </c>
      <c r="J19" s="47" t="s">
        <v>145</v>
      </c>
      <c r="K19" s="23" t="s">
        <v>148</v>
      </c>
      <c r="L19" t="s">
        <v>152</v>
      </c>
    </row>
    <row r="20" spans="1:12" ht="51" x14ac:dyDescent="0.2">
      <c r="A20">
        <v>18</v>
      </c>
      <c r="B20" t="s">
        <v>35</v>
      </c>
      <c r="C20" s="18" t="s">
        <v>144</v>
      </c>
      <c r="D20" s="23" t="s">
        <v>36</v>
      </c>
      <c r="E20" s="23" t="s">
        <v>67</v>
      </c>
      <c r="F20">
        <v>280</v>
      </c>
      <c r="G20" s="23">
        <v>15</v>
      </c>
      <c r="H20" s="19" t="s">
        <v>68</v>
      </c>
      <c r="I20" s="19" t="s">
        <v>40</v>
      </c>
      <c r="J20" s="47" t="s">
        <v>145</v>
      </c>
      <c r="K20" s="23" t="s">
        <v>148</v>
      </c>
      <c r="L20" t="s">
        <v>153</v>
      </c>
    </row>
    <row r="21" spans="1:12" ht="25.5" x14ac:dyDescent="0.2">
      <c r="A21">
        <v>19</v>
      </c>
      <c r="B21" t="s">
        <v>35</v>
      </c>
      <c r="C21" s="18" t="s">
        <v>144</v>
      </c>
      <c r="D21" s="23" t="s">
        <v>36</v>
      </c>
      <c r="E21" s="23" t="s">
        <v>69</v>
      </c>
      <c r="F21">
        <v>280</v>
      </c>
      <c r="G21" s="23">
        <v>16</v>
      </c>
      <c r="H21" s="19" t="s">
        <v>70</v>
      </c>
      <c r="I21" s="19" t="s">
        <v>40</v>
      </c>
      <c r="J21" s="47" t="s">
        <v>145</v>
      </c>
      <c r="K21" s="23" t="s">
        <v>148</v>
      </c>
    </row>
    <row r="22" spans="1:12" x14ac:dyDescent="0.2">
      <c r="A22">
        <v>20</v>
      </c>
      <c r="B22" t="s">
        <v>35</v>
      </c>
      <c r="C22" s="18" t="s">
        <v>144</v>
      </c>
      <c r="D22" s="23" t="s">
        <v>36</v>
      </c>
      <c r="E22" s="24" t="s">
        <v>69</v>
      </c>
      <c r="F22">
        <v>281</v>
      </c>
      <c r="G22" s="23">
        <v>12</v>
      </c>
      <c r="H22" s="19" t="s">
        <v>71</v>
      </c>
      <c r="I22" s="19" t="s">
        <v>72</v>
      </c>
      <c r="J22" s="47" t="s">
        <v>145</v>
      </c>
      <c r="K22" s="23" t="s">
        <v>146</v>
      </c>
    </row>
    <row r="23" spans="1:12" x14ac:dyDescent="0.2">
      <c r="A23">
        <v>21</v>
      </c>
      <c r="B23" t="s">
        <v>35</v>
      </c>
      <c r="C23" s="18" t="s">
        <v>144</v>
      </c>
      <c r="D23" s="23" t="s">
        <v>36</v>
      </c>
      <c r="E23" s="23" t="s">
        <v>73</v>
      </c>
      <c r="F23">
        <v>282</v>
      </c>
      <c r="G23" s="23">
        <v>4</v>
      </c>
      <c r="H23" s="19" t="s">
        <v>74</v>
      </c>
      <c r="I23" s="19" t="s">
        <v>75</v>
      </c>
      <c r="J23" s="47" t="s">
        <v>145</v>
      </c>
      <c r="K23" s="23" t="s">
        <v>148</v>
      </c>
    </row>
    <row r="24" spans="1:12" ht="38.25" x14ac:dyDescent="0.2">
      <c r="A24">
        <v>22</v>
      </c>
      <c r="B24" t="s">
        <v>35</v>
      </c>
      <c r="C24" s="18" t="s">
        <v>144</v>
      </c>
      <c r="D24" s="23" t="s">
        <v>36</v>
      </c>
      <c r="E24" s="23" t="s">
        <v>73</v>
      </c>
      <c r="F24">
        <v>282</v>
      </c>
      <c r="G24" s="23">
        <v>4</v>
      </c>
      <c r="H24" s="20" t="s">
        <v>76</v>
      </c>
      <c r="I24" s="19" t="s">
        <v>77</v>
      </c>
      <c r="J24" s="47" t="s">
        <v>145</v>
      </c>
      <c r="K24" s="23" t="s">
        <v>148</v>
      </c>
      <c r="L24" t="s">
        <v>154</v>
      </c>
    </row>
    <row r="25" spans="1:12" ht="25.5" x14ac:dyDescent="0.2">
      <c r="A25">
        <v>23</v>
      </c>
      <c r="B25" t="s">
        <v>35</v>
      </c>
      <c r="C25" s="18" t="s">
        <v>144</v>
      </c>
      <c r="D25" s="23" t="s">
        <v>36</v>
      </c>
      <c r="E25" s="23" t="s">
        <v>73</v>
      </c>
      <c r="F25">
        <v>282</v>
      </c>
      <c r="G25" s="23">
        <v>9</v>
      </c>
      <c r="H25" s="19" t="s">
        <v>78</v>
      </c>
      <c r="I25" s="19" t="s">
        <v>79</v>
      </c>
      <c r="J25" s="47" t="s">
        <v>145</v>
      </c>
      <c r="K25" s="23" t="s">
        <v>146</v>
      </c>
    </row>
    <row r="26" spans="1:12" x14ac:dyDescent="0.2">
      <c r="A26">
        <v>24</v>
      </c>
      <c r="B26" t="s">
        <v>35</v>
      </c>
      <c r="C26" s="18" t="s">
        <v>144</v>
      </c>
      <c r="D26" s="23" t="s">
        <v>36</v>
      </c>
      <c r="E26" s="23" t="s">
        <v>73</v>
      </c>
      <c r="F26">
        <v>282</v>
      </c>
      <c r="G26" s="23">
        <v>12</v>
      </c>
      <c r="H26" s="19" t="s">
        <v>80</v>
      </c>
      <c r="I26" s="20" t="s">
        <v>81</v>
      </c>
      <c r="J26" s="47" t="s">
        <v>145</v>
      </c>
      <c r="K26" s="23" t="s">
        <v>146</v>
      </c>
    </row>
    <row r="27" spans="1:12" ht="25.5" x14ac:dyDescent="0.2">
      <c r="A27">
        <v>25</v>
      </c>
      <c r="B27" t="s">
        <v>35</v>
      </c>
      <c r="C27" s="18" t="s">
        <v>144</v>
      </c>
      <c r="D27" s="23" t="s">
        <v>36</v>
      </c>
      <c r="E27" s="23" t="s">
        <v>82</v>
      </c>
      <c r="F27">
        <v>283</v>
      </c>
      <c r="G27" s="23">
        <v>16</v>
      </c>
      <c r="H27" s="20" t="s">
        <v>83</v>
      </c>
      <c r="I27" s="20" t="s">
        <v>84</v>
      </c>
      <c r="J27" s="47" t="s">
        <v>145</v>
      </c>
      <c r="K27" s="23" t="s">
        <v>148</v>
      </c>
      <c r="L27" t="s">
        <v>155</v>
      </c>
    </row>
    <row r="28" spans="1:12" ht="25.5" x14ac:dyDescent="0.2">
      <c r="A28">
        <v>26</v>
      </c>
      <c r="B28" t="s">
        <v>35</v>
      </c>
      <c r="C28" s="18" t="s">
        <v>144</v>
      </c>
      <c r="D28" s="23" t="s">
        <v>36</v>
      </c>
      <c r="E28" s="24" t="s">
        <v>82</v>
      </c>
      <c r="F28">
        <v>283</v>
      </c>
      <c r="G28" s="23">
        <v>27</v>
      </c>
      <c r="H28" s="20" t="s">
        <v>83</v>
      </c>
      <c r="I28" s="20" t="s">
        <v>84</v>
      </c>
      <c r="J28" s="47" t="s">
        <v>145</v>
      </c>
      <c r="K28" s="23" t="s">
        <v>148</v>
      </c>
    </row>
    <row r="29" spans="1:12" x14ac:dyDescent="0.2">
      <c r="A29">
        <v>27</v>
      </c>
      <c r="B29" t="s">
        <v>35</v>
      </c>
      <c r="C29" s="18" t="s">
        <v>144</v>
      </c>
      <c r="D29" s="23" t="s">
        <v>36</v>
      </c>
      <c r="E29" s="23">
        <v>14.3</v>
      </c>
      <c r="F29">
        <v>285</v>
      </c>
      <c r="G29" s="23">
        <v>3</v>
      </c>
      <c r="H29" s="19" t="s">
        <v>85</v>
      </c>
      <c r="I29" s="19" t="s">
        <v>86</v>
      </c>
      <c r="J29" s="47" t="s">
        <v>145</v>
      </c>
      <c r="K29" s="23" t="s">
        <v>146</v>
      </c>
    </row>
    <row r="30" spans="1:12" x14ac:dyDescent="0.2">
      <c r="A30">
        <v>28</v>
      </c>
      <c r="B30" t="s">
        <v>35</v>
      </c>
      <c r="C30" s="18" t="s">
        <v>144</v>
      </c>
      <c r="D30" s="23" t="s">
        <v>36</v>
      </c>
      <c r="E30" s="23">
        <v>14.3</v>
      </c>
      <c r="F30">
        <v>285</v>
      </c>
      <c r="G30" s="23">
        <v>3</v>
      </c>
      <c r="H30" s="19" t="s">
        <v>87</v>
      </c>
      <c r="I30" s="19" t="s">
        <v>88</v>
      </c>
      <c r="J30" s="47" t="s">
        <v>145</v>
      </c>
      <c r="K30" s="23" t="s">
        <v>146</v>
      </c>
    </row>
    <row r="31" spans="1:12" x14ac:dyDescent="0.2">
      <c r="A31">
        <v>29</v>
      </c>
      <c r="B31" t="s">
        <v>35</v>
      </c>
      <c r="C31" s="18" t="s">
        <v>144</v>
      </c>
      <c r="D31" s="23" t="s">
        <v>36</v>
      </c>
      <c r="E31" s="23">
        <v>14.3</v>
      </c>
      <c r="F31">
        <v>285</v>
      </c>
      <c r="G31" s="23">
        <v>4</v>
      </c>
      <c r="H31" s="19" t="s">
        <v>89</v>
      </c>
      <c r="I31" s="19" t="s">
        <v>90</v>
      </c>
      <c r="J31" s="47" t="s">
        <v>145</v>
      </c>
      <c r="K31" s="23" t="s">
        <v>146</v>
      </c>
    </row>
    <row r="32" spans="1:12" x14ac:dyDescent="0.2">
      <c r="A32">
        <v>30</v>
      </c>
      <c r="B32" t="s">
        <v>35</v>
      </c>
      <c r="C32" s="18" t="s">
        <v>144</v>
      </c>
      <c r="D32" s="23" t="s">
        <v>36</v>
      </c>
      <c r="E32" s="23">
        <v>14.3</v>
      </c>
      <c r="F32">
        <v>285</v>
      </c>
      <c r="G32" s="23">
        <v>5</v>
      </c>
      <c r="H32" s="19" t="s">
        <v>91</v>
      </c>
      <c r="I32" s="19" t="s">
        <v>92</v>
      </c>
      <c r="J32" s="47" t="s">
        <v>145</v>
      </c>
      <c r="K32" s="23" t="s">
        <v>146</v>
      </c>
    </row>
    <row r="33" spans="1:12" x14ac:dyDescent="0.2">
      <c r="A33">
        <v>31</v>
      </c>
      <c r="B33" t="s">
        <v>35</v>
      </c>
      <c r="C33" s="18" t="s">
        <v>144</v>
      </c>
      <c r="D33" s="23" t="s">
        <v>36</v>
      </c>
      <c r="E33" s="23">
        <v>14.3</v>
      </c>
      <c r="F33">
        <v>285</v>
      </c>
      <c r="G33" s="23">
        <v>6</v>
      </c>
      <c r="H33" s="19" t="s">
        <v>93</v>
      </c>
      <c r="I33" s="19" t="s">
        <v>94</v>
      </c>
      <c r="J33" s="47" t="s">
        <v>145</v>
      </c>
      <c r="K33" s="23" t="s">
        <v>146</v>
      </c>
    </row>
    <row r="34" spans="1:12" ht="38.25" x14ac:dyDescent="0.2">
      <c r="A34">
        <v>32</v>
      </c>
      <c r="B34" t="s">
        <v>35</v>
      </c>
      <c r="C34" s="18" t="s">
        <v>144</v>
      </c>
      <c r="D34" s="23" t="s">
        <v>36</v>
      </c>
      <c r="E34" s="23">
        <v>14.3</v>
      </c>
      <c r="F34">
        <v>285</v>
      </c>
      <c r="G34" s="23">
        <v>27</v>
      </c>
      <c r="H34" s="19" t="s">
        <v>95</v>
      </c>
      <c r="I34" s="19" t="s">
        <v>96</v>
      </c>
      <c r="J34" s="47" t="s">
        <v>145</v>
      </c>
      <c r="K34" s="23" t="s">
        <v>148</v>
      </c>
      <c r="L34" t="s">
        <v>156</v>
      </c>
    </row>
    <row r="35" spans="1:12" x14ac:dyDescent="0.2">
      <c r="A35">
        <v>33</v>
      </c>
      <c r="B35" t="s">
        <v>35</v>
      </c>
      <c r="C35" s="18" t="s">
        <v>144</v>
      </c>
      <c r="D35" s="23" t="s">
        <v>36</v>
      </c>
      <c r="E35" s="23" t="s">
        <v>97</v>
      </c>
      <c r="F35">
        <v>286</v>
      </c>
      <c r="G35" s="23">
        <v>1</v>
      </c>
      <c r="H35" s="19" t="s">
        <v>98</v>
      </c>
      <c r="I35" s="19" t="s">
        <v>99</v>
      </c>
      <c r="J35" s="47" t="s">
        <v>145</v>
      </c>
      <c r="K35" s="23" t="s">
        <v>146</v>
      </c>
    </row>
    <row r="36" spans="1:12" x14ac:dyDescent="0.2">
      <c r="A36">
        <v>34</v>
      </c>
      <c r="B36" t="s">
        <v>35</v>
      </c>
      <c r="C36" s="18" t="s">
        <v>144</v>
      </c>
      <c r="D36" s="23" t="s">
        <v>36</v>
      </c>
      <c r="E36" s="23" t="s">
        <v>97</v>
      </c>
      <c r="F36">
        <v>286</v>
      </c>
      <c r="G36" s="23">
        <v>6</v>
      </c>
      <c r="H36" s="19" t="s">
        <v>100</v>
      </c>
      <c r="I36" s="19" t="s">
        <v>101</v>
      </c>
      <c r="J36" s="47" t="s">
        <v>145</v>
      </c>
      <c r="K36" s="23" t="s">
        <v>146</v>
      </c>
    </row>
    <row r="37" spans="1:12" ht="25.5" x14ac:dyDescent="0.2">
      <c r="A37">
        <v>35</v>
      </c>
      <c r="B37" t="s">
        <v>35</v>
      </c>
      <c r="C37" s="18" t="s">
        <v>144</v>
      </c>
      <c r="D37" s="23" t="s">
        <v>36</v>
      </c>
      <c r="F37">
        <v>286</v>
      </c>
      <c r="G37" s="23">
        <v>15</v>
      </c>
      <c r="H37" s="19" t="s">
        <v>102</v>
      </c>
      <c r="I37" s="19" t="s">
        <v>103</v>
      </c>
      <c r="J37" s="47" t="s">
        <v>145</v>
      </c>
      <c r="K37" s="23" t="s">
        <v>146</v>
      </c>
    </row>
    <row r="38" spans="1:12" ht="25.5" x14ac:dyDescent="0.2">
      <c r="A38">
        <v>36</v>
      </c>
      <c r="B38" t="s">
        <v>35</v>
      </c>
      <c r="C38" s="18" t="s">
        <v>144</v>
      </c>
      <c r="D38" s="23" t="s">
        <v>36</v>
      </c>
      <c r="E38" s="23" t="s">
        <v>104</v>
      </c>
      <c r="F38">
        <v>286</v>
      </c>
      <c r="G38" s="23">
        <v>30</v>
      </c>
      <c r="H38" s="19" t="s">
        <v>105</v>
      </c>
      <c r="I38" s="19" t="s">
        <v>106</v>
      </c>
      <c r="J38" s="47" t="s">
        <v>145</v>
      </c>
      <c r="K38" s="23" t="s">
        <v>146</v>
      </c>
    </row>
    <row r="39" spans="1:12" ht="25.5" x14ac:dyDescent="0.2">
      <c r="A39">
        <v>37</v>
      </c>
      <c r="B39" t="s">
        <v>35</v>
      </c>
      <c r="C39" s="18" t="s">
        <v>144</v>
      </c>
      <c r="D39" s="23" t="s">
        <v>36</v>
      </c>
      <c r="E39" s="23" t="s">
        <v>107</v>
      </c>
      <c r="F39">
        <v>287</v>
      </c>
      <c r="G39" s="23">
        <v>28</v>
      </c>
      <c r="H39" s="19" t="s">
        <v>108</v>
      </c>
      <c r="I39" s="19" t="s">
        <v>109</v>
      </c>
      <c r="J39" s="47" t="s">
        <v>145</v>
      </c>
      <c r="K39" s="23" t="s">
        <v>146</v>
      </c>
    </row>
    <row r="40" spans="1:12" ht="25.5" x14ac:dyDescent="0.2">
      <c r="A40">
        <v>38</v>
      </c>
      <c r="B40" t="s">
        <v>35</v>
      </c>
      <c r="C40" s="18" t="s">
        <v>144</v>
      </c>
      <c r="D40" s="23" t="s">
        <v>36</v>
      </c>
      <c r="E40" s="23" t="s">
        <v>107</v>
      </c>
      <c r="F40">
        <v>288</v>
      </c>
      <c r="G40" s="23">
        <v>3</v>
      </c>
      <c r="H40" s="19" t="s">
        <v>110</v>
      </c>
      <c r="I40" s="19" t="s">
        <v>111</v>
      </c>
      <c r="J40" s="47" t="s">
        <v>145</v>
      </c>
      <c r="K40" s="23" t="s">
        <v>146</v>
      </c>
    </row>
    <row r="41" spans="1:12" ht="25.5" x14ac:dyDescent="0.2">
      <c r="A41">
        <v>39</v>
      </c>
      <c r="B41" t="s">
        <v>35</v>
      </c>
      <c r="C41" s="18" t="s">
        <v>144</v>
      </c>
      <c r="D41" s="23" t="s">
        <v>36</v>
      </c>
      <c r="E41" s="23" t="s">
        <v>107</v>
      </c>
      <c r="F41">
        <v>288</v>
      </c>
      <c r="G41" s="23">
        <v>3</v>
      </c>
      <c r="H41" s="19" t="s">
        <v>112</v>
      </c>
      <c r="I41" s="19" t="s">
        <v>113</v>
      </c>
      <c r="J41" s="47" t="s">
        <v>145</v>
      </c>
      <c r="K41" s="23" t="s">
        <v>146</v>
      </c>
    </row>
    <row r="42" spans="1:12" ht="25.5" x14ac:dyDescent="0.2">
      <c r="A42">
        <v>40</v>
      </c>
      <c r="B42" t="s">
        <v>35</v>
      </c>
      <c r="C42" s="18" t="s">
        <v>144</v>
      </c>
      <c r="D42" s="23" t="s">
        <v>36</v>
      </c>
      <c r="E42" s="23" t="s">
        <v>107</v>
      </c>
      <c r="F42">
        <v>288</v>
      </c>
      <c r="G42" s="23">
        <v>6</v>
      </c>
      <c r="H42" s="19" t="s">
        <v>114</v>
      </c>
      <c r="I42" s="19" t="s">
        <v>115</v>
      </c>
      <c r="J42" s="47" t="s">
        <v>145</v>
      </c>
      <c r="K42" s="23" t="s">
        <v>146</v>
      </c>
    </row>
    <row r="43" spans="1:12" ht="25.5" x14ac:dyDescent="0.2">
      <c r="A43">
        <v>41</v>
      </c>
      <c r="B43" t="s">
        <v>35</v>
      </c>
      <c r="C43" s="18" t="s">
        <v>144</v>
      </c>
      <c r="D43" s="23" t="s">
        <v>36</v>
      </c>
      <c r="E43" s="23" t="s">
        <v>107</v>
      </c>
      <c r="F43">
        <v>288</v>
      </c>
      <c r="G43" s="23">
        <v>9</v>
      </c>
      <c r="H43" s="19" t="s">
        <v>116</v>
      </c>
      <c r="I43" s="19" t="s">
        <v>117</v>
      </c>
      <c r="K43" s="23" t="s">
        <v>147</v>
      </c>
      <c r="L43" t="s">
        <v>157</v>
      </c>
    </row>
    <row r="44" spans="1:12" x14ac:dyDescent="0.2">
      <c r="A44">
        <v>42</v>
      </c>
      <c r="B44" t="s">
        <v>35</v>
      </c>
      <c r="C44" s="18" t="s">
        <v>144</v>
      </c>
      <c r="D44" s="23" t="s">
        <v>36</v>
      </c>
      <c r="E44" s="23" t="s">
        <v>107</v>
      </c>
      <c r="F44">
        <v>288</v>
      </c>
      <c r="G44" s="23">
        <v>10</v>
      </c>
      <c r="H44" s="19" t="s">
        <v>118</v>
      </c>
      <c r="I44" s="19" t="s">
        <v>119</v>
      </c>
      <c r="J44" s="47" t="s">
        <v>145</v>
      </c>
      <c r="K44" s="23" t="s">
        <v>146</v>
      </c>
    </row>
    <row r="45" spans="1:12" ht="25.5" x14ac:dyDescent="0.2">
      <c r="A45">
        <v>43</v>
      </c>
      <c r="B45" t="s">
        <v>35</v>
      </c>
      <c r="C45" s="18" t="s">
        <v>144</v>
      </c>
      <c r="D45" s="23" t="s">
        <v>36</v>
      </c>
      <c r="F45">
        <v>288</v>
      </c>
      <c r="G45" s="23">
        <v>25</v>
      </c>
      <c r="H45" s="19" t="s">
        <v>120</v>
      </c>
      <c r="I45" s="19" t="s">
        <v>109</v>
      </c>
      <c r="J45" s="47" t="s">
        <v>145</v>
      </c>
      <c r="K45" s="23" t="s">
        <v>146</v>
      </c>
    </row>
    <row r="46" spans="1:12" x14ac:dyDescent="0.2">
      <c r="A46">
        <v>44</v>
      </c>
      <c r="B46" t="s">
        <v>35</v>
      </c>
      <c r="C46" s="18" t="s">
        <v>144</v>
      </c>
      <c r="D46" s="23" t="s">
        <v>36</v>
      </c>
      <c r="F46">
        <v>288</v>
      </c>
      <c r="G46" s="23">
        <v>26</v>
      </c>
      <c r="H46" s="19" t="s">
        <v>121</v>
      </c>
      <c r="I46" s="19" t="s">
        <v>122</v>
      </c>
      <c r="J46" s="47" t="s">
        <v>145</v>
      </c>
      <c r="K46" s="23" t="s">
        <v>146</v>
      </c>
    </row>
    <row r="47" spans="1:12" x14ac:dyDescent="0.2">
      <c r="A47">
        <v>45</v>
      </c>
      <c r="B47" t="s">
        <v>35</v>
      </c>
      <c r="C47" s="18" t="s">
        <v>144</v>
      </c>
      <c r="D47" s="23" t="s">
        <v>36</v>
      </c>
      <c r="F47">
        <v>289</v>
      </c>
      <c r="G47" s="23">
        <v>1</v>
      </c>
      <c r="H47" s="19" t="s">
        <v>123</v>
      </c>
      <c r="I47" s="19" t="s">
        <v>124</v>
      </c>
      <c r="J47" s="47" t="s">
        <v>145</v>
      </c>
      <c r="K47" s="23" t="s">
        <v>146</v>
      </c>
    </row>
    <row r="48" spans="1:12" x14ac:dyDescent="0.2">
      <c r="A48">
        <v>46</v>
      </c>
      <c r="B48" t="s">
        <v>35</v>
      </c>
      <c r="C48" s="18" t="s">
        <v>144</v>
      </c>
      <c r="D48" s="23" t="s">
        <v>36</v>
      </c>
      <c r="F48">
        <v>289</v>
      </c>
      <c r="G48" s="23">
        <v>9</v>
      </c>
      <c r="H48" s="19" t="s">
        <v>125</v>
      </c>
      <c r="I48" s="19" t="s">
        <v>126</v>
      </c>
      <c r="J48" s="47" t="s">
        <v>145</v>
      </c>
      <c r="K48" s="23" t="s">
        <v>148</v>
      </c>
      <c r="L48" t="s">
        <v>158</v>
      </c>
    </row>
    <row r="49" spans="1:12" x14ac:dyDescent="0.2">
      <c r="A49">
        <v>47</v>
      </c>
      <c r="B49" t="s">
        <v>35</v>
      </c>
      <c r="C49" s="18" t="s">
        <v>144</v>
      </c>
      <c r="D49" s="23" t="s">
        <v>36</v>
      </c>
      <c r="E49" s="23" t="s">
        <v>127</v>
      </c>
      <c r="F49">
        <v>289</v>
      </c>
      <c r="G49" s="23">
        <v>19</v>
      </c>
      <c r="H49" s="19" t="s">
        <v>128</v>
      </c>
      <c r="I49" s="19" t="s">
        <v>129</v>
      </c>
      <c r="J49" s="47" t="s">
        <v>145</v>
      </c>
      <c r="K49" s="23" t="s">
        <v>148</v>
      </c>
      <c r="L49" t="s">
        <v>160</v>
      </c>
    </row>
    <row r="50" spans="1:12" x14ac:dyDescent="0.2">
      <c r="A50">
        <v>48</v>
      </c>
      <c r="B50" t="s">
        <v>35</v>
      </c>
      <c r="C50" s="18" t="s">
        <v>144</v>
      </c>
      <c r="D50" s="23" t="s">
        <v>36</v>
      </c>
      <c r="E50" s="23" t="s">
        <v>130</v>
      </c>
      <c r="F50">
        <v>290</v>
      </c>
      <c r="G50" s="23">
        <v>15</v>
      </c>
      <c r="H50" s="19" t="s">
        <v>128</v>
      </c>
      <c r="I50" s="19" t="s">
        <v>129</v>
      </c>
      <c r="J50" s="47" t="s">
        <v>145</v>
      </c>
      <c r="K50" s="23" t="s">
        <v>148</v>
      </c>
      <c r="L50" t="s">
        <v>160</v>
      </c>
    </row>
    <row r="51" spans="1:12" x14ac:dyDescent="0.2">
      <c r="A51">
        <v>49</v>
      </c>
      <c r="B51" t="s">
        <v>35</v>
      </c>
      <c r="C51" s="18" t="s">
        <v>144</v>
      </c>
      <c r="D51" s="23" t="s">
        <v>36</v>
      </c>
      <c r="E51" s="23" t="s">
        <v>130</v>
      </c>
      <c r="F51">
        <v>290</v>
      </c>
      <c r="G51" s="23">
        <v>22</v>
      </c>
      <c r="H51" s="19" t="s">
        <v>123</v>
      </c>
      <c r="I51" s="19" t="s">
        <v>124</v>
      </c>
      <c r="J51" s="47" t="s">
        <v>145</v>
      </c>
      <c r="K51" s="23" t="s">
        <v>146</v>
      </c>
    </row>
    <row r="52" spans="1:12" x14ac:dyDescent="0.2">
      <c r="A52">
        <v>50</v>
      </c>
      <c r="B52" t="s">
        <v>35</v>
      </c>
      <c r="C52" s="18" t="s">
        <v>144</v>
      </c>
      <c r="D52" s="23" t="s">
        <v>36</v>
      </c>
      <c r="E52" s="23" t="s">
        <v>131</v>
      </c>
      <c r="F52">
        <v>290</v>
      </c>
      <c r="G52" s="23">
        <v>31</v>
      </c>
      <c r="H52" s="19" t="s">
        <v>132</v>
      </c>
      <c r="I52" s="19" t="s">
        <v>133</v>
      </c>
      <c r="J52" s="47" t="s">
        <v>145</v>
      </c>
      <c r="K52" s="23" t="s">
        <v>146</v>
      </c>
    </row>
    <row r="53" spans="1:12" x14ac:dyDescent="0.2">
      <c r="A53">
        <v>51</v>
      </c>
      <c r="B53" t="s">
        <v>35</v>
      </c>
      <c r="C53" s="18" t="s">
        <v>144</v>
      </c>
      <c r="D53" s="23" t="s">
        <v>36</v>
      </c>
      <c r="E53" s="23">
        <v>12</v>
      </c>
      <c r="F53">
        <v>259</v>
      </c>
      <c r="G53" s="23">
        <v>8</v>
      </c>
      <c r="H53" s="19" t="s">
        <v>134</v>
      </c>
      <c r="I53" s="19" t="s">
        <v>135</v>
      </c>
      <c r="J53" s="47" t="s">
        <v>145</v>
      </c>
      <c r="K53" s="23" t="s">
        <v>146</v>
      </c>
    </row>
    <row r="54" spans="1:12" x14ac:dyDescent="0.2">
      <c r="A54">
        <v>52</v>
      </c>
      <c r="B54" t="s">
        <v>35</v>
      </c>
      <c r="C54" s="18" t="s">
        <v>144</v>
      </c>
      <c r="D54" s="23" t="s">
        <v>36</v>
      </c>
      <c r="E54" s="23">
        <v>12.2</v>
      </c>
      <c r="F54">
        <v>259</v>
      </c>
      <c r="G54" s="23">
        <v>15</v>
      </c>
      <c r="H54" s="19" t="s">
        <v>136</v>
      </c>
      <c r="I54" s="19" t="s">
        <v>137</v>
      </c>
      <c r="J54" s="47" t="s">
        <v>145</v>
      </c>
      <c r="K54" s="23" t="s">
        <v>146</v>
      </c>
    </row>
    <row r="55" spans="1:12" x14ac:dyDescent="0.2">
      <c r="A55">
        <v>53</v>
      </c>
      <c r="B55" t="s">
        <v>35</v>
      </c>
      <c r="C55" s="18" t="s">
        <v>144</v>
      </c>
      <c r="D55" s="23" t="s">
        <v>36</v>
      </c>
      <c r="E55" s="23">
        <v>12.2</v>
      </c>
      <c r="F55">
        <v>260</v>
      </c>
      <c r="G55" s="23">
        <v>6</v>
      </c>
      <c r="H55" s="19" t="s">
        <v>138</v>
      </c>
      <c r="I55" s="19" t="s">
        <v>139</v>
      </c>
      <c r="J55" s="47" t="s">
        <v>145</v>
      </c>
      <c r="K55" s="23" t="s">
        <v>148</v>
      </c>
      <c r="L55" t="s">
        <v>159</v>
      </c>
    </row>
    <row r="56" spans="1:12" ht="25.5" x14ac:dyDescent="0.2">
      <c r="A56" s="18">
        <v>54</v>
      </c>
      <c r="B56" t="s">
        <v>161</v>
      </c>
      <c r="C56" s="18" t="s">
        <v>162</v>
      </c>
      <c r="D56" s="23" t="s">
        <v>163</v>
      </c>
      <c r="E56" s="23" t="s">
        <v>164</v>
      </c>
      <c r="F56" s="23">
        <v>54</v>
      </c>
      <c r="G56" s="23">
        <v>4</v>
      </c>
      <c r="H56" s="19" t="s">
        <v>165</v>
      </c>
      <c r="I56" s="19" t="s">
        <v>166</v>
      </c>
    </row>
    <row r="57" spans="1:12" x14ac:dyDescent="0.2">
      <c r="A57">
        <v>55</v>
      </c>
      <c r="B57" t="s">
        <v>161</v>
      </c>
      <c r="C57" s="18" t="s">
        <v>162</v>
      </c>
      <c r="D57" t="s">
        <v>167</v>
      </c>
      <c r="E57" s="1" t="s">
        <v>107</v>
      </c>
      <c r="F57" s="1">
        <v>287</v>
      </c>
      <c r="G57" s="1">
        <v>28</v>
      </c>
      <c r="H57" t="s">
        <v>168</v>
      </c>
      <c r="I57" t="s">
        <v>169</v>
      </c>
    </row>
    <row r="58" spans="1:12" x14ac:dyDescent="0.2">
      <c r="A58" s="18">
        <v>56</v>
      </c>
      <c r="B58" t="s">
        <v>161</v>
      </c>
      <c r="C58" s="18" t="s">
        <v>162</v>
      </c>
      <c r="D58" t="s">
        <v>167</v>
      </c>
      <c r="E58" s="1" t="s">
        <v>107</v>
      </c>
      <c r="F58" s="1">
        <v>288</v>
      </c>
      <c r="G58" s="1">
        <v>6</v>
      </c>
      <c r="H58" t="s">
        <v>170</v>
      </c>
      <c r="I58" t="s">
        <v>171</v>
      </c>
    </row>
    <row r="59" spans="1:12" x14ac:dyDescent="0.2">
      <c r="A59" s="18">
        <v>57</v>
      </c>
      <c r="B59" s="27" t="s">
        <v>172</v>
      </c>
      <c r="C59" s="27" t="s">
        <v>162</v>
      </c>
      <c r="D59" s="27" t="s">
        <v>167</v>
      </c>
      <c r="E59" s="28">
        <v>4.0999999999999996</v>
      </c>
      <c r="F59" s="29">
        <v>7</v>
      </c>
      <c r="G59" s="28">
        <v>11</v>
      </c>
      <c r="H59" s="18" t="s">
        <v>173</v>
      </c>
      <c r="I59" s="18" t="s">
        <v>174</v>
      </c>
    </row>
    <row r="60" spans="1:12" ht="38.25" x14ac:dyDescent="0.2">
      <c r="A60" s="18">
        <v>58</v>
      </c>
      <c r="B60" s="27" t="s">
        <v>172</v>
      </c>
      <c r="C60" s="27" t="s">
        <v>162</v>
      </c>
      <c r="D60" s="27" t="s">
        <v>167</v>
      </c>
      <c r="E60" s="28" t="s">
        <v>175</v>
      </c>
      <c r="F60" s="30">
        <v>8</v>
      </c>
      <c r="G60" s="28">
        <v>27</v>
      </c>
      <c r="H60" s="31" t="s">
        <v>176</v>
      </c>
      <c r="I60" s="32" t="s">
        <v>177</v>
      </c>
    </row>
    <row r="61" spans="1:12" x14ac:dyDescent="0.2">
      <c r="A61" s="18">
        <v>59</v>
      </c>
      <c r="B61" s="27" t="s">
        <v>172</v>
      </c>
      <c r="C61" s="27" t="s">
        <v>162</v>
      </c>
      <c r="D61" s="27" t="s">
        <v>167</v>
      </c>
      <c r="E61" s="28">
        <v>5.4</v>
      </c>
      <c r="F61" s="29">
        <v>11</v>
      </c>
      <c r="G61" s="28">
        <v>6</v>
      </c>
      <c r="H61" s="18" t="s">
        <v>178</v>
      </c>
      <c r="I61" s="18" t="s">
        <v>179</v>
      </c>
    </row>
    <row r="62" spans="1:12" ht="102" x14ac:dyDescent="0.2">
      <c r="A62" s="18">
        <v>60</v>
      </c>
      <c r="B62" s="27" t="s">
        <v>172</v>
      </c>
      <c r="C62" s="27" t="s">
        <v>162</v>
      </c>
      <c r="D62" s="27" t="s">
        <v>180</v>
      </c>
      <c r="E62" s="28" t="s">
        <v>181</v>
      </c>
      <c r="F62" s="30">
        <v>14</v>
      </c>
      <c r="G62" s="28">
        <v>6</v>
      </c>
      <c r="H62" s="33" t="s">
        <v>182</v>
      </c>
      <c r="I62" s="34" t="s">
        <v>183</v>
      </c>
    </row>
    <row r="63" spans="1:12" x14ac:dyDescent="0.2">
      <c r="A63" s="18">
        <v>61</v>
      </c>
      <c r="B63" s="27" t="s">
        <v>172</v>
      </c>
      <c r="C63" s="27" t="s">
        <v>162</v>
      </c>
      <c r="D63" s="27" t="s">
        <v>167</v>
      </c>
      <c r="E63" s="28" t="s">
        <v>184</v>
      </c>
      <c r="F63" s="30">
        <v>14</v>
      </c>
      <c r="G63" s="28">
        <v>24</v>
      </c>
      <c r="H63" s="31" t="s">
        <v>185</v>
      </c>
      <c r="I63" s="32" t="s">
        <v>186</v>
      </c>
    </row>
    <row r="64" spans="1:12" x14ac:dyDescent="0.2">
      <c r="A64" s="18">
        <v>62</v>
      </c>
      <c r="B64" s="27" t="s">
        <v>172</v>
      </c>
      <c r="C64" s="27" t="s">
        <v>162</v>
      </c>
      <c r="D64" s="27" t="s">
        <v>167</v>
      </c>
      <c r="E64" s="28" t="s">
        <v>187</v>
      </c>
      <c r="F64" s="30">
        <v>18</v>
      </c>
      <c r="G64" s="28">
        <v>21</v>
      </c>
      <c r="H64" s="31" t="s">
        <v>188</v>
      </c>
      <c r="I64" s="32" t="s">
        <v>189</v>
      </c>
    </row>
    <row r="65" spans="1:9" x14ac:dyDescent="0.2">
      <c r="A65" s="18">
        <v>63</v>
      </c>
      <c r="B65" s="27" t="s">
        <v>172</v>
      </c>
      <c r="C65" s="27" t="s">
        <v>162</v>
      </c>
      <c r="D65" s="27" t="s">
        <v>167</v>
      </c>
      <c r="E65" s="28" t="s">
        <v>190</v>
      </c>
      <c r="F65" s="30">
        <v>23</v>
      </c>
      <c r="G65" s="28">
        <v>7</v>
      </c>
      <c r="H65" s="31" t="s">
        <v>191</v>
      </c>
      <c r="I65" s="32" t="s">
        <v>177</v>
      </c>
    </row>
    <row r="66" spans="1:9" x14ac:dyDescent="0.2">
      <c r="A66" s="18">
        <v>64</v>
      </c>
      <c r="B66" s="27" t="s">
        <v>172</v>
      </c>
      <c r="C66" s="27" t="s">
        <v>162</v>
      </c>
      <c r="D66" s="27" t="s">
        <v>167</v>
      </c>
      <c r="E66" s="28" t="s">
        <v>192</v>
      </c>
      <c r="F66" s="29">
        <v>32</v>
      </c>
      <c r="G66" s="28">
        <v>3</v>
      </c>
      <c r="H66" s="18" t="s">
        <v>193</v>
      </c>
      <c r="I66" s="18" t="s">
        <v>194</v>
      </c>
    </row>
    <row r="67" spans="1:9" x14ac:dyDescent="0.2">
      <c r="A67" s="18">
        <v>65</v>
      </c>
      <c r="B67" s="27" t="s">
        <v>172</v>
      </c>
      <c r="C67" s="27" t="s">
        <v>162</v>
      </c>
      <c r="D67" s="27" t="s">
        <v>167</v>
      </c>
      <c r="E67" s="28" t="s">
        <v>195</v>
      </c>
      <c r="F67" s="29">
        <v>32</v>
      </c>
      <c r="G67" s="28">
        <v>8</v>
      </c>
      <c r="H67" s="18" t="s">
        <v>196</v>
      </c>
      <c r="I67" s="18" t="s">
        <v>197</v>
      </c>
    </row>
    <row r="68" spans="1:9" x14ac:dyDescent="0.2">
      <c r="A68" s="18">
        <v>66</v>
      </c>
      <c r="B68" s="27" t="s">
        <v>172</v>
      </c>
      <c r="C68" s="27" t="s">
        <v>162</v>
      </c>
      <c r="D68" s="27" t="s">
        <v>167</v>
      </c>
      <c r="E68" s="28" t="s">
        <v>198</v>
      </c>
      <c r="F68" s="29">
        <v>34</v>
      </c>
      <c r="G68" s="28">
        <v>13</v>
      </c>
      <c r="H68" s="18" t="s">
        <v>199</v>
      </c>
      <c r="I68" s="18" t="s">
        <v>200</v>
      </c>
    </row>
    <row r="69" spans="1:9" x14ac:dyDescent="0.2">
      <c r="A69" s="18">
        <v>67</v>
      </c>
      <c r="B69" s="27" t="s">
        <v>172</v>
      </c>
      <c r="C69" s="27" t="s">
        <v>162</v>
      </c>
      <c r="D69" s="27" t="s">
        <v>167</v>
      </c>
      <c r="E69" s="28" t="s">
        <v>198</v>
      </c>
      <c r="F69" s="29">
        <v>34</v>
      </c>
      <c r="G69" s="28">
        <v>14</v>
      </c>
      <c r="H69" s="18" t="s">
        <v>199</v>
      </c>
      <c r="I69" s="18" t="s">
        <v>200</v>
      </c>
    </row>
    <row r="70" spans="1:9" x14ac:dyDescent="0.2">
      <c r="A70" s="18">
        <v>68</v>
      </c>
      <c r="B70" s="27" t="s">
        <v>172</v>
      </c>
      <c r="C70" s="27" t="s">
        <v>162</v>
      </c>
      <c r="D70" s="27" t="s">
        <v>167</v>
      </c>
      <c r="E70" s="28" t="s">
        <v>201</v>
      </c>
      <c r="F70" s="30">
        <v>43</v>
      </c>
      <c r="G70" s="28">
        <v>19</v>
      </c>
      <c r="H70" s="31" t="s">
        <v>202</v>
      </c>
      <c r="I70" s="32" t="s">
        <v>186</v>
      </c>
    </row>
    <row r="71" spans="1:9" x14ac:dyDescent="0.2">
      <c r="A71" s="18">
        <v>69</v>
      </c>
      <c r="B71" s="27" t="s">
        <v>172</v>
      </c>
      <c r="C71" s="27" t="s">
        <v>162</v>
      </c>
      <c r="D71" s="27" t="s">
        <v>180</v>
      </c>
      <c r="E71" s="28">
        <v>6.5</v>
      </c>
      <c r="F71" s="30">
        <v>44</v>
      </c>
      <c r="G71" s="28">
        <v>18</v>
      </c>
      <c r="H71" s="35" t="s">
        <v>203</v>
      </c>
      <c r="I71" s="32" t="s">
        <v>177</v>
      </c>
    </row>
    <row r="72" spans="1:9" x14ac:dyDescent="0.2">
      <c r="A72" s="18">
        <v>70</v>
      </c>
      <c r="B72" s="27" t="s">
        <v>172</v>
      </c>
      <c r="C72" s="27" t="s">
        <v>162</v>
      </c>
      <c r="D72" s="27" t="s">
        <v>180</v>
      </c>
      <c r="E72" s="28" t="s">
        <v>204</v>
      </c>
      <c r="F72" s="30">
        <v>44</v>
      </c>
      <c r="G72" s="28">
        <v>29</v>
      </c>
      <c r="H72" s="35" t="s">
        <v>203</v>
      </c>
      <c r="I72" s="32" t="s">
        <v>177</v>
      </c>
    </row>
    <row r="73" spans="1:9" x14ac:dyDescent="0.2">
      <c r="A73" s="18">
        <v>71</v>
      </c>
      <c r="B73" s="27" t="s">
        <v>172</v>
      </c>
      <c r="C73" s="27" t="s">
        <v>162</v>
      </c>
      <c r="D73" s="27" t="s">
        <v>180</v>
      </c>
      <c r="E73" s="28" t="s">
        <v>204</v>
      </c>
      <c r="F73" s="30">
        <v>44</v>
      </c>
      <c r="G73" s="28">
        <v>33</v>
      </c>
      <c r="H73" s="35" t="s">
        <v>203</v>
      </c>
      <c r="I73" s="32" t="s">
        <v>177</v>
      </c>
    </row>
    <row r="74" spans="1:9" ht="25.5" x14ac:dyDescent="0.2">
      <c r="A74" s="18">
        <v>72</v>
      </c>
      <c r="B74" s="27" t="s">
        <v>172</v>
      </c>
      <c r="C74" s="27" t="s">
        <v>162</v>
      </c>
      <c r="D74" s="27" t="s">
        <v>167</v>
      </c>
      <c r="E74" s="28" t="s">
        <v>205</v>
      </c>
      <c r="F74" s="30">
        <v>45</v>
      </c>
      <c r="G74" s="28">
        <v>14</v>
      </c>
      <c r="H74" s="31" t="s">
        <v>206</v>
      </c>
      <c r="I74" s="32" t="s">
        <v>194</v>
      </c>
    </row>
    <row r="75" spans="1:9" ht="25.5" x14ac:dyDescent="0.2">
      <c r="A75" s="18">
        <v>73</v>
      </c>
      <c r="B75" s="27" t="s">
        <v>172</v>
      </c>
      <c r="C75" s="27" t="s">
        <v>162</v>
      </c>
      <c r="D75" s="27" t="s">
        <v>180</v>
      </c>
      <c r="E75" s="28" t="s">
        <v>207</v>
      </c>
      <c r="F75" s="30">
        <v>46</v>
      </c>
      <c r="G75" s="28">
        <v>30</v>
      </c>
      <c r="H75" s="35" t="s">
        <v>208</v>
      </c>
      <c r="I75" s="32" t="s">
        <v>209</v>
      </c>
    </row>
    <row r="76" spans="1:9" x14ac:dyDescent="0.2">
      <c r="A76" s="18">
        <v>74</v>
      </c>
      <c r="B76" s="27" t="s">
        <v>172</v>
      </c>
      <c r="C76" s="27" t="s">
        <v>162</v>
      </c>
      <c r="D76" s="27" t="s">
        <v>167</v>
      </c>
      <c r="E76" s="28" t="s">
        <v>210</v>
      </c>
      <c r="F76" s="29">
        <v>50</v>
      </c>
      <c r="G76" s="28">
        <v>8</v>
      </c>
      <c r="H76" s="18" t="s">
        <v>196</v>
      </c>
      <c r="I76" s="18" t="s">
        <v>197</v>
      </c>
    </row>
    <row r="77" spans="1:9" ht="38.25" x14ac:dyDescent="0.2">
      <c r="A77" s="18">
        <v>75</v>
      </c>
      <c r="B77" s="27" t="s">
        <v>172</v>
      </c>
      <c r="C77" s="27" t="s">
        <v>162</v>
      </c>
      <c r="D77" s="27" t="s">
        <v>180</v>
      </c>
      <c r="E77" s="28" t="s">
        <v>211</v>
      </c>
      <c r="F77" s="30">
        <v>51</v>
      </c>
      <c r="G77" s="28"/>
      <c r="H77" s="35" t="s">
        <v>212</v>
      </c>
      <c r="I77" s="35" t="s">
        <v>213</v>
      </c>
    </row>
    <row r="78" spans="1:9" ht="25.5" x14ac:dyDescent="0.2">
      <c r="A78" s="18">
        <v>76</v>
      </c>
      <c r="B78" s="27" t="s">
        <v>172</v>
      </c>
      <c r="C78" s="27" t="s">
        <v>162</v>
      </c>
      <c r="D78" s="27" t="s">
        <v>180</v>
      </c>
      <c r="E78" s="28" t="s">
        <v>211</v>
      </c>
      <c r="F78" s="30">
        <v>51</v>
      </c>
      <c r="G78" s="28">
        <v>9</v>
      </c>
      <c r="H78" s="35" t="s">
        <v>214</v>
      </c>
      <c r="I78" s="35" t="s">
        <v>215</v>
      </c>
    </row>
    <row r="79" spans="1:9" x14ac:dyDescent="0.2">
      <c r="A79" s="18">
        <v>77</v>
      </c>
      <c r="B79" s="27" t="s">
        <v>172</v>
      </c>
      <c r="C79" s="27" t="s">
        <v>162</v>
      </c>
      <c r="D79" s="27" t="s">
        <v>180</v>
      </c>
      <c r="E79" s="28" t="s">
        <v>211</v>
      </c>
      <c r="F79" s="30">
        <v>52</v>
      </c>
      <c r="G79" s="28">
        <v>20</v>
      </c>
      <c r="H79" s="35" t="s">
        <v>216</v>
      </c>
      <c r="I79" s="35" t="s">
        <v>217</v>
      </c>
    </row>
    <row r="80" spans="1:9" ht="51" x14ac:dyDescent="0.2">
      <c r="A80" s="18">
        <v>78</v>
      </c>
      <c r="B80" s="27" t="s">
        <v>172</v>
      </c>
      <c r="C80" s="27" t="s">
        <v>162</v>
      </c>
      <c r="D80" s="27" t="s">
        <v>180</v>
      </c>
      <c r="E80" s="28" t="s">
        <v>218</v>
      </c>
      <c r="F80" s="30">
        <v>54</v>
      </c>
      <c r="G80" s="28"/>
      <c r="H80" s="35" t="s">
        <v>219</v>
      </c>
      <c r="I80" s="36" t="s">
        <v>220</v>
      </c>
    </row>
    <row r="81" spans="1:9" ht="102" x14ac:dyDescent="0.2">
      <c r="A81" s="18">
        <v>79</v>
      </c>
      <c r="B81" s="27" t="s">
        <v>172</v>
      </c>
      <c r="C81" s="27" t="s">
        <v>162</v>
      </c>
      <c r="D81" s="27" t="s">
        <v>180</v>
      </c>
      <c r="E81" s="28" t="s">
        <v>221</v>
      </c>
      <c r="F81" s="30">
        <v>55</v>
      </c>
      <c r="G81" s="28"/>
      <c r="H81" s="35" t="s">
        <v>222</v>
      </c>
      <c r="I81" s="36" t="s">
        <v>223</v>
      </c>
    </row>
    <row r="82" spans="1:9" ht="25.5" x14ac:dyDescent="0.2">
      <c r="A82" s="18">
        <v>80</v>
      </c>
      <c r="B82" s="27" t="s">
        <v>172</v>
      </c>
      <c r="C82" s="27" t="s">
        <v>162</v>
      </c>
      <c r="D82" s="27" t="s">
        <v>180</v>
      </c>
      <c r="E82" s="28" t="s">
        <v>224</v>
      </c>
      <c r="F82" s="30">
        <v>78</v>
      </c>
      <c r="G82" s="28">
        <v>4</v>
      </c>
      <c r="H82" s="35" t="s">
        <v>225</v>
      </c>
      <c r="I82" s="36" t="s">
        <v>226</v>
      </c>
    </row>
    <row r="83" spans="1:9" ht="25.5" x14ac:dyDescent="0.2">
      <c r="A83" s="18">
        <v>81</v>
      </c>
      <c r="B83" s="27" t="s">
        <v>172</v>
      </c>
      <c r="C83" s="27" t="s">
        <v>162</v>
      </c>
      <c r="D83" s="27" t="s">
        <v>180</v>
      </c>
      <c r="E83" s="28" t="s">
        <v>227</v>
      </c>
      <c r="F83" s="30">
        <v>80</v>
      </c>
      <c r="G83" s="28">
        <v>7</v>
      </c>
      <c r="H83" s="35" t="s">
        <v>228</v>
      </c>
      <c r="I83" s="36" t="s">
        <v>229</v>
      </c>
    </row>
    <row r="84" spans="1:9" ht="38.25" x14ac:dyDescent="0.2">
      <c r="A84" s="18">
        <v>82</v>
      </c>
      <c r="B84" s="27" t="s">
        <v>172</v>
      </c>
      <c r="C84" s="27" t="s">
        <v>162</v>
      </c>
      <c r="D84" s="27" t="s">
        <v>180</v>
      </c>
      <c r="E84" s="28" t="s">
        <v>227</v>
      </c>
      <c r="F84" s="30">
        <v>81</v>
      </c>
      <c r="G84" s="28">
        <v>13</v>
      </c>
      <c r="H84" s="35" t="s">
        <v>230</v>
      </c>
      <c r="I84" s="36" t="s">
        <v>229</v>
      </c>
    </row>
    <row r="85" spans="1:9" ht="15.75" x14ac:dyDescent="0.2">
      <c r="A85" s="18">
        <v>83</v>
      </c>
      <c r="B85" s="27" t="s">
        <v>172</v>
      </c>
      <c r="C85" s="27" t="s">
        <v>162</v>
      </c>
      <c r="D85" s="27" t="s">
        <v>167</v>
      </c>
      <c r="E85" s="28" t="s">
        <v>231</v>
      </c>
      <c r="F85" s="29">
        <v>91</v>
      </c>
      <c r="G85" s="28">
        <v>1</v>
      </c>
      <c r="H85" s="18" t="s">
        <v>232</v>
      </c>
      <c r="I85" s="36" t="s">
        <v>229</v>
      </c>
    </row>
    <row r="86" spans="1:9" ht="25.5" x14ac:dyDescent="0.2">
      <c r="A86" s="18">
        <v>84</v>
      </c>
      <c r="B86" s="27" t="s">
        <v>172</v>
      </c>
      <c r="C86" s="27" t="s">
        <v>162</v>
      </c>
      <c r="D86" s="27" t="s">
        <v>180</v>
      </c>
      <c r="E86" s="28" t="s">
        <v>233</v>
      </c>
      <c r="F86" s="30">
        <v>109</v>
      </c>
      <c r="G86" s="28">
        <v>1</v>
      </c>
      <c r="H86" s="34" t="s">
        <v>234</v>
      </c>
      <c r="I86" s="36" t="s">
        <v>229</v>
      </c>
    </row>
    <row r="87" spans="1:9" ht="25.5" x14ac:dyDescent="0.2">
      <c r="A87" s="18">
        <v>85</v>
      </c>
      <c r="B87" s="27" t="s">
        <v>172</v>
      </c>
      <c r="C87" s="27" t="s">
        <v>162</v>
      </c>
      <c r="D87" s="27" t="s">
        <v>180</v>
      </c>
      <c r="E87" s="28" t="s">
        <v>235</v>
      </c>
      <c r="F87" s="30">
        <v>110</v>
      </c>
      <c r="G87" s="28">
        <v>1</v>
      </c>
      <c r="H87" s="34" t="s">
        <v>236</v>
      </c>
      <c r="I87" s="36" t="s">
        <v>229</v>
      </c>
    </row>
    <row r="88" spans="1:9" ht="25.5" x14ac:dyDescent="0.2">
      <c r="A88" s="18">
        <v>86</v>
      </c>
      <c r="B88" s="27" t="s">
        <v>172</v>
      </c>
      <c r="C88" s="27" t="s">
        <v>162</v>
      </c>
      <c r="D88" s="27" t="s">
        <v>180</v>
      </c>
      <c r="E88" s="28" t="s">
        <v>237</v>
      </c>
      <c r="F88" s="30">
        <v>111</v>
      </c>
      <c r="G88" s="28">
        <v>13</v>
      </c>
      <c r="H88" s="35" t="s">
        <v>238</v>
      </c>
      <c r="I88" s="36" t="s">
        <v>229</v>
      </c>
    </row>
    <row r="89" spans="1:9" ht="25.5" x14ac:dyDescent="0.2">
      <c r="A89" s="18">
        <v>87</v>
      </c>
      <c r="B89" s="27" t="s">
        <v>172</v>
      </c>
      <c r="C89" s="27" t="s">
        <v>162</v>
      </c>
      <c r="D89" s="27" t="s">
        <v>180</v>
      </c>
      <c r="E89" s="28" t="s">
        <v>239</v>
      </c>
      <c r="F89" s="30">
        <v>111</v>
      </c>
      <c r="G89" s="28">
        <v>13</v>
      </c>
      <c r="H89" s="34" t="s">
        <v>240</v>
      </c>
      <c r="I89" s="36" t="s">
        <v>229</v>
      </c>
    </row>
    <row r="90" spans="1:9" ht="38.25" x14ac:dyDescent="0.2">
      <c r="A90" s="18">
        <v>88</v>
      </c>
      <c r="B90" s="27" t="s">
        <v>172</v>
      </c>
      <c r="C90" s="27" t="s">
        <v>162</v>
      </c>
      <c r="D90" s="27" t="s">
        <v>180</v>
      </c>
      <c r="E90" s="28" t="s">
        <v>237</v>
      </c>
      <c r="F90" s="30">
        <v>111</v>
      </c>
      <c r="G90" s="28">
        <v>13</v>
      </c>
      <c r="H90" s="34" t="s">
        <v>241</v>
      </c>
      <c r="I90" s="36" t="s">
        <v>229</v>
      </c>
    </row>
    <row r="91" spans="1:9" ht="38.25" x14ac:dyDescent="0.2">
      <c r="A91" s="18">
        <v>89</v>
      </c>
      <c r="B91" s="27" t="s">
        <v>172</v>
      </c>
      <c r="C91" s="27" t="s">
        <v>162</v>
      </c>
      <c r="D91" s="27" t="s">
        <v>180</v>
      </c>
      <c r="E91" s="28" t="s">
        <v>237</v>
      </c>
      <c r="F91" s="30">
        <v>111</v>
      </c>
      <c r="G91" s="28">
        <v>13</v>
      </c>
      <c r="H91" s="34" t="s">
        <v>242</v>
      </c>
      <c r="I91" s="36" t="s">
        <v>229</v>
      </c>
    </row>
    <row r="92" spans="1:9" ht="38.25" x14ac:dyDescent="0.2">
      <c r="A92" s="18">
        <v>90</v>
      </c>
      <c r="B92" s="27" t="s">
        <v>172</v>
      </c>
      <c r="C92" s="27" t="s">
        <v>162</v>
      </c>
      <c r="D92" s="27" t="s">
        <v>180</v>
      </c>
      <c r="E92" s="28" t="s">
        <v>239</v>
      </c>
      <c r="F92" s="30">
        <v>112</v>
      </c>
      <c r="G92" s="28">
        <v>1</v>
      </c>
      <c r="H92" s="35" t="s">
        <v>230</v>
      </c>
      <c r="I92" s="36" t="s">
        <v>229</v>
      </c>
    </row>
    <row r="93" spans="1:9" ht="15.75" x14ac:dyDescent="0.2">
      <c r="A93" s="18">
        <v>91</v>
      </c>
      <c r="B93" s="27" t="s">
        <v>172</v>
      </c>
      <c r="C93" s="27" t="s">
        <v>162</v>
      </c>
      <c r="D93" s="27" t="s">
        <v>180</v>
      </c>
      <c r="E93" s="28" t="s">
        <v>243</v>
      </c>
      <c r="F93" s="30">
        <v>113</v>
      </c>
      <c r="G93" s="28">
        <v>1</v>
      </c>
      <c r="H93" s="35" t="s">
        <v>244</v>
      </c>
      <c r="I93" s="36" t="s">
        <v>229</v>
      </c>
    </row>
    <row r="94" spans="1:9" ht="25.5" x14ac:dyDescent="0.2">
      <c r="A94" s="18">
        <v>92</v>
      </c>
      <c r="B94" s="27" t="s">
        <v>172</v>
      </c>
      <c r="C94" s="27" t="s">
        <v>162</v>
      </c>
      <c r="D94" s="27" t="s">
        <v>180</v>
      </c>
      <c r="E94" s="28" t="s">
        <v>245</v>
      </c>
      <c r="F94" s="30">
        <v>113</v>
      </c>
      <c r="G94" s="28">
        <v>23</v>
      </c>
      <c r="H94" s="35" t="s">
        <v>246</v>
      </c>
      <c r="I94" s="36" t="s">
        <v>229</v>
      </c>
    </row>
    <row r="95" spans="1:9" ht="25.5" x14ac:dyDescent="0.2">
      <c r="A95" s="18">
        <v>93</v>
      </c>
      <c r="B95" s="27" t="s">
        <v>172</v>
      </c>
      <c r="C95" s="27" t="s">
        <v>162</v>
      </c>
      <c r="D95" s="27" t="s">
        <v>180</v>
      </c>
      <c r="E95" s="28" t="s">
        <v>247</v>
      </c>
      <c r="F95" s="30">
        <v>113</v>
      </c>
      <c r="G95" s="28">
        <v>23</v>
      </c>
      <c r="H95" s="34" t="s">
        <v>248</v>
      </c>
      <c r="I95" s="36" t="s">
        <v>229</v>
      </c>
    </row>
    <row r="96" spans="1:9" ht="38.25" x14ac:dyDescent="0.2">
      <c r="A96" s="18">
        <v>94</v>
      </c>
      <c r="B96" s="27" t="s">
        <v>172</v>
      </c>
      <c r="C96" s="27" t="s">
        <v>162</v>
      </c>
      <c r="D96" s="27" t="s">
        <v>180</v>
      </c>
      <c r="E96" s="28" t="s">
        <v>245</v>
      </c>
      <c r="F96" s="30">
        <v>114</v>
      </c>
      <c r="G96" s="28">
        <v>1</v>
      </c>
      <c r="H96" s="35" t="s">
        <v>249</v>
      </c>
      <c r="I96" s="36" t="s">
        <v>229</v>
      </c>
    </row>
    <row r="97" spans="1:9" ht="25.5" x14ac:dyDescent="0.2">
      <c r="A97" s="18">
        <v>95</v>
      </c>
      <c r="B97" s="27" t="s">
        <v>172</v>
      </c>
      <c r="C97" s="27" t="s">
        <v>162</v>
      </c>
      <c r="D97" s="27" t="s">
        <v>180</v>
      </c>
      <c r="E97" s="28" t="s">
        <v>250</v>
      </c>
      <c r="F97" s="30">
        <v>114</v>
      </c>
      <c r="G97" s="28">
        <v>5</v>
      </c>
      <c r="H97" s="35" t="s">
        <v>251</v>
      </c>
      <c r="I97" s="36" t="s">
        <v>229</v>
      </c>
    </row>
    <row r="98" spans="1:9" ht="25.5" x14ac:dyDescent="0.2">
      <c r="A98" s="18">
        <v>96</v>
      </c>
      <c r="B98" s="27" t="s">
        <v>172</v>
      </c>
      <c r="C98" s="27" t="s">
        <v>162</v>
      </c>
      <c r="D98" s="27" t="s">
        <v>180</v>
      </c>
      <c r="E98" s="28" t="s">
        <v>252</v>
      </c>
      <c r="F98" s="30">
        <v>115</v>
      </c>
      <c r="G98" s="28">
        <v>16</v>
      </c>
      <c r="H98" s="35" t="s">
        <v>253</v>
      </c>
      <c r="I98" s="36" t="s">
        <v>229</v>
      </c>
    </row>
    <row r="99" spans="1:9" ht="25.5" x14ac:dyDescent="0.2">
      <c r="A99" s="18">
        <v>97</v>
      </c>
      <c r="B99" s="27" t="s">
        <v>172</v>
      </c>
      <c r="C99" s="27" t="s">
        <v>162</v>
      </c>
      <c r="D99" s="27" t="s">
        <v>180</v>
      </c>
      <c r="E99" s="28" t="s">
        <v>252</v>
      </c>
      <c r="F99" s="30">
        <v>115</v>
      </c>
      <c r="G99" s="28">
        <v>16</v>
      </c>
      <c r="H99" s="34" t="s">
        <v>254</v>
      </c>
      <c r="I99" s="36" t="s">
        <v>229</v>
      </c>
    </row>
    <row r="100" spans="1:9" ht="25.5" x14ac:dyDescent="0.2">
      <c r="A100" s="18">
        <v>98</v>
      </c>
      <c r="B100" s="27" t="s">
        <v>172</v>
      </c>
      <c r="C100" s="27" t="s">
        <v>162</v>
      </c>
      <c r="D100" s="27" t="s">
        <v>180</v>
      </c>
      <c r="E100" s="28" t="s">
        <v>255</v>
      </c>
      <c r="F100" s="30">
        <v>117</v>
      </c>
      <c r="G100" s="28">
        <v>14</v>
      </c>
      <c r="H100" s="35" t="s">
        <v>256</v>
      </c>
      <c r="I100" s="36" t="s">
        <v>229</v>
      </c>
    </row>
    <row r="101" spans="1:9" ht="25.5" x14ac:dyDescent="0.2">
      <c r="A101" s="18">
        <v>99</v>
      </c>
      <c r="B101" s="27" t="s">
        <v>172</v>
      </c>
      <c r="C101" s="27" t="s">
        <v>162</v>
      </c>
      <c r="D101" s="27" t="s">
        <v>180</v>
      </c>
      <c r="E101" s="28" t="s">
        <v>255</v>
      </c>
      <c r="F101" s="30">
        <v>117</v>
      </c>
      <c r="G101" s="28">
        <v>14</v>
      </c>
      <c r="H101" s="34" t="s">
        <v>257</v>
      </c>
      <c r="I101" s="36" t="s">
        <v>229</v>
      </c>
    </row>
    <row r="102" spans="1:9" ht="25.5" x14ac:dyDescent="0.2">
      <c r="A102" s="18">
        <v>100</v>
      </c>
      <c r="B102" s="27" t="s">
        <v>172</v>
      </c>
      <c r="C102" s="27" t="s">
        <v>162</v>
      </c>
      <c r="D102" s="27" t="s">
        <v>180</v>
      </c>
      <c r="E102" s="28" t="s">
        <v>255</v>
      </c>
      <c r="F102" s="30">
        <v>117</v>
      </c>
      <c r="G102" s="28">
        <v>14</v>
      </c>
      <c r="H102" s="34" t="s">
        <v>258</v>
      </c>
      <c r="I102" s="36" t="s">
        <v>229</v>
      </c>
    </row>
    <row r="103" spans="1:9" ht="15.75" x14ac:dyDescent="0.2">
      <c r="A103" s="18">
        <v>101</v>
      </c>
      <c r="B103" s="27" t="s">
        <v>172</v>
      </c>
      <c r="C103" s="27" t="s">
        <v>162</v>
      </c>
      <c r="D103" s="27" t="s">
        <v>167</v>
      </c>
      <c r="E103" s="28" t="s">
        <v>259</v>
      </c>
      <c r="F103" s="29">
        <v>131</v>
      </c>
      <c r="G103" s="28">
        <v>10</v>
      </c>
      <c r="H103" s="18" t="s">
        <v>260</v>
      </c>
      <c r="I103" s="36" t="s">
        <v>229</v>
      </c>
    </row>
    <row r="104" spans="1:9" ht="38.25" x14ac:dyDescent="0.2">
      <c r="A104" s="18">
        <v>102</v>
      </c>
      <c r="B104" s="27" t="s">
        <v>172</v>
      </c>
      <c r="C104" s="27" t="s">
        <v>162</v>
      </c>
      <c r="D104" s="27" t="s">
        <v>180</v>
      </c>
      <c r="E104" s="28">
        <v>7.5</v>
      </c>
      <c r="F104" s="30">
        <v>162</v>
      </c>
      <c r="G104" s="28">
        <v>1</v>
      </c>
      <c r="H104" s="35" t="s">
        <v>261</v>
      </c>
      <c r="I104" s="36" t="s">
        <v>229</v>
      </c>
    </row>
    <row r="105" spans="1:9" ht="15.75" x14ac:dyDescent="0.2">
      <c r="A105" s="18">
        <v>103</v>
      </c>
      <c r="B105" s="27" t="s">
        <v>172</v>
      </c>
      <c r="C105" s="27" t="s">
        <v>162</v>
      </c>
      <c r="D105" s="27" t="s">
        <v>167</v>
      </c>
      <c r="E105" s="28" t="s">
        <v>262</v>
      </c>
      <c r="F105" s="29">
        <v>178</v>
      </c>
      <c r="G105" s="28">
        <v>7</v>
      </c>
      <c r="H105" s="18" t="s">
        <v>263</v>
      </c>
      <c r="I105" s="36" t="s">
        <v>229</v>
      </c>
    </row>
    <row r="106" spans="1:9" ht="15.75" x14ac:dyDescent="0.2">
      <c r="A106" s="18">
        <v>104</v>
      </c>
      <c r="B106" s="27" t="s">
        <v>172</v>
      </c>
      <c r="C106" s="27" t="s">
        <v>162</v>
      </c>
      <c r="D106" s="27" t="s">
        <v>167</v>
      </c>
      <c r="E106" s="28" t="s">
        <v>264</v>
      </c>
      <c r="F106" s="29">
        <v>178</v>
      </c>
      <c r="G106" s="28">
        <v>13</v>
      </c>
      <c r="H106" s="18" t="s">
        <v>265</v>
      </c>
      <c r="I106" s="36" t="s">
        <v>229</v>
      </c>
    </row>
    <row r="107" spans="1:9" ht="15.75" x14ac:dyDescent="0.2">
      <c r="A107" s="18">
        <v>105</v>
      </c>
      <c r="B107" s="27" t="s">
        <v>172</v>
      </c>
      <c r="C107" s="27" t="s">
        <v>162</v>
      </c>
      <c r="D107" s="27" t="s">
        <v>167</v>
      </c>
      <c r="E107" s="28" t="s">
        <v>266</v>
      </c>
      <c r="F107" s="29">
        <v>181</v>
      </c>
      <c r="G107" s="28">
        <v>26</v>
      </c>
      <c r="H107" s="37" t="s">
        <v>267</v>
      </c>
      <c r="I107" s="36" t="s">
        <v>268</v>
      </c>
    </row>
    <row r="108" spans="1:9" ht="25.5" x14ac:dyDescent="0.2">
      <c r="A108" s="18">
        <v>106</v>
      </c>
      <c r="B108" s="27" t="s">
        <v>172</v>
      </c>
      <c r="C108" s="27" t="s">
        <v>162</v>
      </c>
      <c r="D108" s="27" t="s">
        <v>180</v>
      </c>
      <c r="E108" s="28" t="s">
        <v>269</v>
      </c>
      <c r="F108" s="30">
        <v>218</v>
      </c>
      <c r="G108" s="28">
        <v>9</v>
      </c>
      <c r="H108" s="35" t="s">
        <v>270</v>
      </c>
      <c r="I108" s="36" t="s">
        <v>177</v>
      </c>
    </row>
    <row r="109" spans="1:9" ht="25.5" x14ac:dyDescent="0.2">
      <c r="A109" s="18">
        <v>107</v>
      </c>
      <c r="B109" s="27" t="s">
        <v>172</v>
      </c>
      <c r="C109" s="27" t="s">
        <v>162</v>
      </c>
      <c r="D109" s="27" t="s">
        <v>180</v>
      </c>
      <c r="E109" s="28" t="s">
        <v>271</v>
      </c>
      <c r="F109" s="30">
        <v>221</v>
      </c>
      <c r="G109" s="28">
        <v>5</v>
      </c>
      <c r="H109" s="35" t="s">
        <v>272</v>
      </c>
      <c r="I109" s="36" t="s">
        <v>177</v>
      </c>
    </row>
    <row r="110" spans="1:9" ht="15.75" x14ac:dyDescent="0.2">
      <c r="A110" s="18">
        <v>108</v>
      </c>
      <c r="B110" s="27" t="s">
        <v>172</v>
      </c>
      <c r="C110" s="27" t="s">
        <v>162</v>
      </c>
      <c r="D110" s="27" t="s">
        <v>167</v>
      </c>
      <c r="E110" s="28" t="s">
        <v>273</v>
      </c>
      <c r="F110" s="29">
        <v>223</v>
      </c>
      <c r="G110" s="28">
        <v>3</v>
      </c>
      <c r="H110" s="18" t="s">
        <v>274</v>
      </c>
      <c r="I110" s="36" t="s">
        <v>229</v>
      </c>
    </row>
    <row r="111" spans="1:9" ht="25.5" x14ac:dyDescent="0.2">
      <c r="A111" s="18">
        <v>109</v>
      </c>
      <c r="B111" s="27" t="s">
        <v>172</v>
      </c>
      <c r="C111" s="27" t="s">
        <v>162</v>
      </c>
      <c r="D111" s="27" t="s">
        <v>167</v>
      </c>
      <c r="E111" s="28" t="s">
        <v>273</v>
      </c>
      <c r="F111" s="29">
        <v>223</v>
      </c>
      <c r="G111" s="28">
        <v>4</v>
      </c>
      <c r="H111" s="20" t="s">
        <v>275</v>
      </c>
      <c r="I111" s="36" t="s">
        <v>229</v>
      </c>
    </row>
    <row r="112" spans="1:9" ht="25.5" x14ac:dyDescent="0.2">
      <c r="A112" s="18">
        <v>110</v>
      </c>
      <c r="B112" s="27" t="s">
        <v>172</v>
      </c>
      <c r="C112" s="27" t="s">
        <v>162</v>
      </c>
      <c r="D112" s="27" t="s">
        <v>167</v>
      </c>
      <c r="E112" s="28" t="s">
        <v>273</v>
      </c>
      <c r="F112" s="29">
        <v>223</v>
      </c>
      <c r="G112" s="28">
        <v>6</v>
      </c>
      <c r="H112" s="20" t="s">
        <v>276</v>
      </c>
      <c r="I112" s="36" t="s">
        <v>229</v>
      </c>
    </row>
    <row r="113" spans="1:9" ht="15.75" x14ac:dyDescent="0.2">
      <c r="A113" s="18">
        <v>111</v>
      </c>
      <c r="B113" s="27" t="s">
        <v>172</v>
      </c>
      <c r="C113" s="27" t="s">
        <v>162</v>
      </c>
      <c r="D113" s="27" t="s">
        <v>167</v>
      </c>
      <c r="E113" s="28" t="s">
        <v>273</v>
      </c>
      <c r="F113" s="29">
        <v>223</v>
      </c>
      <c r="G113" s="28">
        <v>10</v>
      </c>
      <c r="H113" s="20" t="s">
        <v>277</v>
      </c>
      <c r="I113" s="36" t="s">
        <v>229</v>
      </c>
    </row>
    <row r="114" spans="1:9" ht="15.75" x14ac:dyDescent="0.2">
      <c r="A114" s="18">
        <v>112</v>
      </c>
      <c r="B114" s="27" t="s">
        <v>172</v>
      </c>
      <c r="C114" s="27" t="s">
        <v>162</v>
      </c>
      <c r="D114" s="27" t="s">
        <v>167</v>
      </c>
      <c r="E114" s="28" t="s">
        <v>273</v>
      </c>
      <c r="F114" s="29">
        <v>223</v>
      </c>
      <c r="G114" s="28">
        <v>11</v>
      </c>
      <c r="H114" s="20" t="s">
        <v>278</v>
      </c>
      <c r="I114" s="36" t="s">
        <v>229</v>
      </c>
    </row>
    <row r="115" spans="1:9" ht="15.75" x14ac:dyDescent="0.2">
      <c r="A115" s="18">
        <v>113</v>
      </c>
      <c r="B115" s="27" t="s">
        <v>172</v>
      </c>
      <c r="C115" s="27" t="s">
        <v>162</v>
      </c>
      <c r="D115" s="27" t="s">
        <v>167</v>
      </c>
      <c r="E115" s="28" t="s">
        <v>273</v>
      </c>
      <c r="F115" s="29">
        <v>224</v>
      </c>
      <c r="G115" s="28">
        <v>1</v>
      </c>
      <c r="H115" s="20" t="s">
        <v>279</v>
      </c>
      <c r="I115" s="36" t="s">
        <v>229</v>
      </c>
    </row>
    <row r="116" spans="1:9" ht="15.75" x14ac:dyDescent="0.2">
      <c r="A116" s="18">
        <v>114</v>
      </c>
      <c r="B116" s="27" t="s">
        <v>172</v>
      </c>
      <c r="C116" s="27" t="s">
        <v>162</v>
      </c>
      <c r="D116" s="27" t="s">
        <v>167</v>
      </c>
      <c r="E116" s="28" t="s">
        <v>280</v>
      </c>
      <c r="F116" s="29">
        <v>224</v>
      </c>
      <c r="G116" s="28">
        <v>14</v>
      </c>
      <c r="H116" s="20" t="s">
        <v>281</v>
      </c>
      <c r="I116" s="36" t="s">
        <v>229</v>
      </c>
    </row>
    <row r="117" spans="1:9" ht="15.75" x14ac:dyDescent="0.2">
      <c r="A117" s="18">
        <v>115</v>
      </c>
      <c r="B117" s="27" t="s">
        <v>172</v>
      </c>
      <c r="C117" s="27" t="s">
        <v>162</v>
      </c>
      <c r="D117" s="27" t="s">
        <v>167</v>
      </c>
      <c r="E117" s="28" t="s">
        <v>282</v>
      </c>
      <c r="F117" s="29">
        <v>225</v>
      </c>
      <c r="G117" s="28">
        <v>14</v>
      </c>
      <c r="H117" s="20" t="s">
        <v>283</v>
      </c>
      <c r="I117" s="36" t="s">
        <v>229</v>
      </c>
    </row>
    <row r="118" spans="1:9" ht="15.75" x14ac:dyDescent="0.2">
      <c r="A118" s="18">
        <v>116</v>
      </c>
      <c r="B118" s="27" t="s">
        <v>172</v>
      </c>
      <c r="C118" s="27" t="s">
        <v>162</v>
      </c>
      <c r="D118" s="27" t="s">
        <v>167</v>
      </c>
      <c r="E118" s="28" t="s">
        <v>282</v>
      </c>
      <c r="F118" s="29">
        <v>225</v>
      </c>
      <c r="G118" s="28">
        <v>23</v>
      </c>
      <c r="H118" s="20" t="s">
        <v>284</v>
      </c>
      <c r="I118" s="36" t="s">
        <v>229</v>
      </c>
    </row>
    <row r="119" spans="1:9" ht="15.75" x14ac:dyDescent="0.2">
      <c r="A119" s="18">
        <v>117</v>
      </c>
      <c r="B119" s="27" t="s">
        <v>172</v>
      </c>
      <c r="C119" s="27" t="s">
        <v>162</v>
      </c>
      <c r="D119" s="27" t="s">
        <v>167</v>
      </c>
      <c r="E119" s="28" t="s">
        <v>285</v>
      </c>
      <c r="F119" s="29">
        <v>226</v>
      </c>
      <c r="G119" s="28">
        <v>12</v>
      </c>
      <c r="H119" s="20" t="s">
        <v>284</v>
      </c>
      <c r="I119" s="36" t="s">
        <v>229</v>
      </c>
    </row>
    <row r="120" spans="1:9" ht="15.75" x14ac:dyDescent="0.2">
      <c r="A120" s="18">
        <v>118</v>
      </c>
      <c r="B120" s="27" t="s">
        <v>172</v>
      </c>
      <c r="C120" s="27" t="s">
        <v>162</v>
      </c>
      <c r="D120" s="27" t="s">
        <v>167</v>
      </c>
      <c r="E120" s="28" t="s">
        <v>285</v>
      </c>
      <c r="F120" s="29">
        <v>226</v>
      </c>
      <c r="G120" s="28">
        <v>13</v>
      </c>
      <c r="H120" s="20" t="s">
        <v>286</v>
      </c>
      <c r="I120" s="36" t="s">
        <v>229</v>
      </c>
    </row>
    <row r="121" spans="1:9" ht="15.75" x14ac:dyDescent="0.2">
      <c r="A121" s="18">
        <v>119</v>
      </c>
      <c r="B121" s="27" t="s">
        <v>172</v>
      </c>
      <c r="C121" s="27" t="s">
        <v>162</v>
      </c>
      <c r="D121" s="27" t="s">
        <v>167</v>
      </c>
      <c r="E121" s="28" t="s">
        <v>285</v>
      </c>
      <c r="F121" s="29">
        <v>226</v>
      </c>
      <c r="G121" s="28">
        <v>18</v>
      </c>
      <c r="H121" s="20" t="s">
        <v>284</v>
      </c>
      <c r="I121" s="36" t="s">
        <v>229</v>
      </c>
    </row>
    <row r="122" spans="1:9" ht="15.75" x14ac:dyDescent="0.2">
      <c r="A122" s="18">
        <v>120</v>
      </c>
      <c r="B122" s="27" t="s">
        <v>172</v>
      </c>
      <c r="C122" s="27" t="s">
        <v>162</v>
      </c>
      <c r="D122" s="27" t="s">
        <v>167</v>
      </c>
      <c r="E122" s="28" t="s">
        <v>285</v>
      </c>
      <c r="F122" s="29">
        <v>227</v>
      </c>
      <c r="G122" s="28">
        <v>1</v>
      </c>
      <c r="H122" s="20" t="s">
        <v>287</v>
      </c>
      <c r="I122" s="36" t="s">
        <v>229</v>
      </c>
    </row>
    <row r="123" spans="1:9" ht="15.75" x14ac:dyDescent="0.2">
      <c r="A123" s="18">
        <v>121</v>
      </c>
      <c r="B123" s="27" t="s">
        <v>172</v>
      </c>
      <c r="C123" s="27" t="s">
        <v>162</v>
      </c>
      <c r="D123" s="27" t="s">
        <v>167</v>
      </c>
      <c r="E123" s="28" t="s">
        <v>285</v>
      </c>
      <c r="F123" s="29">
        <v>226</v>
      </c>
      <c r="G123" s="28">
        <v>3</v>
      </c>
      <c r="H123" s="20" t="s">
        <v>284</v>
      </c>
      <c r="I123" s="36" t="s">
        <v>229</v>
      </c>
    </row>
    <row r="124" spans="1:9" ht="15.75" x14ac:dyDescent="0.2">
      <c r="A124" s="18">
        <v>122</v>
      </c>
      <c r="B124" s="27" t="s">
        <v>172</v>
      </c>
      <c r="C124" s="27" t="s">
        <v>162</v>
      </c>
      <c r="D124" s="27" t="s">
        <v>167</v>
      </c>
      <c r="E124" s="28" t="s">
        <v>288</v>
      </c>
      <c r="F124" s="29">
        <v>235</v>
      </c>
      <c r="G124" s="28">
        <v>14</v>
      </c>
      <c r="H124" s="20" t="s">
        <v>289</v>
      </c>
      <c r="I124" s="36" t="s">
        <v>229</v>
      </c>
    </row>
    <row r="125" spans="1:9" ht="15.75" x14ac:dyDescent="0.2">
      <c r="A125" s="18">
        <v>123</v>
      </c>
      <c r="B125" s="27" t="s">
        <v>172</v>
      </c>
      <c r="C125" s="27" t="s">
        <v>162</v>
      </c>
      <c r="D125" s="27" t="s">
        <v>167</v>
      </c>
      <c r="E125" s="28" t="s">
        <v>290</v>
      </c>
      <c r="F125" s="29">
        <v>238</v>
      </c>
      <c r="G125" s="28">
        <v>6</v>
      </c>
      <c r="H125" s="20" t="s">
        <v>291</v>
      </c>
      <c r="I125" s="36" t="s">
        <v>177</v>
      </c>
    </row>
    <row r="126" spans="1:9" ht="15.75" x14ac:dyDescent="0.2">
      <c r="A126" s="18">
        <v>124</v>
      </c>
      <c r="B126" s="27" t="s">
        <v>172</v>
      </c>
      <c r="C126" s="27" t="s">
        <v>162</v>
      </c>
      <c r="D126" s="27" t="s">
        <v>167</v>
      </c>
      <c r="E126" s="28" t="s">
        <v>290</v>
      </c>
      <c r="F126" s="29">
        <v>238</v>
      </c>
      <c r="G126" s="28">
        <v>7</v>
      </c>
      <c r="H126" s="20" t="s">
        <v>292</v>
      </c>
      <c r="I126" s="36" t="s">
        <v>177</v>
      </c>
    </row>
    <row r="127" spans="1:9" ht="15.75" x14ac:dyDescent="0.2">
      <c r="A127" s="18">
        <v>125</v>
      </c>
      <c r="B127" s="27" t="s">
        <v>172</v>
      </c>
      <c r="C127" s="27" t="s">
        <v>162</v>
      </c>
      <c r="D127" s="27" t="s">
        <v>167</v>
      </c>
      <c r="E127" s="28" t="s">
        <v>290</v>
      </c>
      <c r="F127" s="29">
        <v>238</v>
      </c>
      <c r="G127" s="28">
        <v>8</v>
      </c>
      <c r="H127" s="20" t="s">
        <v>293</v>
      </c>
      <c r="I127" s="36" t="s">
        <v>177</v>
      </c>
    </row>
    <row r="128" spans="1:9" ht="15.75" x14ac:dyDescent="0.2">
      <c r="A128" s="18">
        <v>126</v>
      </c>
      <c r="B128" s="27" t="s">
        <v>172</v>
      </c>
      <c r="C128" s="27" t="s">
        <v>162</v>
      </c>
      <c r="D128" s="27" t="s">
        <v>167</v>
      </c>
      <c r="E128" s="28" t="s">
        <v>290</v>
      </c>
      <c r="F128" s="29">
        <v>238</v>
      </c>
      <c r="G128" s="28">
        <v>20</v>
      </c>
      <c r="H128" s="20" t="s">
        <v>294</v>
      </c>
      <c r="I128" s="36" t="s">
        <v>177</v>
      </c>
    </row>
    <row r="129" spans="1:9" ht="15.75" x14ac:dyDescent="0.2">
      <c r="A129" s="18">
        <v>127</v>
      </c>
      <c r="B129" s="27" t="s">
        <v>172</v>
      </c>
      <c r="C129" s="27" t="s">
        <v>162</v>
      </c>
      <c r="D129" s="27" t="s">
        <v>167</v>
      </c>
      <c r="E129" s="28" t="s">
        <v>290</v>
      </c>
      <c r="F129" s="29">
        <v>238</v>
      </c>
      <c r="G129" s="28">
        <v>23</v>
      </c>
      <c r="H129" s="20" t="s">
        <v>295</v>
      </c>
      <c r="I129" s="36" t="s">
        <v>177</v>
      </c>
    </row>
    <row r="130" spans="1:9" ht="15.75" x14ac:dyDescent="0.2">
      <c r="A130" s="18">
        <v>128</v>
      </c>
      <c r="B130" s="27" t="s">
        <v>172</v>
      </c>
      <c r="C130" s="27" t="s">
        <v>162</v>
      </c>
      <c r="D130" s="27" t="s">
        <v>167</v>
      </c>
      <c r="E130" s="28" t="s">
        <v>290</v>
      </c>
      <c r="F130" s="29">
        <v>239</v>
      </c>
      <c r="G130" s="28">
        <v>1</v>
      </c>
      <c r="H130" s="20" t="s">
        <v>296</v>
      </c>
      <c r="I130" s="36" t="s">
        <v>177</v>
      </c>
    </row>
    <row r="131" spans="1:9" ht="15.75" x14ac:dyDescent="0.2">
      <c r="A131" s="18">
        <v>129</v>
      </c>
      <c r="B131" s="27" t="s">
        <v>172</v>
      </c>
      <c r="C131" s="27" t="s">
        <v>162</v>
      </c>
      <c r="D131" s="27" t="s">
        <v>167</v>
      </c>
      <c r="E131" s="28" t="s">
        <v>297</v>
      </c>
      <c r="F131" s="29">
        <v>245</v>
      </c>
      <c r="G131" s="28">
        <v>16</v>
      </c>
      <c r="H131" s="20" t="s">
        <v>298</v>
      </c>
      <c r="I131" s="36" t="s">
        <v>177</v>
      </c>
    </row>
    <row r="132" spans="1:9" ht="15.75" x14ac:dyDescent="0.2">
      <c r="A132" s="18">
        <v>130</v>
      </c>
      <c r="B132" s="27" t="s">
        <v>172</v>
      </c>
      <c r="C132" s="27" t="s">
        <v>162</v>
      </c>
      <c r="D132" s="27" t="s">
        <v>167</v>
      </c>
      <c r="E132" s="28" t="s">
        <v>299</v>
      </c>
      <c r="F132" s="29">
        <v>248</v>
      </c>
      <c r="G132" s="28">
        <v>17</v>
      </c>
      <c r="H132" s="20" t="s">
        <v>300</v>
      </c>
      <c r="I132" s="36" t="s">
        <v>177</v>
      </c>
    </row>
    <row r="133" spans="1:9" ht="15.75" x14ac:dyDescent="0.2">
      <c r="A133" s="18">
        <v>131</v>
      </c>
      <c r="B133" s="27" t="s">
        <v>172</v>
      </c>
      <c r="C133" s="27" t="s">
        <v>162</v>
      </c>
      <c r="D133" s="27" t="s">
        <v>167</v>
      </c>
      <c r="E133" s="28" t="s">
        <v>301</v>
      </c>
      <c r="F133" s="29">
        <v>251</v>
      </c>
      <c r="G133" s="28">
        <v>17</v>
      </c>
      <c r="H133" s="20" t="s">
        <v>302</v>
      </c>
      <c r="I133" s="36" t="s">
        <v>177</v>
      </c>
    </row>
    <row r="134" spans="1:9" ht="15.75" x14ac:dyDescent="0.2">
      <c r="A134" s="18">
        <v>132</v>
      </c>
      <c r="B134" s="27" t="s">
        <v>172</v>
      </c>
      <c r="C134" s="27" t="s">
        <v>162</v>
      </c>
      <c r="D134" s="27" t="s">
        <v>167</v>
      </c>
      <c r="E134" s="28" t="s">
        <v>301</v>
      </c>
      <c r="F134" s="29">
        <v>251</v>
      </c>
      <c r="G134" s="28">
        <v>20</v>
      </c>
      <c r="H134" s="20" t="s">
        <v>296</v>
      </c>
      <c r="I134" s="36" t="s">
        <v>177</v>
      </c>
    </row>
    <row r="135" spans="1:9" ht="25.5" x14ac:dyDescent="0.2">
      <c r="A135" s="18">
        <v>133</v>
      </c>
      <c r="B135" s="27" t="s">
        <v>172</v>
      </c>
      <c r="C135" s="27" t="s">
        <v>162</v>
      </c>
      <c r="D135" s="27" t="s">
        <v>167</v>
      </c>
      <c r="E135" s="28" t="s">
        <v>303</v>
      </c>
      <c r="F135" s="29">
        <v>252</v>
      </c>
      <c r="G135" s="28">
        <v>11</v>
      </c>
      <c r="H135" s="20" t="s">
        <v>304</v>
      </c>
      <c r="I135" s="36" t="s">
        <v>305</v>
      </c>
    </row>
    <row r="136" spans="1:9" ht="25.5" x14ac:dyDescent="0.2">
      <c r="A136" s="18">
        <v>134</v>
      </c>
      <c r="B136" s="27" t="s">
        <v>172</v>
      </c>
      <c r="C136" s="27" t="s">
        <v>162</v>
      </c>
      <c r="D136" s="27" t="s">
        <v>167</v>
      </c>
      <c r="E136" s="28" t="s">
        <v>303</v>
      </c>
      <c r="F136" s="30">
        <v>252</v>
      </c>
      <c r="G136" s="28">
        <v>11</v>
      </c>
      <c r="H136" s="20" t="s">
        <v>306</v>
      </c>
      <c r="I136" s="36" t="s">
        <v>305</v>
      </c>
    </row>
    <row r="137" spans="1:9" ht="15.75" x14ac:dyDescent="0.2">
      <c r="A137" s="18">
        <v>135</v>
      </c>
      <c r="B137" s="27" t="s">
        <v>172</v>
      </c>
      <c r="C137" s="27" t="s">
        <v>162</v>
      </c>
      <c r="D137" s="27" t="s">
        <v>167</v>
      </c>
      <c r="E137" s="28" t="s">
        <v>307</v>
      </c>
      <c r="F137" s="30">
        <v>254</v>
      </c>
      <c r="G137" s="28">
        <v>17</v>
      </c>
      <c r="H137" s="20" t="s">
        <v>308</v>
      </c>
      <c r="I137" s="36" t="s">
        <v>177</v>
      </c>
    </row>
    <row r="138" spans="1:9" ht="15.75" x14ac:dyDescent="0.2">
      <c r="A138" s="18">
        <v>136</v>
      </c>
      <c r="B138" s="27" t="s">
        <v>172</v>
      </c>
      <c r="C138" s="27" t="s">
        <v>162</v>
      </c>
      <c r="D138" s="27" t="s">
        <v>167</v>
      </c>
      <c r="E138" s="28">
        <v>12.1</v>
      </c>
      <c r="F138" s="30">
        <v>259</v>
      </c>
      <c r="G138" s="28">
        <v>8</v>
      </c>
      <c r="H138" s="20" t="s">
        <v>309</v>
      </c>
      <c r="I138" s="36" t="s">
        <v>177</v>
      </c>
    </row>
    <row r="139" spans="1:9" ht="25.5" x14ac:dyDescent="0.2">
      <c r="A139" s="18">
        <v>137</v>
      </c>
      <c r="B139" s="27" t="s">
        <v>172</v>
      </c>
      <c r="C139" s="27" t="s">
        <v>162</v>
      </c>
      <c r="D139" s="27" t="s">
        <v>167</v>
      </c>
      <c r="E139" s="28" t="s">
        <v>310</v>
      </c>
      <c r="F139" s="30">
        <v>268</v>
      </c>
      <c r="G139" s="28">
        <v>24</v>
      </c>
      <c r="H139" s="20" t="s">
        <v>311</v>
      </c>
      <c r="I139" s="36" t="s">
        <v>177</v>
      </c>
    </row>
    <row r="140" spans="1:9" ht="25.5" x14ac:dyDescent="0.2">
      <c r="A140" s="18">
        <v>138</v>
      </c>
      <c r="B140" s="27" t="s">
        <v>172</v>
      </c>
      <c r="C140" s="27" t="s">
        <v>162</v>
      </c>
      <c r="D140" s="27" t="s">
        <v>167</v>
      </c>
      <c r="E140" s="28" t="s">
        <v>310</v>
      </c>
      <c r="F140" s="30">
        <v>268</v>
      </c>
      <c r="G140" s="28">
        <v>27</v>
      </c>
      <c r="H140" s="20" t="s">
        <v>312</v>
      </c>
      <c r="I140" s="36" t="s">
        <v>177</v>
      </c>
    </row>
    <row r="141" spans="1:9" ht="15.75" x14ac:dyDescent="0.2">
      <c r="A141" s="18">
        <v>139</v>
      </c>
      <c r="B141" s="27" t="s">
        <v>172</v>
      </c>
      <c r="C141" s="27" t="s">
        <v>162</v>
      </c>
      <c r="D141" s="27" t="s">
        <v>167</v>
      </c>
      <c r="E141" s="28" t="s">
        <v>310</v>
      </c>
      <c r="F141" s="30">
        <v>269</v>
      </c>
      <c r="G141" s="28">
        <v>4</v>
      </c>
      <c r="H141" s="20" t="s">
        <v>313</v>
      </c>
      <c r="I141" s="36" t="s">
        <v>177</v>
      </c>
    </row>
    <row r="142" spans="1:9" ht="15.75" x14ac:dyDescent="0.2">
      <c r="A142" s="18">
        <v>140</v>
      </c>
      <c r="B142" s="27" t="s">
        <v>172</v>
      </c>
      <c r="C142" s="27" t="s">
        <v>162</v>
      </c>
      <c r="D142" s="27" t="s">
        <v>167</v>
      </c>
      <c r="E142" s="28" t="s">
        <v>314</v>
      </c>
      <c r="F142" s="30">
        <v>269</v>
      </c>
      <c r="G142" s="28">
        <v>35</v>
      </c>
      <c r="H142" s="20" t="s">
        <v>315</v>
      </c>
      <c r="I142" s="36" t="s">
        <v>177</v>
      </c>
    </row>
    <row r="143" spans="1:9" ht="15.75" x14ac:dyDescent="0.2">
      <c r="A143" s="18">
        <v>141</v>
      </c>
      <c r="B143" s="27" t="s">
        <v>172</v>
      </c>
      <c r="C143" s="27" t="s">
        <v>162</v>
      </c>
      <c r="D143" s="27" t="s">
        <v>167</v>
      </c>
      <c r="E143" s="28" t="s">
        <v>316</v>
      </c>
      <c r="F143" s="30">
        <v>270</v>
      </c>
      <c r="G143" s="28">
        <v>12</v>
      </c>
      <c r="H143" s="20" t="s">
        <v>315</v>
      </c>
      <c r="I143" s="36" t="s">
        <v>177</v>
      </c>
    </row>
    <row r="144" spans="1:9" ht="15.75" x14ac:dyDescent="0.2">
      <c r="A144" s="18">
        <v>142</v>
      </c>
      <c r="B144" s="27" t="s">
        <v>172</v>
      </c>
      <c r="C144" s="27" t="s">
        <v>162</v>
      </c>
      <c r="D144" s="27" t="s">
        <v>167</v>
      </c>
      <c r="E144" s="28" t="s">
        <v>316</v>
      </c>
      <c r="F144" s="30">
        <v>271</v>
      </c>
      <c r="G144" s="28">
        <v>8</v>
      </c>
      <c r="H144" s="20" t="s">
        <v>315</v>
      </c>
      <c r="I144" s="36" t="s">
        <v>177</v>
      </c>
    </row>
    <row r="145" spans="1:10" ht="15.75" x14ac:dyDescent="0.2">
      <c r="A145" s="18">
        <v>143</v>
      </c>
      <c r="B145" s="27" t="s">
        <v>172</v>
      </c>
      <c r="C145" s="27" t="s">
        <v>162</v>
      </c>
      <c r="D145" s="27" t="s">
        <v>167</v>
      </c>
      <c r="E145" s="28" t="s">
        <v>317</v>
      </c>
      <c r="F145" s="30">
        <v>271</v>
      </c>
      <c r="G145" s="28">
        <v>24</v>
      </c>
      <c r="H145" s="20" t="s">
        <v>315</v>
      </c>
      <c r="I145" s="36" t="s">
        <v>177</v>
      </c>
    </row>
    <row r="146" spans="1:10" ht="25.5" x14ac:dyDescent="0.2">
      <c r="A146" s="18">
        <v>144</v>
      </c>
      <c r="B146" s="27" t="s">
        <v>172</v>
      </c>
      <c r="C146" s="27" t="s">
        <v>162</v>
      </c>
      <c r="D146" s="27" t="s">
        <v>167</v>
      </c>
      <c r="E146" s="28" t="s">
        <v>317</v>
      </c>
      <c r="F146" s="30">
        <v>271</v>
      </c>
      <c r="G146" s="28">
        <v>25</v>
      </c>
      <c r="H146" s="20" t="s">
        <v>318</v>
      </c>
      <c r="I146" s="36" t="s">
        <v>305</v>
      </c>
    </row>
    <row r="147" spans="1:10" ht="15.75" x14ac:dyDescent="0.2">
      <c r="A147" s="18">
        <v>145</v>
      </c>
      <c r="B147" s="27" t="s">
        <v>172</v>
      </c>
      <c r="C147" s="27" t="s">
        <v>162</v>
      </c>
      <c r="D147" s="27" t="s">
        <v>167</v>
      </c>
      <c r="E147" s="28" t="s">
        <v>319</v>
      </c>
      <c r="F147" s="30">
        <v>272</v>
      </c>
      <c r="G147" s="28">
        <v>4</v>
      </c>
      <c r="H147" s="20" t="s">
        <v>320</v>
      </c>
      <c r="I147" s="36" t="s">
        <v>305</v>
      </c>
    </row>
    <row r="148" spans="1:10" ht="15.75" x14ac:dyDescent="0.2">
      <c r="A148" s="18">
        <v>146</v>
      </c>
      <c r="B148" s="27" t="s">
        <v>172</v>
      </c>
      <c r="C148" s="27" t="s">
        <v>162</v>
      </c>
      <c r="D148" s="27" t="s">
        <v>167</v>
      </c>
      <c r="E148" s="28" t="s">
        <v>319</v>
      </c>
      <c r="F148" s="30">
        <v>272</v>
      </c>
      <c r="G148" s="28">
        <v>8</v>
      </c>
      <c r="H148" s="20" t="s">
        <v>321</v>
      </c>
      <c r="I148" s="36" t="s">
        <v>177</v>
      </c>
    </row>
    <row r="149" spans="1:10" ht="15.75" x14ac:dyDescent="0.2">
      <c r="A149" s="18">
        <v>147</v>
      </c>
      <c r="B149" s="27" t="s">
        <v>172</v>
      </c>
      <c r="C149" s="27" t="s">
        <v>162</v>
      </c>
      <c r="D149" s="27" t="s">
        <v>167</v>
      </c>
      <c r="E149" s="28" t="s">
        <v>319</v>
      </c>
      <c r="F149" s="30">
        <v>273</v>
      </c>
      <c r="G149" s="28">
        <v>4</v>
      </c>
      <c r="H149" s="20" t="s">
        <v>315</v>
      </c>
      <c r="I149" s="36" t="s">
        <v>177</v>
      </c>
    </row>
    <row r="150" spans="1:10" ht="25.5" x14ac:dyDescent="0.2">
      <c r="A150" s="18">
        <v>148</v>
      </c>
      <c r="B150" s="27" t="s">
        <v>172</v>
      </c>
      <c r="C150" s="27" t="s">
        <v>162</v>
      </c>
      <c r="D150" s="27" t="s">
        <v>167</v>
      </c>
      <c r="E150" s="28" t="s">
        <v>322</v>
      </c>
      <c r="F150" s="30">
        <v>287</v>
      </c>
      <c r="G150" s="28">
        <v>28</v>
      </c>
      <c r="H150" s="20" t="s">
        <v>323</v>
      </c>
      <c r="I150" s="36" t="s">
        <v>305</v>
      </c>
    </row>
    <row r="151" spans="1:10" ht="15.75" x14ac:dyDescent="0.2">
      <c r="A151" s="18">
        <v>149</v>
      </c>
      <c r="B151" s="27" t="s">
        <v>172</v>
      </c>
      <c r="C151" s="27" t="s">
        <v>162</v>
      </c>
      <c r="D151" s="27" t="s">
        <v>167</v>
      </c>
      <c r="E151" s="28" t="s">
        <v>322</v>
      </c>
      <c r="F151" s="30">
        <v>288</v>
      </c>
      <c r="G151" s="28">
        <v>6</v>
      </c>
      <c r="H151" s="20" t="s">
        <v>324</v>
      </c>
      <c r="I151" s="36" t="s">
        <v>305</v>
      </c>
    </row>
    <row r="152" spans="1:10" ht="15.75" x14ac:dyDescent="0.2">
      <c r="A152" s="18">
        <v>150</v>
      </c>
      <c r="B152" s="27" t="s">
        <v>172</v>
      </c>
      <c r="C152" s="27" t="s">
        <v>162</v>
      </c>
      <c r="D152" s="27" t="s">
        <v>167</v>
      </c>
      <c r="E152" s="28" t="s">
        <v>325</v>
      </c>
      <c r="F152" s="30">
        <v>294</v>
      </c>
      <c r="G152" s="28">
        <v>11</v>
      </c>
      <c r="H152" s="20" t="s">
        <v>326</v>
      </c>
      <c r="I152" s="36" t="s">
        <v>327</v>
      </c>
    </row>
    <row r="153" spans="1:10" ht="204" x14ac:dyDescent="0.2">
      <c r="A153">
        <v>151</v>
      </c>
      <c r="B153" t="s">
        <v>347</v>
      </c>
      <c r="C153" s="18" t="s">
        <v>348</v>
      </c>
      <c r="D153" s="18" t="s">
        <v>349</v>
      </c>
      <c r="E153" s="46" t="s">
        <v>350</v>
      </c>
      <c r="F153">
        <v>16</v>
      </c>
      <c r="G153">
        <v>14</v>
      </c>
      <c r="H153" s="20" t="s">
        <v>351</v>
      </c>
      <c r="I153" s="20" t="s">
        <v>352</v>
      </c>
      <c r="J153" s="45" t="s">
        <v>384</v>
      </c>
    </row>
    <row r="154" spans="1:10" ht="76.5" x14ac:dyDescent="0.2">
      <c r="A154">
        <v>152</v>
      </c>
      <c r="B154" t="s">
        <v>347</v>
      </c>
      <c r="C154" s="18" t="s">
        <v>348</v>
      </c>
      <c r="D154" s="18" t="s">
        <v>349</v>
      </c>
      <c r="E154" s="46" t="s">
        <v>187</v>
      </c>
      <c r="F154">
        <v>18</v>
      </c>
      <c r="G154">
        <v>3</v>
      </c>
      <c r="H154" s="20" t="s">
        <v>353</v>
      </c>
      <c r="I154" s="20" t="s">
        <v>354</v>
      </c>
      <c r="J154" s="48" t="s">
        <v>385</v>
      </c>
    </row>
    <row r="155" spans="1:10" ht="51" x14ac:dyDescent="0.2">
      <c r="A155">
        <v>153</v>
      </c>
      <c r="B155" t="s">
        <v>347</v>
      </c>
      <c r="C155" s="18" t="s">
        <v>348</v>
      </c>
      <c r="D155" s="18" t="s">
        <v>349</v>
      </c>
      <c r="E155" s="46" t="s">
        <v>187</v>
      </c>
      <c r="F155">
        <v>18</v>
      </c>
      <c r="G155">
        <v>5</v>
      </c>
      <c r="H155" s="20" t="s">
        <v>355</v>
      </c>
      <c r="I155" s="20" t="s">
        <v>356</v>
      </c>
      <c r="J155" s="45" t="s">
        <v>386</v>
      </c>
    </row>
    <row r="156" spans="1:10" ht="76.5" x14ac:dyDescent="0.2">
      <c r="A156">
        <v>154</v>
      </c>
      <c r="B156" t="s">
        <v>347</v>
      </c>
      <c r="C156" s="18" t="s">
        <v>348</v>
      </c>
      <c r="D156" s="18" t="s">
        <v>349</v>
      </c>
      <c r="E156" s="46" t="s">
        <v>187</v>
      </c>
      <c r="F156">
        <v>18</v>
      </c>
      <c r="G156">
        <v>6</v>
      </c>
      <c r="H156" s="20" t="s">
        <v>357</v>
      </c>
      <c r="I156" s="20" t="s">
        <v>358</v>
      </c>
      <c r="J156" s="49" t="s">
        <v>387</v>
      </c>
    </row>
    <row r="157" spans="1:10" x14ac:dyDescent="0.2">
      <c r="A157">
        <v>155</v>
      </c>
      <c r="B157" t="s">
        <v>347</v>
      </c>
      <c r="C157" s="18" t="s">
        <v>348</v>
      </c>
      <c r="D157" s="18" t="s">
        <v>359</v>
      </c>
      <c r="E157" s="46" t="s">
        <v>187</v>
      </c>
      <c r="F157">
        <v>18</v>
      </c>
      <c r="G157">
        <v>33</v>
      </c>
      <c r="H157" s="20" t="s">
        <v>360</v>
      </c>
      <c r="I157" s="20" t="s">
        <v>361</v>
      </c>
      <c r="J157" s="49" t="s">
        <v>146</v>
      </c>
    </row>
    <row r="158" spans="1:10" ht="25.5" x14ac:dyDescent="0.2">
      <c r="A158">
        <v>156</v>
      </c>
      <c r="B158" t="s">
        <v>347</v>
      </c>
      <c r="C158" s="18" t="s">
        <v>348</v>
      </c>
      <c r="D158" s="18" t="s">
        <v>359</v>
      </c>
      <c r="E158" s="46" t="s">
        <v>362</v>
      </c>
      <c r="F158">
        <v>68</v>
      </c>
      <c r="G158">
        <v>8</v>
      </c>
      <c r="H158" s="20" t="s">
        <v>363</v>
      </c>
      <c r="I158" s="20" t="s">
        <v>364</v>
      </c>
      <c r="J158" s="49" t="s">
        <v>146</v>
      </c>
    </row>
    <row r="159" spans="1:10" ht="25.5" x14ac:dyDescent="0.2">
      <c r="A159">
        <v>157</v>
      </c>
      <c r="B159" t="s">
        <v>347</v>
      </c>
      <c r="C159" s="18" t="s">
        <v>348</v>
      </c>
      <c r="D159" s="18" t="s">
        <v>359</v>
      </c>
      <c r="E159" s="46" t="s">
        <v>365</v>
      </c>
      <c r="F159">
        <v>69</v>
      </c>
      <c r="G159">
        <v>7</v>
      </c>
      <c r="H159" s="20" t="s">
        <v>366</v>
      </c>
      <c r="I159" s="20" t="s">
        <v>367</v>
      </c>
      <c r="J159" s="49" t="s">
        <v>146</v>
      </c>
    </row>
    <row r="160" spans="1:10" ht="38.25" x14ac:dyDescent="0.2">
      <c r="A160">
        <v>158</v>
      </c>
      <c r="B160" t="s">
        <v>347</v>
      </c>
      <c r="C160" s="18" t="s">
        <v>348</v>
      </c>
      <c r="D160" s="18" t="s">
        <v>359</v>
      </c>
      <c r="E160" s="46" t="s">
        <v>368</v>
      </c>
      <c r="F160">
        <v>74</v>
      </c>
      <c r="G160">
        <v>7</v>
      </c>
      <c r="H160" s="20" t="s">
        <v>369</v>
      </c>
      <c r="I160" s="20" t="s">
        <v>370</v>
      </c>
      <c r="J160" s="49" t="s">
        <v>146</v>
      </c>
    </row>
    <row r="161" spans="1:10" ht="38.25" x14ac:dyDescent="0.2">
      <c r="A161">
        <v>159</v>
      </c>
      <c r="B161" t="s">
        <v>347</v>
      </c>
      <c r="C161" s="18" t="s">
        <v>348</v>
      </c>
      <c r="D161" s="18" t="s">
        <v>349</v>
      </c>
      <c r="E161" s="46" t="s">
        <v>368</v>
      </c>
      <c r="F161">
        <v>74</v>
      </c>
      <c r="G161">
        <v>18</v>
      </c>
      <c r="H161" s="20" t="s">
        <v>371</v>
      </c>
      <c r="I161" s="20" t="s">
        <v>372</v>
      </c>
      <c r="J161" s="49" t="s">
        <v>147</v>
      </c>
    </row>
    <row r="162" spans="1:10" ht="25.5" x14ac:dyDescent="0.2">
      <c r="A162">
        <v>160</v>
      </c>
      <c r="B162" t="s">
        <v>347</v>
      </c>
      <c r="C162" s="18" t="s">
        <v>348</v>
      </c>
      <c r="D162" s="18" t="s">
        <v>359</v>
      </c>
      <c r="E162" s="46" t="s">
        <v>373</v>
      </c>
      <c r="F162">
        <v>92</v>
      </c>
      <c r="G162">
        <v>6</v>
      </c>
      <c r="H162" s="20" t="s">
        <v>366</v>
      </c>
      <c r="I162" s="20" t="s">
        <v>374</v>
      </c>
      <c r="J162" s="49" t="s">
        <v>146</v>
      </c>
    </row>
    <row r="163" spans="1:10" ht="25.5" x14ac:dyDescent="0.2">
      <c r="A163">
        <v>161</v>
      </c>
      <c r="B163" t="s">
        <v>347</v>
      </c>
      <c r="C163" s="18" t="s">
        <v>348</v>
      </c>
      <c r="D163" s="18" t="s">
        <v>359</v>
      </c>
      <c r="E163" s="46" t="s">
        <v>375</v>
      </c>
      <c r="F163">
        <v>309</v>
      </c>
      <c r="G163">
        <v>20</v>
      </c>
      <c r="H163" s="20" t="s">
        <v>376</v>
      </c>
      <c r="I163" s="20" t="s">
        <v>377</v>
      </c>
      <c r="J163" s="49" t="s">
        <v>388</v>
      </c>
    </row>
    <row r="164" spans="1:10" ht="25.5" x14ac:dyDescent="0.2">
      <c r="A164">
        <v>162</v>
      </c>
      <c r="B164" t="s">
        <v>347</v>
      </c>
      <c r="C164" s="18" t="s">
        <v>348</v>
      </c>
      <c r="D164" s="18" t="s">
        <v>359</v>
      </c>
      <c r="E164" s="46" t="s">
        <v>375</v>
      </c>
      <c r="F164">
        <v>310</v>
      </c>
      <c r="G164">
        <v>4</v>
      </c>
      <c r="H164" s="20" t="s">
        <v>376</v>
      </c>
      <c r="I164" s="20" t="s">
        <v>378</v>
      </c>
      <c r="J164" s="49" t="s">
        <v>388</v>
      </c>
    </row>
    <row r="165" spans="1:10" ht="25.5" x14ac:dyDescent="0.2">
      <c r="A165">
        <v>163</v>
      </c>
      <c r="B165" t="s">
        <v>347</v>
      </c>
      <c r="C165" s="18" t="s">
        <v>348</v>
      </c>
      <c r="D165" s="18" t="s">
        <v>359</v>
      </c>
      <c r="E165" s="46" t="s">
        <v>375</v>
      </c>
      <c r="F165">
        <v>311</v>
      </c>
      <c r="G165">
        <v>5</v>
      </c>
      <c r="H165" s="20" t="s">
        <v>376</v>
      </c>
      <c r="I165" s="20" t="s">
        <v>379</v>
      </c>
      <c r="J165" s="49" t="s">
        <v>388</v>
      </c>
    </row>
    <row r="166" spans="1:10" x14ac:dyDescent="0.2">
      <c r="A166">
        <v>164</v>
      </c>
      <c r="B166" t="s">
        <v>347</v>
      </c>
      <c r="C166" s="18" t="s">
        <v>348</v>
      </c>
      <c r="D166" s="18" t="s">
        <v>359</v>
      </c>
      <c r="E166" s="46" t="s">
        <v>375</v>
      </c>
      <c r="F166">
        <v>311</v>
      </c>
      <c r="G166">
        <v>15</v>
      </c>
      <c r="H166" s="20" t="s">
        <v>366</v>
      </c>
      <c r="I166" s="20" t="s">
        <v>380</v>
      </c>
      <c r="J166" s="49" t="s">
        <v>146</v>
      </c>
    </row>
    <row r="167" spans="1:10" ht="38.25" x14ac:dyDescent="0.2">
      <c r="A167">
        <v>165</v>
      </c>
      <c r="B167" t="s">
        <v>347</v>
      </c>
      <c r="C167" s="18" t="s">
        <v>348</v>
      </c>
      <c r="D167" s="18" t="s">
        <v>349</v>
      </c>
      <c r="E167" s="46" t="s">
        <v>375</v>
      </c>
      <c r="F167">
        <v>312</v>
      </c>
      <c r="G167">
        <v>2</v>
      </c>
      <c r="H167" s="20" t="s">
        <v>381</v>
      </c>
      <c r="I167" s="20" t="s">
        <v>382</v>
      </c>
      <c r="J167" s="49" t="s">
        <v>146</v>
      </c>
    </row>
    <row r="168" spans="1:10" x14ac:dyDescent="0.2">
      <c r="A168">
        <v>166</v>
      </c>
      <c r="B168" t="s">
        <v>347</v>
      </c>
      <c r="C168" s="18" t="s">
        <v>348</v>
      </c>
      <c r="D168" s="18" t="s">
        <v>349</v>
      </c>
      <c r="E168" s="46" t="s">
        <v>375</v>
      </c>
      <c r="F168">
        <v>312</v>
      </c>
      <c r="G168">
        <v>3</v>
      </c>
      <c r="H168" s="20" t="s">
        <v>381</v>
      </c>
      <c r="I168" s="20" t="s">
        <v>383</v>
      </c>
      <c r="J168" s="49" t="s">
        <v>146</v>
      </c>
    </row>
    <row r="169" spans="1:10" ht="25.5" x14ac:dyDescent="0.2">
      <c r="A169" s="48">
        <v>167</v>
      </c>
      <c r="B169" s="51" t="s">
        <v>394</v>
      </c>
      <c r="C169" s="48" t="s">
        <v>395</v>
      </c>
      <c r="D169" s="45" t="s">
        <v>167</v>
      </c>
      <c r="E169" s="48">
        <v>2</v>
      </c>
      <c r="F169" s="48">
        <v>2</v>
      </c>
      <c r="G169" s="48">
        <v>28</v>
      </c>
      <c r="H169" s="48" t="s">
        <v>396</v>
      </c>
      <c r="I169" s="48" t="s">
        <v>397</v>
      </c>
    </row>
    <row r="170" spans="1:10" ht="38.25" x14ac:dyDescent="0.2">
      <c r="A170" s="48">
        <v>168</v>
      </c>
      <c r="B170" s="51" t="s">
        <v>394</v>
      </c>
      <c r="C170" s="48" t="s">
        <v>395</v>
      </c>
      <c r="D170" s="45" t="s">
        <v>167</v>
      </c>
      <c r="E170" s="48">
        <v>3.1</v>
      </c>
      <c r="F170" s="48">
        <v>2</v>
      </c>
      <c r="G170" s="48">
        <v>24</v>
      </c>
      <c r="H170" s="48" t="s">
        <v>398</v>
      </c>
      <c r="I170" s="48" t="s">
        <v>399</v>
      </c>
    </row>
    <row r="171" spans="1:10" ht="51" x14ac:dyDescent="0.2">
      <c r="A171" s="48">
        <v>169</v>
      </c>
      <c r="B171" s="51" t="s">
        <v>394</v>
      </c>
      <c r="C171" s="48" t="s">
        <v>395</v>
      </c>
      <c r="D171" s="45" t="s">
        <v>163</v>
      </c>
      <c r="E171" s="48" t="s">
        <v>400</v>
      </c>
      <c r="F171" s="48">
        <v>3</v>
      </c>
      <c r="G171" s="48">
        <v>10</v>
      </c>
      <c r="H171" s="48" t="s">
        <v>401</v>
      </c>
      <c r="I171" s="48" t="s">
        <v>402</v>
      </c>
    </row>
    <row r="172" spans="1:10" ht="25.5" x14ac:dyDescent="0.2">
      <c r="A172" s="48">
        <v>170</v>
      </c>
      <c r="B172" s="51" t="s">
        <v>394</v>
      </c>
      <c r="C172" s="48" t="s">
        <v>395</v>
      </c>
      <c r="D172" s="45" t="s">
        <v>167</v>
      </c>
      <c r="E172" s="48" t="s">
        <v>403</v>
      </c>
      <c r="F172" s="48">
        <v>4</v>
      </c>
      <c r="G172" s="48">
        <v>6</v>
      </c>
      <c r="H172" s="48" t="s">
        <v>404</v>
      </c>
      <c r="I172" s="48" t="s">
        <v>405</v>
      </c>
    </row>
    <row r="173" spans="1:10" ht="38.25" x14ac:dyDescent="0.2">
      <c r="A173" s="48">
        <v>171</v>
      </c>
      <c r="B173" s="51" t="s">
        <v>394</v>
      </c>
      <c r="C173" s="48" t="s">
        <v>395</v>
      </c>
      <c r="D173" s="45" t="s">
        <v>163</v>
      </c>
      <c r="E173" s="48">
        <v>3.2</v>
      </c>
      <c r="F173" s="48">
        <v>5</v>
      </c>
      <c r="G173" s="48">
        <v>28</v>
      </c>
      <c r="H173" s="48" t="s">
        <v>406</v>
      </c>
      <c r="I173" s="48" t="s">
        <v>407</v>
      </c>
    </row>
    <row r="174" spans="1:10" ht="25.5" x14ac:dyDescent="0.2">
      <c r="A174" s="48">
        <v>172</v>
      </c>
      <c r="B174" s="51" t="s">
        <v>394</v>
      </c>
      <c r="C174" s="48" t="s">
        <v>395</v>
      </c>
      <c r="D174" s="45" t="s">
        <v>163</v>
      </c>
      <c r="E174" s="48">
        <v>3.2</v>
      </c>
      <c r="F174" s="48">
        <v>6</v>
      </c>
      <c r="G174" s="48">
        <v>4</v>
      </c>
      <c r="H174" s="48" t="s">
        <v>408</v>
      </c>
      <c r="I174" s="48" t="s">
        <v>409</v>
      </c>
    </row>
    <row r="175" spans="1:10" ht="25.5" x14ac:dyDescent="0.2">
      <c r="A175" s="48">
        <v>173</v>
      </c>
      <c r="B175" s="51" t="s">
        <v>394</v>
      </c>
      <c r="C175" s="48" t="s">
        <v>395</v>
      </c>
      <c r="D175" s="45" t="s">
        <v>163</v>
      </c>
      <c r="E175" s="48">
        <v>3.2</v>
      </c>
      <c r="F175" s="48">
        <v>6</v>
      </c>
      <c r="G175" s="48">
        <v>19</v>
      </c>
      <c r="H175" s="48" t="s">
        <v>410</v>
      </c>
      <c r="I175" s="48" t="s">
        <v>411</v>
      </c>
    </row>
    <row r="176" spans="1:10" ht="38.25" x14ac:dyDescent="0.2">
      <c r="A176" s="48">
        <v>174</v>
      </c>
      <c r="B176" s="51" t="s">
        <v>394</v>
      </c>
      <c r="C176" s="48" t="s">
        <v>395</v>
      </c>
      <c r="D176" s="45" t="s">
        <v>163</v>
      </c>
      <c r="E176" s="48">
        <v>3.2</v>
      </c>
      <c r="F176" s="48">
        <v>6</v>
      </c>
      <c r="G176" s="48">
        <v>25</v>
      </c>
      <c r="H176" s="48" t="s">
        <v>412</v>
      </c>
      <c r="I176" s="48" t="s">
        <v>413</v>
      </c>
    </row>
    <row r="177" spans="1:9" ht="38.25" x14ac:dyDescent="0.2">
      <c r="A177" s="48">
        <v>175</v>
      </c>
      <c r="B177" s="51" t="s">
        <v>394</v>
      </c>
      <c r="C177" s="48" t="s">
        <v>395</v>
      </c>
      <c r="D177" s="45" t="s">
        <v>167</v>
      </c>
      <c r="E177" s="48">
        <v>3.2</v>
      </c>
      <c r="F177" s="48">
        <v>6</v>
      </c>
      <c r="G177" s="48">
        <v>30</v>
      </c>
      <c r="H177" s="48" t="s">
        <v>414</v>
      </c>
      <c r="I177" s="48" t="s">
        <v>415</v>
      </c>
    </row>
    <row r="178" spans="1:9" ht="25.5" x14ac:dyDescent="0.2">
      <c r="A178" s="48">
        <v>176</v>
      </c>
      <c r="B178" s="51" t="s">
        <v>394</v>
      </c>
      <c r="C178" s="48" t="s">
        <v>395</v>
      </c>
      <c r="D178" s="45" t="s">
        <v>163</v>
      </c>
      <c r="E178" s="48">
        <v>3.2</v>
      </c>
      <c r="F178" s="48">
        <v>6</v>
      </c>
      <c r="G178" s="48">
        <v>30</v>
      </c>
      <c r="H178" s="48" t="s">
        <v>416</v>
      </c>
      <c r="I178" s="48" t="s">
        <v>417</v>
      </c>
    </row>
    <row r="179" spans="1:9" ht="51" x14ac:dyDescent="0.2">
      <c r="A179" s="48">
        <v>177</v>
      </c>
      <c r="B179" s="51" t="s">
        <v>394</v>
      </c>
      <c r="C179" s="48" t="s">
        <v>395</v>
      </c>
      <c r="D179" s="45" t="s">
        <v>167</v>
      </c>
      <c r="E179" s="48" t="s">
        <v>418</v>
      </c>
      <c r="F179" s="48">
        <v>8</v>
      </c>
      <c r="G179" s="48">
        <v>22</v>
      </c>
      <c r="H179" s="48" t="s">
        <v>419</v>
      </c>
      <c r="I179" s="48" t="s">
        <v>420</v>
      </c>
    </row>
    <row r="180" spans="1:9" ht="25.5" x14ac:dyDescent="0.2">
      <c r="A180" s="48">
        <v>178</v>
      </c>
      <c r="B180" s="51" t="s">
        <v>394</v>
      </c>
      <c r="C180" s="48" t="s">
        <v>395</v>
      </c>
      <c r="D180" s="45" t="s">
        <v>163</v>
      </c>
      <c r="E180" s="48">
        <v>5.4</v>
      </c>
      <c r="F180" s="48">
        <v>11</v>
      </c>
      <c r="G180" s="48">
        <v>6</v>
      </c>
      <c r="H180" s="48" t="s">
        <v>421</v>
      </c>
      <c r="I180" s="48" t="s">
        <v>422</v>
      </c>
    </row>
    <row r="181" spans="1:9" ht="25.5" x14ac:dyDescent="0.2">
      <c r="A181" s="48">
        <v>179</v>
      </c>
      <c r="B181" s="51" t="s">
        <v>394</v>
      </c>
      <c r="C181" s="48" t="s">
        <v>395</v>
      </c>
      <c r="D181" s="45" t="s">
        <v>163</v>
      </c>
      <c r="E181" s="48">
        <v>5.4</v>
      </c>
      <c r="F181" s="48">
        <v>11</v>
      </c>
      <c r="G181" s="48">
        <v>8</v>
      </c>
      <c r="H181" s="48" t="s">
        <v>423</v>
      </c>
      <c r="I181" s="48" t="s">
        <v>424</v>
      </c>
    </row>
    <row r="182" spans="1:9" ht="25.5" x14ac:dyDescent="0.2">
      <c r="A182" s="48">
        <v>180</v>
      </c>
      <c r="B182" s="51" t="s">
        <v>394</v>
      </c>
      <c r="C182" s="48" t="s">
        <v>395</v>
      </c>
      <c r="D182" s="45" t="s">
        <v>167</v>
      </c>
      <c r="E182" s="48">
        <v>5.4</v>
      </c>
      <c r="F182" s="48">
        <v>12</v>
      </c>
      <c r="G182" s="48">
        <v>1</v>
      </c>
      <c r="H182" s="48" t="s">
        <v>425</v>
      </c>
      <c r="I182" s="48" t="s">
        <v>426</v>
      </c>
    </row>
    <row r="183" spans="1:9" ht="76.5" x14ac:dyDescent="0.2">
      <c r="A183" s="48">
        <v>181</v>
      </c>
      <c r="B183" s="51" t="s">
        <v>394</v>
      </c>
      <c r="C183" s="48" t="s">
        <v>395</v>
      </c>
      <c r="D183" s="45" t="s">
        <v>167</v>
      </c>
      <c r="E183" s="48">
        <v>5.4</v>
      </c>
      <c r="F183" s="48">
        <v>12</v>
      </c>
      <c r="G183" s="48">
        <v>1</v>
      </c>
      <c r="H183" s="48" t="s">
        <v>427</v>
      </c>
      <c r="I183" s="48" t="s">
        <v>428</v>
      </c>
    </row>
    <row r="184" spans="1:9" ht="25.5" x14ac:dyDescent="0.2">
      <c r="A184" s="48">
        <v>182</v>
      </c>
      <c r="B184" s="51" t="s">
        <v>394</v>
      </c>
      <c r="C184" s="48" t="s">
        <v>395</v>
      </c>
      <c r="D184" s="45" t="s">
        <v>167</v>
      </c>
      <c r="E184" s="48" t="s">
        <v>429</v>
      </c>
      <c r="F184" s="48">
        <v>12</v>
      </c>
      <c r="G184" s="48">
        <v>11</v>
      </c>
      <c r="H184" s="48" t="s">
        <v>430</v>
      </c>
      <c r="I184" s="48" t="s">
        <v>431</v>
      </c>
    </row>
    <row r="185" spans="1:9" ht="25.5" x14ac:dyDescent="0.2">
      <c r="A185" s="48">
        <v>183</v>
      </c>
      <c r="B185" s="51" t="s">
        <v>394</v>
      </c>
      <c r="C185" s="48" t="s">
        <v>395</v>
      </c>
      <c r="D185" s="45" t="s">
        <v>163</v>
      </c>
      <c r="E185" s="48" t="s">
        <v>429</v>
      </c>
      <c r="F185" s="48">
        <v>12</v>
      </c>
      <c r="G185" s="48">
        <v>12</v>
      </c>
      <c r="H185" s="48" t="s">
        <v>432</v>
      </c>
      <c r="I185" s="48" t="s">
        <v>433</v>
      </c>
    </row>
    <row r="186" spans="1:9" ht="63.75" x14ac:dyDescent="0.2">
      <c r="A186" s="48">
        <v>184</v>
      </c>
      <c r="B186" s="51" t="s">
        <v>394</v>
      </c>
      <c r="C186" s="48" t="s">
        <v>395</v>
      </c>
      <c r="D186" s="48" t="s">
        <v>163</v>
      </c>
      <c r="E186" s="48" t="s">
        <v>429</v>
      </c>
      <c r="F186" s="48">
        <v>12</v>
      </c>
      <c r="G186" s="48">
        <v>12</v>
      </c>
      <c r="H186" s="48" t="s">
        <v>434</v>
      </c>
      <c r="I186" s="48" t="s">
        <v>435</v>
      </c>
    </row>
    <row r="187" spans="1:9" ht="63.75" x14ac:dyDescent="0.2">
      <c r="A187" s="48">
        <v>185</v>
      </c>
      <c r="B187" s="51" t="s">
        <v>394</v>
      </c>
      <c r="C187" s="48" t="s">
        <v>395</v>
      </c>
      <c r="D187" s="48" t="s">
        <v>163</v>
      </c>
      <c r="E187" s="48" t="s">
        <v>429</v>
      </c>
      <c r="F187" s="48">
        <v>12</v>
      </c>
      <c r="G187" s="48">
        <v>20</v>
      </c>
      <c r="H187" s="48" t="s">
        <v>436</v>
      </c>
      <c r="I187" s="48" t="s">
        <v>437</v>
      </c>
    </row>
    <row r="188" spans="1:9" ht="63.75" x14ac:dyDescent="0.2">
      <c r="A188" s="48">
        <v>186</v>
      </c>
      <c r="B188" s="51" t="s">
        <v>394</v>
      </c>
      <c r="C188" s="48" t="s">
        <v>395</v>
      </c>
      <c r="D188" s="48" t="s">
        <v>163</v>
      </c>
      <c r="E188" s="48" t="s">
        <v>438</v>
      </c>
      <c r="F188" s="48">
        <v>13</v>
      </c>
      <c r="G188" s="48">
        <v>14</v>
      </c>
      <c r="H188" s="48" t="s">
        <v>439</v>
      </c>
      <c r="I188" s="48" t="s">
        <v>440</v>
      </c>
    </row>
    <row r="189" spans="1:9" ht="76.5" x14ac:dyDescent="0.2">
      <c r="A189" s="48">
        <v>187</v>
      </c>
      <c r="B189" s="51" t="s">
        <v>394</v>
      </c>
      <c r="C189" s="48" t="s">
        <v>395</v>
      </c>
      <c r="D189" s="48" t="s">
        <v>163</v>
      </c>
      <c r="E189" s="48" t="s">
        <v>438</v>
      </c>
      <c r="F189" s="48">
        <v>13</v>
      </c>
      <c r="G189" s="48">
        <v>16</v>
      </c>
      <c r="H189" s="48" t="s">
        <v>441</v>
      </c>
      <c r="I189" s="48" t="s">
        <v>442</v>
      </c>
    </row>
    <row r="190" spans="1:9" ht="76.5" x14ac:dyDescent="0.2">
      <c r="A190" s="48">
        <v>188</v>
      </c>
      <c r="B190" s="51" t="s">
        <v>394</v>
      </c>
      <c r="C190" s="48" t="s">
        <v>395</v>
      </c>
      <c r="D190" s="48" t="s">
        <v>163</v>
      </c>
      <c r="E190" s="48" t="s">
        <v>438</v>
      </c>
      <c r="F190" s="48">
        <v>13</v>
      </c>
      <c r="G190" s="48">
        <v>17</v>
      </c>
      <c r="H190" s="48" t="s">
        <v>443</v>
      </c>
      <c r="I190" s="48" t="s">
        <v>444</v>
      </c>
    </row>
    <row r="191" spans="1:9" ht="89.25" x14ac:dyDescent="0.2">
      <c r="A191" s="48">
        <v>189</v>
      </c>
      <c r="B191" s="51" t="s">
        <v>394</v>
      </c>
      <c r="C191" s="48" t="s">
        <v>395</v>
      </c>
      <c r="D191" s="48" t="s">
        <v>163</v>
      </c>
      <c r="E191" s="48" t="s">
        <v>438</v>
      </c>
      <c r="F191" s="48">
        <v>13</v>
      </c>
      <c r="G191" s="48">
        <v>18</v>
      </c>
      <c r="H191" s="48" t="s">
        <v>445</v>
      </c>
      <c r="I191" s="48" t="s">
        <v>446</v>
      </c>
    </row>
    <row r="192" spans="1:9" ht="140.25" x14ac:dyDescent="0.2">
      <c r="A192" s="48">
        <v>190</v>
      </c>
      <c r="B192" s="51" t="s">
        <v>394</v>
      </c>
      <c r="C192" s="48" t="s">
        <v>395</v>
      </c>
      <c r="D192" s="48" t="s">
        <v>163</v>
      </c>
      <c r="E192" s="48" t="s">
        <v>438</v>
      </c>
      <c r="F192" s="48">
        <v>13</v>
      </c>
      <c r="G192" s="48">
        <v>19</v>
      </c>
      <c r="H192" s="48" t="s">
        <v>447</v>
      </c>
      <c r="I192" s="48" t="s">
        <v>448</v>
      </c>
    </row>
    <row r="193" spans="1:9" ht="76.5" x14ac:dyDescent="0.2">
      <c r="A193" s="48">
        <v>191</v>
      </c>
      <c r="B193" s="51" t="s">
        <v>394</v>
      </c>
      <c r="C193" s="48" t="s">
        <v>395</v>
      </c>
      <c r="D193" s="48" t="s">
        <v>163</v>
      </c>
      <c r="E193" s="48" t="s">
        <v>438</v>
      </c>
      <c r="F193" s="48">
        <v>13</v>
      </c>
      <c r="G193" s="48">
        <v>19</v>
      </c>
      <c r="H193" s="48" t="s">
        <v>449</v>
      </c>
      <c r="I193" s="48" t="s">
        <v>450</v>
      </c>
    </row>
    <row r="194" spans="1:9" ht="25.5" x14ac:dyDescent="0.2">
      <c r="A194" s="48">
        <v>192</v>
      </c>
      <c r="B194" s="51" t="s">
        <v>394</v>
      </c>
      <c r="C194" s="48" t="s">
        <v>395</v>
      </c>
      <c r="D194" s="48" t="s">
        <v>163</v>
      </c>
      <c r="E194" s="48" t="s">
        <v>438</v>
      </c>
      <c r="F194" s="48">
        <v>13</v>
      </c>
      <c r="G194" s="48">
        <v>21</v>
      </c>
      <c r="H194" s="48" t="s">
        <v>451</v>
      </c>
      <c r="I194" s="48" t="s">
        <v>452</v>
      </c>
    </row>
    <row r="195" spans="1:9" ht="25.5" x14ac:dyDescent="0.2">
      <c r="A195" s="48">
        <v>193</v>
      </c>
      <c r="B195" s="51" t="s">
        <v>394</v>
      </c>
      <c r="C195" s="48" t="s">
        <v>395</v>
      </c>
      <c r="D195" s="48" t="s">
        <v>163</v>
      </c>
      <c r="E195" s="48" t="s">
        <v>453</v>
      </c>
      <c r="F195" s="48">
        <v>14</v>
      </c>
      <c r="G195" s="48">
        <v>7</v>
      </c>
      <c r="H195" s="48" t="s">
        <v>454</v>
      </c>
      <c r="I195" s="48" t="s">
        <v>455</v>
      </c>
    </row>
    <row r="196" spans="1:9" ht="102" x14ac:dyDescent="0.2">
      <c r="A196" s="48">
        <v>194</v>
      </c>
      <c r="B196" s="51" t="s">
        <v>394</v>
      </c>
      <c r="C196" s="48" t="s">
        <v>395</v>
      </c>
      <c r="D196" s="48" t="s">
        <v>163</v>
      </c>
      <c r="E196" s="48" t="s">
        <v>453</v>
      </c>
      <c r="F196" s="48">
        <v>14</v>
      </c>
      <c r="G196" s="48">
        <v>8</v>
      </c>
      <c r="H196" s="45" t="s">
        <v>456</v>
      </c>
      <c r="I196" s="45" t="s">
        <v>457</v>
      </c>
    </row>
    <row r="197" spans="1:9" ht="51" x14ac:dyDescent="0.2">
      <c r="A197" s="48">
        <v>195</v>
      </c>
      <c r="B197" s="51" t="s">
        <v>394</v>
      </c>
      <c r="C197" s="48" t="s">
        <v>395</v>
      </c>
      <c r="D197" s="45" t="s">
        <v>163</v>
      </c>
      <c r="E197" s="45" t="s">
        <v>458</v>
      </c>
      <c r="F197" s="48">
        <v>14</v>
      </c>
      <c r="G197" s="48">
        <v>18</v>
      </c>
      <c r="H197" s="45" t="s">
        <v>459</v>
      </c>
      <c r="I197" s="45" t="s">
        <v>460</v>
      </c>
    </row>
    <row r="198" spans="1:9" ht="25.5" x14ac:dyDescent="0.2">
      <c r="A198" s="48">
        <v>196</v>
      </c>
      <c r="B198" s="51" t="s">
        <v>394</v>
      </c>
      <c r="C198" s="48" t="s">
        <v>395</v>
      </c>
      <c r="D198" s="45" t="s">
        <v>167</v>
      </c>
      <c r="E198" s="45" t="s">
        <v>461</v>
      </c>
      <c r="F198" s="48">
        <v>14</v>
      </c>
      <c r="G198" s="48">
        <v>23</v>
      </c>
      <c r="H198" s="45" t="s">
        <v>462</v>
      </c>
      <c r="I198" s="45" t="s">
        <v>463</v>
      </c>
    </row>
    <row r="199" spans="1:9" ht="63.75" x14ac:dyDescent="0.2">
      <c r="A199" s="48">
        <v>197</v>
      </c>
      <c r="B199" s="51" t="s">
        <v>394</v>
      </c>
      <c r="C199" s="48" t="s">
        <v>395</v>
      </c>
      <c r="D199" s="45" t="s">
        <v>163</v>
      </c>
      <c r="E199" s="45" t="s">
        <v>461</v>
      </c>
      <c r="F199" s="48">
        <v>14</v>
      </c>
      <c r="G199" s="48">
        <v>24</v>
      </c>
      <c r="H199" s="45" t="s">
        <v>464</v>
      </c>
      <c r="I199" s="45" t="s">
        <v>465</v>
      </c>
    </row>
    <row r="200" spans="1:9" ht="76.5" x14ac:dyDescent="0.2">
      <c r="A200" s="48">
        <v>198</v>
      </c>
      <c r="B200" s="51" t="s">
        <v>394</v>
      </c>
      <c r="C200" s="48" t="s">
        <v>395</v>
      </c>
      <c r="D200" s="48" t="s">
        <v>163</v>
      </c>
      <c r="E200" s="48">
        <v>6.1</v>
      </c>
      <c r="F200" s="48">
        <v>15</v>
      </c>
      <c r="G200" s="48">
        <v>2</v>
      </c>
      <c r="H200" s="48" t="s">
        <v>466</v>
      </c>
      <c r="I200" s="48" t="s">
        <v>467</v>
      </c>
    </row>
    <row r="201" spans="1:9" ht="63.75" x14ac:dyDescent="0.2">
      <c r="A201" s="48">
        <v>199</v>
      </c>
      <c r="B201" s="51" t="s">
        <v>394</v>
      </c>
      <c r="C201" s="48" t="s">
        <v>395</v>
      </c>
      <c r="D201" s="48" t="s">
        <v>163</v>
      </c>
      <c r="E201" s="48">
        <v>6.1</v>
      </c>
      <c r="F201" s="48">
        <v>15</v>
      </c>
      <c r="G201" s="48">
        <v>5</v>
      </c>
      <c r="H201" s="48" t="s">
        <v>468</v>
      </c>
      <c r="I201" s="48" t="s">
        <v>469</v>
      </c>
    </row>
    <row r="202" spans="1:9" ht="25.5" x14ac:dyDescent="0.2">
      <c r="A202" s="48">
        <v>200</v>
      </c>
      <c r="B202" s="51" t="s">
        <v>394</v>
      </c>
      <c r="C202" s="48" t="s">
        <v>395</v>
      </c>
      <c r="D202" s="48" t="s">
        <v>167</v>
      </c>
      <c r="E202" s="48">
        <v>6.1</v>
      </c>
      <c r="F202" s="48">
        <v>15</v>
      </c>
      <c r="G202" s="48">
        <v>14</v>
      </c>
      <c r="H202" s="48" t="s">
        <v>470</v>
      </c>
      <c r="I202" s="48" t="s">
        <v>471</v>
      </c>
    </row>
    <row r="203" spans="1:9" ht="140.25" x14ac:dyDescent="0.2">
      <c r="A203" s="48">
        <v>201</v>
      </c>
      <c r="B203" s="51" t="s">
        <v>394</v>
      </c>
      <c r="C203" s="48" t="s">
        <v>395</v>
      </c>
      <c r="D203" s="48" t="s">
        <v>163</v>
      </c>
      <c r="E203" s="48" t="s">
        <v>472</v>
      </c>
      <c r="F203" s="48">
        <v>15</v>
      </c>
      <c r="G203" s="48">
        <v>20</v>
      </c>
      <c r="H203" s="48" t="s">
        <v>473</v>
      </c>
      <c r="I203" s="48" t="s">
        <v>474</v>
      </c>
    </row>
    <row r="204" spans="1:9" ht="63.75" x14ac:dyDescent="0.2">
      <c r="A204" s="48">
        <v>202</v>
      </c>
      <c r="B204" s="51" t="s">
        <v>394</v>
      </c>
      <c r="C204" s="48" t="s">
        <v>395</v>
      </c>
      <c r="D204" s="48" t="s">
        <v>167</v>
      </c>
      <c r="E204" s="48" t="s">
        <v>472</v>
      </c>
      <c r="F204" s="48">
        <v>15</v>
      </c>
      <c r="G204" s="48">
        <v>21</v>
      </c>
      <c r="H204" s="48" t="s">
        <v>475</v>
      </c>
      <c r="I204" s="48" t="s">
        <v>476</v>
      </c>
    </row>
    <row r="205" spans="1:9" ht="63.75" x14ac:dyDescent="0.2">
      <c r="A205" s="48">
        <v>203</v>
      </c>
      <c r="B205" s="51" t="s">
        <v>394</v>
      </c>
      <c r="C205" s="48" t="s">
        <v>395</v>
      </c>
      <c r="D205" s="48" t="s">
        <v>167</v>
      </c>
      <c r="E205" s="48" t="s">
        <v>472</v>
      </c>
      <c r="F205" s="48">
        <v>15</v>
      </c>
      <c r="G205" s="48">
        <v>21</v>
      </c>
      <c r="H205" s="48" t="s">
        <v>477</v>
      </c>
      <c r="I205" s="48" t="s">
        <v>478</v>
      </c>
    </row>
    <row r="206" spans="1:9" ht="63.75" x14ac:dyDescent="0.2">
      <c r="A206" s="48">
        <v>204</v>
      </c>
      <c r="B206" s="51" t="s">
        <v>394</v>
      </c>
      <c r="C206" s="48" t="s">
        <v>395</v>
      </c>
      <c r="D206" s="48" t="s">
        <v>163</v>
      </c>
      <c r="E206" s="48" t="s">
        <v>479</v>
      </c>
      <c r="F206" s="48">
        <v>16</v>
      </c>
      <c r="G206" s="48">
        <v>12</v>
      </c>
      <c r="H206" s="48" t="s">
        <v>480</v>
      </c>
      <c r="I206" s="48" t="s">
        <v>481</v>
      </c>
    </row>
    <row r="207" spans="1:9" ht="25.5" x14ac:dyDescent="0.2">
      <c r="A207" s="48">
        <v>205</v>
      </c>
      <c r="B207" s="51" t="s">
        <v>394</v>
      </c>
      <c r="C207" s="48" t="s">
        <v>395</v>
      </c>
      <c r="D207" s="48" t="s">
        <v>163</v>
      </c>
      <c r="E207" s="48" t="s">
        <v>479</v>
      </c>
      <c r="F207" s="48">
        <v>16</v>
      </c>
      <c r="G207" s="48">
        <v>16</v>
      </c>
      <c r="H207" s="48" t="s">
        <v>482</v>
      </c>
      <c r="I207" s="48" t="s">
        <v>483</v>
      </c>
    </row>
    <row r="208" spans="1:9" ht="38.25" x14ac:dyDescent="0.2">
      <c r="A208" s="48">
        <v>206</v>
      </c>
      <c r="B208" s="51" t="s">
        <v>394</v>
      </c>
      <c r="C208" s="48" t="s">
        <v>395</v>
      </c>
      <c r="D208" s="48" t="s">
        <v>167</v>
      </c>
      <c r="E208" s="48" t="s">
        <v>479</v>
      </c>
      <c r="F208" s="48">
        <v>16</v>
      </c>
      <c r="G208" s="48">
        <v>19</v>
      </c>
      <c r="H208" s="48" t="s">
        <v>484</v>
      </c>
      <c r="I208" s="48" t="s">
        <v>485</v>
      </c>
    </row>
    <row r="209" spans="1:9" ht="114.75" x14ac:dyDescent="0.2">
      <c r="A209" s="48">
        <v>207</v>
      </c>
      <c r="B209" s="51" t="s">
        <v>394</v>
      </c>
      <c r="C209" s="48" t="s">
        <v>395</v>
      </c>
      <c r="D209" s="48" t="s">
        <v>163</v>
      </c>
      <c r="E209" s="48" t="s">
        <v>479</v>
      </c>
      <c r="F209" s="48">
        <v>16</v>
      </c>
      <c r="G209" s="48">
        <v>19</v>
      </c>
      <c r="H209" s="48" t="s">
        <v>486</v>
      </c>
      <c r="I209" s="48" t="s">
        <v>487</v>
      </c>
    </row>
    <row r="210" spans="1:9" ht="63.75" x14ac:dyDescent="0.2">
      <c r="A210" s="48">
        <v>208</v>
      </c>
      <c r="B210" s="51" t="s">
        <v>394</v>
      </c>
      <c r="C210" s="48" t="s">
        <v>395</v>
      </c>
      <c r="D210" s="48" t="s">
        <v>167</v>
      </c>
      <c r="E210" s="48" t="s">
        <v>479</v>
      </c>
      <c r="F210" s="48">
        <v>16</v>
      </c>
      <c r="G210" s="48">
        <v>21</v>
      </c>
      <c r="H210" s="48" t="s">
        <v>488</v>
      </c>
      <c r="I210" s="48" t="s">
        <v>489</v>
      </c>
    </row>
    <row r="211" spans="1:9" ht="63.75" x14ac:dyDescent="0.2">
      <c r="A211" s="48">
        <v>209</v>
      </c>
      <c r="B211" s="51" t="s">
        <v>394</v>
      </c>
      <c r="C211" s="48" t="s">
        <v>395</v>
      </c>
      <c r="D211" s="48" t="s">
        <v>163</v>
      </c>
      <c r="E211" s="48" t="s">
        <v>479</v>
      </c>
      <c r="F211" s="48">
        <v>17</v>
      </c>
      <c r="G211" s="48">
        <v>7</v>
      </c>
      <c r="H211" s="48" t="s">
        <v>490</v>
      </c>
      <c r="I211" s="48" t="s">
        <v>491</v>
      </c>
    </row>
    <row r="212" spans="1:9" ht="102" x14ac:dyDescent="0.2">
      <c r="A212" s="48">
        <v>210</v>
      </c>
      <c r="B212" s="51" t="s">
        <v>394</v>
      </c>
      <c r="C212" s="48" t="s">
        <v>395</v>
      </c>
      <c r="D212" s="48" t="s">
        <v>163</v>
      </c>
      <c r="E212" s="48" t="s">
        <v>479</v>
      </c>
      <c r="F212" s="48">
        <v>17</v>
      </c>
      <c r="G212" s="48">
        <v>9</v>
      </c>
      <c r="H212" s="48" t="s">
        <v>492</v>
      </c>
      <c r="I212" s="48" t="s">
        <v>493</v>
      </c>
    </row>
    <row r="213" spans="1:9" ht="114.75" x14ac:dyDescent="0.2">
      <c r="A213" s="48">
        <v>211</v>
      </c>
      <c r="B213" s="51" t="s">
        <v>394</v>
      </c>
      <c r="C213" s="48" t="s">
        <v>395</v>
      </c>
      <c r="D213" s="48" t="s">
        <v>163</v>
      </c>
      <c r="E213" s="48" t="s">
        <v>479</v>
      </c>
      <c r="F213" s="48">
        <v>17</v>
      </c>
      <c r="G213" s="48">
        <v>11</v>
      </c>
      <c r="H213" s="48" t="s">
        <v>494</v>
      </c>
      <c r="I213" s="48" t="s">
        <v>495</v>
      </c>
    </row>
    <row r="214" spans="1:9" ht="89.25" x14ac:dyDescent="0.2">
      <c r="A214" s="48">
        <v>212</v>
      </c>
      <c r="B214" s="51" t="s">
        <v>394</v>
      </c>
      <c r="C214" s="48" t="s">
        <v>395</v>
      </c>
      <c r="D214" s="48" t="s">
        <v>163</v>
      </c>
      <c r="E214" s="48" t="s">
        <v>479</v>
      </c>
      <c r="F214" s="48">
        <v>18</v>
      </c>
      <c r="G214" s="48">
        <v>3</v>
      </c>
      <c r="H214" s="48" t="s">
        <v>496</v>
      </c>
      <c r="I214" s="48" t="s">
        <v>497</v>
      </c>
    </row>
    <row r="215" spans="1:9" ht="140.25" x14ac:dyDescent="0.2">
      <c r="A215" s="48">
        <v>213</v>
      </c>
      <c r="B215" s="51" t="s">
        <v>394</v>
      </c>
      <c r="C215" s="48" t="s">
        <v>395</v>
      </c>
      <c r="D215" s="48" t="s">
        <v>163</v>
      </c>
      <c r="E215" s="48" t="s">
        <v>479</v>
      </c>
      <c r="F215" s="48">
        <v>18</v>
      </c>
      <c r="G215" s="48">
        <v>6</v>
      </c>
      <c r="H215" s="48" t="s">
        <v>498</v>
      </c>
      <c r="I215" s="48" t="s">
        <v>499</v>
      </c>
    </row>
    <row r="216" spans="1:9" ht="165.75" x14ac:dyDescent="0.2">
      <c r="A216" s="48">
        <v>214</v>
      </c>
      <c r="B216" s="51" t="s">
        <v>394</v>
      </c>
      <c r="C216" s="48" t="s">
        <v>395</v>
      </c>
      <c r="D216" s="48" t="s">
        <v>163</v>
      </c>
      <c r="E216" s="48" t="s">
        <v>479</v>
      </c>
      <c r="F216" s="48">
        <v>18</v>
      </c>
      <c r="G216" s="48">
        <v>8</v>
      </c>
      <c r="H216" s="48" t="s">
        <v>500</v>
      </c>
      <c r="I216" s="48" t="s">
        <v>501</v>
      </c>
    </row>
    <row r="217" spans="1:9" ht="25.5" x14ac:dyDescent="0.2">
      <c r="A217" s="48">
        <v>215</v>
      </c>
      <c r="B217" s="51" t="s">
        <v>394</v>
      </c>
      <c r="C217" s="48" t="s">
        <v>395</v>
      </c>
      <c r="D217" s="48" t="s">
        <v>163</v>
      </c>
      <c r="E217" s="48" t="s">
        <v>479</v>
      </c>
      <c r="F217" s="48">
        <v>18</v>
      </c>
      <c r="G217" s="48">
        <v>20</v>
      </c>
      <c r="H217" s="48" t="s">
        <v>502</v>
      </c>
      <c r="I217" s="48" t="s">
        <v>503</v>
      </c>
    </row>
    <row r="218" spans="1:9" ht="63.75" x14ac:dyDescent="0.2">
      <c r="A218" s="48">
        <v>216</v>
      </c>
      <c r="B218" s="51" t="s">
        <v>394</v>
      </c>
      <c r="C218" s="48" t="s">
        <v>395</v>
      </c>
      <c r="D218" s="48" t="s">
        <v>163</v>
      </c>
      <c r="E218" s="48" t="s">
        <v>479</v>
      </c>
      <c r="F218" s="48">
        <v>18</v>
      </c>
      <c r="G218" s="48">
        <v>21</v>
      </c>
      <c r="H218" s="48" t="s">
        <v>504</v>
      </c>
      <c r="I218" s="48" t="s">
        <v>505</v>
      </c>
    </row>
    <row r="219" spans="1:9" ht="153" x14ac:dyDescent="0.2">
      <c r="A219" s="48">
        <v>217</v>
      </c>
      <c r="B219" s="51" t="s">
        <v>394</v>
      </c>
      <c r="C219" s="48" t="s">
        <v>395</v>
      </c>
      <c r="D219" s="48" t="s">
        <v>163</v>
      </c>
      <c r="E219" s="48" t="s">
        <v>479</v>
      </c>
      <c r="F219" s="48">
        <v>18</v>
      </c>
      <c r="G219" s="48">
        <v>22</v>
      </c>
      <c r="H219" s="48" t="s">
        <v>506</v>
      </c>
      <c r="I219" s="48" t="s">
        <v>507</v>
      </c>
    </row>
    <row r="220" spans="1:9" ht="63.75" x14ac:dyDescent="0.2">
      <c r="A220" s="48">
        <v>218</v>
      </c>
      <c r="B220" s="51" t="s">
        <v>394</v>
      </c>
      <c r="C220" s="48" t="s">
        <v>395</v>
      </c>
      <c r="D220" s="48" t="s">
        <v>163</v>
      </c>
      <c r="E220" s="48" t="s">
        <v>479</v>
      </c>
      <c r="F220" s="48">
        <v>18</v>
      </c>
      <c r="G220" s="48">
        <v>24</v>
      </c>
      <c r="H220" s="48" t="s">
        <v>508</v>
      </c>
      <c r="I220" s="48" t="s">
        <v>509</v>
      </c>
    </row>
    <row r="221" spans="1:9" ht="89.25" x14ac:dyDescent="0.2">
      <c r="A221" s="48">
        <v>219</v>
      </c>
      <c r="B221" s="51" t="s">
        <v>394</v>
      </c>
      <c r="C221" s="48" t="s">
        <v>395</v>
      </c>
      <c r="D221" s="48" t="s">
        <v>163</v>
      </c>
      <c r="E221" s="48" t="s">
        <v>510</v>
      </c>
      <c r="F221" s="48">
        <v>19</v>
      </c>
      <c r="G221" s="48">
        <v>11</v>
      </c>
      <c r="H221" s="45" t="s">
        <v>511</v>
      </c>
      <c r="I221" s="48" t="s">
        <v>512</v>
      </c>
    </row>
    <row r="222" spans="1:9" ht="76.5" x14ac:dyDescent="0.2">
      <c r="A222" s="48">
        <v>220</v>
      </c>
      <c r="B222" s="51" t="s">
        <v>394</v>
      </c>
      <c r="C222" s="48" t="s">
        <v>395</v>
      </c>
      <c r="D222" s="48" t="s">
        <v>163</v>
      </c>
      <c r="E222" s="48" t="s">
        <v>510</v>
      </c>
      <c r="F222" s="48">
        <v>19</v>
      </c>
      <c r="G222" s="48">
        <v>16</v>
      </c>
      <c r="H222" s="45" t="s">
        <v>513</v>
      </c>
      <c r="I222" s="48" t="s">
        <v>514</v>
      </c>
    </row>
    <row r="223" spans="1:9" ht="63.75" x14ac:dyDescent="0.2">
      <c r="A223" s="48">
        <v>221</v>
      </c>
      <c r="B223" s="51" t="s">
        <v>394</v>
      </c>
      <c r="C223" s="48" t="s">
        <v>395</v>
      </c>
      <c r="D223" s="48" t="s">
        <v>163</v>
      </c>
      <c r="E223" s="48" t="s">
        <v>515</v>
      </c>
      <c r="F223" s="48">
        <v>20</v>
      </c>
      <c r="G223" s="48">
        <v>29</v>
      </c>
      <c r="H223" s="45" t="s">
        <v>516</v>
      </c>
      <c r="I223" s="45" t="s">
        <v>517</v>
      </c>
    </row>
    <row r="224" spans="1:9" ht="51" x14ac:dyDescent="0.2">
      <c r="A224" s="48">
        <v>222</v>
      </c>
      <c r="B224" s="51" t="s">
        <v>394</v>
      </c>
      <c r="C224" s="48" t="s">
        <v>395</v>
      </c>
      <c r="D224" s="48" t="s">
        <v>163</v>
      </c>
      <c r="E224" s="45" t="s">
        <v>518</v>
      </c>
      <c r="F224" s="48">
        <v>22</v>
      </c>
      <c r="G224" s="48">
        <v>17</v>
      </c>
      <c r="H224" s="45" t="s">
        <v>519</v>
      </c>
      <c r="I224" s="45" t="s">
        <v>520</v>
      </c>
    </row>
    <row r="225" spans="1:9" ht="63.75" x14ac:dyDescent="0.2">
      <c r="A225" s="48">
        <v>223</v>
      </c>
      <c r="B225" s="51" t="s">
        <v>394</v>
      </c>
      <c r="C225" s="48" t="s">
        <v>395</v>
      </c>
      <c r="D225" s="45" t="s">
        <v>163</v>
      </c>
      <c r="E225" s="48" t="s">
        <v>521</v>
      </c>
      <c r="F225" s="48">
        <v>22</v>
      </c>
      <c r="G225" s="48">
        <v>10</v>
      </c>
      <c r="H225" s="45" t="s">
        <v>522</v>
      </c>
      <c r="I225" s="45" t="s">
        <v>523</v>
      </c>
    </row>
    <row r="226" spans="1:9" ht="25.5" x14ac:dyDescent="0.2">
      <c r="A226" s="48">
        <v>224</v>
      </c>
      <c r="B226" s="51" t="s">
        <v>394</v>
      </c>
      <c r="C226" s="48" t="s">
        <v>395</v>
      </c>
      <c r="D226" s="45" t="s">
        <v>167</v>
      </c>
      <c r="E226" s="48" t="s">
        <v>518</v>
      </c>
      <c r="F226" s="48">
        <v>22</v>
      </c>
      <c r="G226" s="48">
        <v>13</v>
      </c>
      <c r="H226" s="45" t="s">
        <v>524</v>
      </c>
      <c r="I226" s="45" t="s">
        <v>525</v>
      </c>
    </row>
    <row r="227" spans="1:9" ht="25.5" x14ac:dyDescent="0.2">
      <c r="A227" s="48">
        <v>225</v>
      </c>
      <c r="B227" s="51" t="s">
        <v>394</v>
      </c>
      <c r="C227" s="48" t="s">
        <v>395</v>
      </c>
      <c r="D227" s="45" t="s">
        <v>167</v>
      </c>
      <c r="E227" s="45" t="s">
        <v>518</v>
      </c>
      <c r="F227" s="48">
        <v>22</v>
      </c>
      <c r="G227" s="48">
        <v>20</v>
      </c>
      <c r="H227" s="45" t="s">
        <v>526</v>
      </c>
      <c r="I227" s="45" t="s">
        <v>527</v>
      </c>
    </row>
    <row r="228" spans="1:9" ht="25.5" x14ac:dyDescent="0.2">
      <c r="A228" s="48">
        <v>226</v>
      </c>
      <c r="B228" s="51" t="s">
        <v>394</v>
      </c>
      <c r="C228" s="48" t="s">
        <v>395</v>
      </c>
      <c r="D228" s="48" t="s">
        <v>163</v>
      </c>
      <c r="E228" s="45" t="s">
        <v>518</v>
      </c>
      <c r="F228" s="48">
        <v>22</v>
      </c>
      <c r="G228" s="48">
        <v>21</v>
      </c>
      <c r="H228" s="45" t="s">
        <v>528</v>
      </c>
      <c r="I228" s="45" t="s">
        <v>529</v>
      </c>
    </row>
    <row r="229" spans="1:9" ht="38.25" x14ac:dyDescent="0.2">
      <c r="A229" s="48">
        <v>227</v>
      </c>
      <c r="B229" s="51" t="s">
        <v>394</v>
      </c>
      <c r="C229" s="48" t="s">
        <v>395</v>
      </c>
      <c r="D229" s="45" t="s">
        <v>167</v>
      </c>
      <c r="E229" s="48" t="s">
        <v>530</v>
      </c>
      <c r="F229" s="48">
        <v>25</v>
      </c>
      <c r="G229" s="48">
        <v>14</v>
      </c>
      <c r="H229" s="45" t="s">
        <v>531</v>
      </c>
      <c r="I229" s="45" t="s">
        <v>532</v>
      </c>
    </row>
    <row r="230" spans="1:9" ht="38.25" x14ac:dyDescent="0.2">
      <c r="A230" s="48">
        <v>228</v>
      </c>
      <c r="B230" s="51" t="s">
        <v>394</v>
      </c>
      <c r="C230" s="48" t="s">
        <v>395</v>
      </c>
      <c r="D230" s="45" t="s">
        <v>167</v>
      </c>
      <c r="E230" s="48" t="s">
        <v>530</v>
      </c>
      <c r="F230" s="48">
        <v>25</v>
      </c>
      <c r="G230" s="48">
        <v>14</v>
      </c>
      <c r="H230" s="45" t="s">
        <v>533</v>
      </c>
      <c r="I230" s="45" t="s">
        <v>534</v>
      </c>
    </row>
    <row r="231" spans="1:9" ht="25.5" x14ac:dyDescent="0.2">
      <c r="A231" s="48">
        <v>229</v>
      </c>
      <c r="B231" s="51" t="s">
        <v>394</v>
      </c>
      <c r="C231" s="48" t="s">
        <v>395</v>
      </c>
      <c r="D231" s="45" t="s">
        <v>167</v>
      </c>
      <c r="E231" s="48" t="s">
        <v>530</v>
      </c>
      <c r="F231" s="48">
        <v>25</v>
      </c>
      <c r="G231" s="48">
        <v>23</v>
      </c>
      <c r="H231" s="48" t="s">
        <v>535</v>
      </c>
      <c r="I231" s="45" t="s">
        <v>536</v>
      </c>
    </row>
    <row r="232" spans="1:9" ht="76.5" x14ac:dyDescent="0.2">
      <c r="A232" s="48">
        <v>230</v>
      </c>
      <c r="B232" s="51" t="s">
        <v>394</v>
      </c>
      <c r="C232" s="48" t="s">
        <v>395</v>
      </c>
      <c r="D232" s="45" t="s">
        <v>167</v>
      </c>
      <c r="E232" s="48" t="s">
        <v>530</v>
      </c>
      <c r="F232" s="48">
        <v>25</v>
      </c>
      <c r="G232" s="48">
        <v>25</v>
      </c>
      <c r="H232" s="45" t="s">
        <v>537</v>
      </c>
      <c r="I232" s="45" t="s">
        <v>538</v>
      </c>
    </row>
    <row r="233" spans="1:9" ht="25.5" x14ac:dyDescent="0.2">
      <c r="A233" s="48">
        <v>231</v>
      </c>
      <c r="B233" s="51" t="s">
        <v>394</v>
      </c>
      <c r="C233" s="48" t="s">
        <v>395</v>
      </c>
      <c r="D233" s="45" t="s">
        <v>167</v>
      </c>
      <c r="E233" s="48" t="s">
        <v>530</v>
      </c>
      <c r="F233" s="48">
        <v>26</v>
      </c>
      <c r="G233" s="48">
        <v>1</v>
      </c>
      <c r="H233" s="48" t="s">
        <v>539</v>
      </c>
      <c r="I233" s="45" t="s">
        <v>540</v>
      </c>
    </row>
    <row r="234" spans="1:9" ht="25.5" x14ac:dyDescent="0.2">
      <c r="A234" s="48">
        <v>232</v>
      </c>
      <c r="B234" s="51" t="s">
        <v>394</v>
      </c>
      <c r="C234" s="48" t="s">
        <v>395</v>
      </c>
      <c r="D234" s="45" t="s">
        <v>167</v>
      </c>
      <c r="E234" s="48" t="s">
        <v>541</v>
      </c>
      <c r="F234" s="48">
        <v>26</v>
      </c>
      <c r="G234" s="48">
        <v>13</v>
      </c>
      <c r="H234" s="48" t="s">
        <v>542</v>
      </c>
      <c r="I234" s="45" t="s">
        <v>536</v>
      </c>
    </row>
    <row r="235" spans="1:9" ht="38.25" x14ac:dyDescent="0.2">
      <c r="A235" s="48">
        <v>233</v>
      </c>
      <c r="B235" s="51" t="s">
        <v>394</v>
      </c>
      <c r="C235" s="48" t="s">
        <v>395</v>
      </c>
      <c r="D235" s="45" t="s">
        <v>163</v>
      </c>
      <c r="E235" s="48" t="s">
        <v>541</v>
      </c>
      <c r="F235" s="48">
        <v>26</v>
      </c>
      <c r="G235" s="48">
        <v>14</v>
      </c>
      <c r="H235" s="48" t="s">
        <v>543</v>
      </c>
      <c r="I235" s="48" t="s">
        <v>520</v>
      </c>
    </row>
    <row r="236" spans="1:9" ht="51" x14ac:dyDescent="0.2">
      <c r="A236" s="48">
        <v>234</v>
      </c>
      <c r="B236" s="51" t="s">
        <v>394</v>
      </c>
      <c r="C236" s="48" t="s">
        <v>395</v>
      </c>
      <c r="D236" s="45" t="s">
        <v>163</v>
      </c>
      <c r="E236" s="48" t="s">
        <v>541</v>
      </c>
      <c r="F236" s="48">
        <v>26</v>
      </c>
      <c r="G236" s="48">
        <v>14</v>
      </c>
      <c r="H236" s="48" t="s">
        <v>544</v>
      </c>
      <c r="I236" s="48" t="s">
        <v>545</v>
      </c>
    </row>
    <row r="237" spans="1:9" ht="38.25" x14ac:dyDescent="0.2">
      <c r="A237" s="48">
        <v>235</v>
      </c>
      <c r="B237" s="51" t="s">
        <v>394</v>
      </c>
      <c r="C237" s="48" t="s">
        <v>395</v>
      </c>
      <c r="D237" s="45" t="s">
        <v>163</v>
      </c>
      <c r="E237" s="48" t="s">
        <v>541</v>
      </c>
      <c r="F237" s="48">
        <v>26</v>
      </c>
      <c r="G237" s="48">
        <v>21</v>
      </c>
      <c r="H237" s="48" t="s">
        <v>546</v>
      </c>
      <c r="I237" s="48" t="s">
        <v>547</v>
      </c>
    </row>
    <row r="238" spans="1:9" ht="63.75" x14ac:dyDescent="0.2">
      <c r="A238" s="48">
        <v>236</v>
      </c>
      <c r="B238" s="51" t="s">
        <v>394</v>
      </c>
      <c r="C238" s="48" t="s">
        <v>395</v>
      </c>
      <c r="D238" s="45" t="s">
        <v>163</v>
      </c>
      <c r="E238" s="48" t="s">
        <v>541</v>
      </c>
      <c r="F238" s="48">
        <v>26</v>
      </c>
      <c r="G238" s="48">
        <v>22</v>
      </c>
      <c r="H238" s="48" t="s">
        <v>548</v>
      </c>
      <c r="I238" s="48" t="s">
        <v>549</v>
      </c>
    </row>
    <row r="239" spans="1:9" ht="25.5" x14ac:dyDescent="0.2">
      <c r="A239" s="48">
        <v>237</v>
      </c>
      <c r="B239" s="51" t="s">
        <v>394</v>
      </c>
      <c r="C239" s="48" t="s">
        <v>395</v>
      </c>
      <c r="D239" s="45" t="s">
        <v>163</v>
      </c>
      <c r="E239" s="48" t="s">
        <v>541</v>
      </c>
      <c r="F239" s="48">
        <v>26</v>
      </c>
      <c r="G239" s="48">
        <v>27</v>
      </c>
      <c r="H239" s="48" t="s">
        <v>550</v>
      </c>
      <c r="I239" s="48" t="s">
        <v>551</v>
      </c>
    </row>
    <row r="240" spans="1:9" ht="25.5" x14ac:dyDescent="0.2">
      <c r="A240" s="48">
        <v>238</v>
      </c>
      <c r="B240" s="51" t="s">
        <v>394</v>
      </c>
      <c r="C240" s="48" t="s">
        <v>395</v>
      </c>
      <c r="D240" s="45" t="s">
        <v>163</v>
      </c>
      <c r="E240" s="48" t="s">
        <v>541</v>
      </c>
      <c r="F240" s="48">
        <v>26</v>
      </c>
      <c r="G240" s="48">
        <v>30</v>
      </c>
      <c r="H240" s="48" t="s">
        <v>552</v>
      </c>
      <c r="I240" s="48" t="s">
        <v>551</v>
      </c>
    </row>
    <row r="241" spans="1:9" ht="25.5" x14ac:dyDescent="0.2">
      <c r="A241" s="48">
        <v>239</v>
      </c>
      <c r="B241" s="51" t="s">
        <v>394</v>
      </c>
      <c r="C241" s="48" t="s">
        <v>395</v>
      </c>
      <c r="D241" s="48"/>
      <c r="E241" s="48"/>
      <c r="F241" s="48"/>
      <c r="G241" s="48"/>
      <c r="H241" s="48"/>
      <c r="I241" s="48"/>
    </row>
    <row r="242" spans="1:9" ht="76.5" x14ac:dyDescent="0.2">
      <c r="A242" s="48">
        <v>240</v>
      </c>
      <c r="B242" s="51" t="s">
        <v>394</v>
      </c>
      <c r="C242" s="48" t="s">
        <v>395</v>
      </c>
      <c r="D242" s="48" t="s">
        <v>163</v>
      </c>
      <c r="E242" s="48" t="s">
        <v>553</v>
      </c>
      <c r="F242" s="48">
        <v>74</v>
      </c>
      <c r="G242" s="48">
        <v>8</v>
      </c>
      <c r="H242" s="48" t="s">
        <v>554</v>
      </c>
      <c r="I242" s="48" t="s">
        <v>555</v>
      </c>
    </row>
    <row r="243" spans="1:9" ht="51" x14ac:dyDescent="0.2">
      <c r="A243" s="48">
        <v>241</v>
      </c>
      <c r="B243" s="51" t="s">
        <v>394</v>
      </c>
      <c r="C243" s="48" t="s">
        <v>395</v>
      </c>
      <c r="D243" s="48" t="s">
        <v>163</v>
      </c>
      <c r="E243" s="48" t="s">
        <v>553</v>
      </c>
      <c r="F243" s="48">
        <v>74</v>
      </c>
      <c r="G243" s="48">
        <v>13</v>
      </c>
      <c r="H243" s="48" t="s">
        <v>556</v>
      </c>
      <c r="I243" s="48" t="s">
        <v>557</v>
      </c>
    </row>
    <row r="244" spans="1:9" ht="63.75" x14ac:dyDescent="0.2">
      <c r="A244" s="48">
        <v>242</v>
      </c>
      <c r="B244" s="51" t="s">
        <v>394</v>
      </c>
      <c r="C244" s="48" t="s">
        <v>395</v>
      </c>
      <c r="D244" s="48" t="s">
        <v>163</v>
      </c>
      <c r="E244" s="48" t="s">
        <v>558</v>
      </c>
      <c r="F244" s="48">
        <v>78</v>
      </c>
      <c r="G244" s="48">
        <v>9</v>
      </c>
      <c r="H244" s="48" t="s">
        <v>559</v>
      </c>
      <c r="I244" s="48" t="s">
        <v>560</v>
      </c>
    </row>
    <row r="245" spans="1:9" ht="127.5" x14ac:dyDescent="0.2">
      <c r="A245" s="48">
        <v>243</v>
      </c>
      <c r="B245" s="51" t="s">
        <v>394</v>
      </c>
      <c r="C245" s="48" t="s">
        <v>395</v>
      </c>
      <c r="D245" s="48" t="s">
        <v>163</v>
      </c>
      <c r="E245" s="48" t="s">
        <v>558</v>
      </c>
      <c r="F245" s="48">
        <v>78</v>
      </c>
      <c r="G245" s="48">
        <v>9</v>
      </c>
      <c r="H245" s="48" t="s">
        <v>561</v>
      </c>
      <c r="I245" s="48" t="s">
        <v>562</v>
      </c>
    </row>
    <row r="246" spans="1:9" ht="25.5" x14ac:dyDescent="0.2">
      <c r="A246" s="48">
        <v>244</v>
      </c>
      <c r="B246" s="51" t="s">
        <v>394</v>
      </c>
      <c r="C246" s="48" t="s">
        <v>395</v>
      </c>
      <c r="D246" s="45" t="s">
        <v>163</v>
      </c>
      <c r="E246" s="48">
        <v>7.1</v>
      </c>
      <c r="F246" s="48">
        <v>97</v>
      </c>
      <c r="G246" s="48">
        <v>14</v>
      </c>
      <c r="H246" s="48" t="s">
        <v>563</v>
      </c>
      <c r="I246" s="48" t="s">
        <v>564</v>
      </c>
    </row>
    <row r="247" spans="1:9" ht="51" x14ac:dyDescent="0.2">
      <c r="A247" s="48">
        <v>245</v>
      </c>
      <c r="B247" s="51" t="s">
        <v>394</v>
      </c>
      <c r="C247" s="48" t="s">
        <v>395</v>
      </c>
      <c r="D247" s="48" t="s">
        <v>163</v>
      </c>
      <c r="E247" s="48" t="s">
        <v>565</v>
      </c>
      <c r="F247" s="48">
        <v>103</v>
      </c>
      <c r="G247" s="48">
        <v>12</v>
      </c>
      <c r="H247" s="48" t="s">
        <v>566</v>
      </c>
      <c r="I247" s="48" t="s">
        <v>567</v>
      </c>
    </row>
    <row r="248" spans="1:9" ht="38.25" x14ac:dyDescent="0.2">
      <c r="A248" s="48">
        <v>246</v>
      </c>
      <c r="B248" s="51" t="s">
        <v>394</v>
      </c>
      <c r="C248" s="48" t="s">
        <v>395</v>
      </c>
      <c r="D248" s="48" t="s">
        <v>163</v>
      </c>
      <c r="E248" s="48" t="s">
        <v>565</v>
      </c>
      <c r="F248" s="48">
        <v>103</v>
      </c>
      <c r="G248" s="48">
        <v>13</v>
      </c>
      <c r="H248" s="48" t="s">
        <v>568</v>
      </c>
      <c r="I248" s="48" t="s">
        <v>567</v>
      </c>
    </row>
    <row r="249" spans="1:9" ht="63.75" x14ac:dyDescent="0.2">
      <c r="A249" s="48">
        <v>247</v>
      </c>
      <c r="B249" s="51" t="s">
        <v>394</v>
      </c>
      <c r="C249" s="48" t="s">
        <v>395</v>
      </c>
      <c r="D249" s="48" t="s">
        <v>163</v>
      </c>
      <c r="E249" s="48" t="s">
        <v>569</v>
      </c>
      <c r="F249" s="48">
        <v>105</v>
      </c>
      <c r="G249" s="48">
        <v>9</v>
      </c>
      <c r="H249" s="48" t="s">
        <v>570</v>
      </c>
      <c r="I249" s="48" t="s">
        <v>571</v>
      </c>
    </row>
    <row r="250" spans="1:9" ht="38.25" x14ac:dyDescent="0.2">
      <c r="A250" s="48">
        <v>248</v>
      </c>
      <c r="B250" s="51" t="s">
        <v>394</v>
      </c>
      <c r="C250" s="48" t="s">
        <v>395</v>
      </c>
      <c r="D250" s="48" t="s">
        <v>167</v>
      </c>
      <c r="E250" s="48">
        <v>7.5</v>
      </c>
      <c r="F250" s="48">
        <v>168</v>
      </c>
      <c r="G250" s="48">
        <v>5</v>
      </c>
      <c r="H250" s="48" t="s">
        <v>572</v>
      </c>
      <c r="I250" s="48" t="s">
        <v>573</v>
      </c>
    </row>
    <row r="251" spans="1:9" ht="76.5" x14ac:dyDescent="0.2">
      <c r="A251" s="48">
        <v>249</v>
      </c>
      <c r="B251" s="51" t="s">
        <v>394</v>
      </c>
      <c r="C251" s="48" t="s">
        <v>395</v>
      </c>
      <c r="D251" s="48" t="s">
        <v>163</v>
      </c>
      <c r="E251" s="48">
        <v>7.5</v>
      </c>
      <c r="F251" s="48">
        <v>168</v>
      </c>
      <c r="G251" s="48">
        <v>10</v>
      </c>
      <c r="H251" s="48" t="s">
        <v>574</v>
      </c>
      <c r="I251" s="48" t="s">
        <v>575</v>
      </c>
    </row>
    <row r="252" spans="1:9" ht="76.5" x14ac:dyDescent="0.2">
      <c r="A252" s="48">
        <v>250</v>
      </c>
      <c r="B252" s="51" t="s">
        <v>394</v>
      </c>
      <c r="C252" s="48" t="s">
        <v>395</v>
      </c>
      <c r="D252" s="48" t="s">
        <v>163</v>
      </c>
      <c r="E252" s="48">
        <v>7.9</v>
      </c>
      <c r="F252" s="48">
        <v>173</v>
      </c>
      <c r="G252" s="48">
        <v>16</v>
      </c>
      <c r="H252" s="48" t="s">
        <v>576</v>
      </c>
      <c r="I252" s="48" t="s">
        <v>577</v>
      </c>
    </row>
    <row r="253" spans="1:9" ht="51" x14ac:dyDescent="0.2">
      <c r="A253" s="48">
        <v>251</v>
      </c>
      <c r="B253" s="51" t="s">
        <v>394</v>
      </c>
      <c r="C253" s="48" t="s">
        <v>395</v>
      </c>
      <c r="D253" s="48" t="s">
        <v>163</v>
      </c>
      <c r="E253" s="48">
        <v>7.9</v>
      </c>
      <c r="F253" s="48">
        <v>173</v>
      </c>
      <c r="G253" s="48">
        <v>17</v>
      </c>
      <c r="H253" s="48" t="s">
        <v>578</v>
      </c>
      <c r="I253" s="48" t="s">
        <v>577</v>
      </c>
    </row>
    <row r="254" spans="1:9" ht="51" x14ac:dyDescent="0.2">
      <c r="A254" s="48">
        <v>252</v>
      </c>
      <c r="B254" s="51" t="s">
        <v>394</v>
      </c>
      <c r="C254" s="48" t="s">
        <v>395</v>
      </c>
      <c r="D254" s="48" t="s">
        <v>163</v>
      </c>
      <c r="E254" s="48" t="s">
        <v>579</v>
      </c>
      <c r="F254" s="48">
        <v>182</v>
      </c>
      <c r="G254" s="48">
        <v>18</v>
      </c>
      <c r="H254" s="48" t="s">
        <v>580</v>
      </c>
      <c r="I254" s="48" t="s">
        <v>581</v>
      </c>
    </row>
    <row r="255" spans="1:9" ht="51" x14ac:dyDescent="0.2">
      <c r="A255" s="48">
        <v>253</v>
      </c>
      <c r="B255" s="51" t="s">
        <v>394</v>
      </c>
      <c r="C255" s="48" t="s">
        <v>395</v>
      </c>
      <c r="D255" s="45" t="s">
        <v>163</v>
      </c>
      <c r="E255" s="48" t="s">
        <v>582</v>
      </c>
      <c r="F255" s="48">
        <v>209</v>
      </c>
      <c r="G255" s="48">
        <v>18</v>
      </c>
      <c r="H255" s="48" t="s">
        <v>583</v>
      </c>
      <c r="I255" s="48" t="s">
        <v>584</v>
      </c>
    </row>
    <row r="256" spans="1:9" ht="38.25" x14ac:dyDescent="0.2">
      <c r="A256" s="48">
        <v>254</v>
      </c>
      <c r="B256" s="51" t="s">
        <v>394</v>
      </c>
      <c r="C256" s="48" t="s">
        <v>395</v>
      </c>
      <c r="D256" s="45" t="s">
        <v>167</v>
      </c>
      <c r="E256" s="48" t="s">
        <v>585</v>
      </c>
      <c r="F256" s="48">
        <v>250</v>
      </c>
      <c r="G256" s="48">
        <v>12</v>
      </c>
      <c r="H256" s="48" t="s">
        <v>586</v>
      </c>
      <c r="I256" s="48" t="s">
        <v>587</v>
      </c>
    </row>
    <row r="257" spans="1:9" x14ac:dyDescent="0.2">
      <c r="A257" s="18">
        <v>255</v>
      </c>
      <c r="B257" t="s">
        <v>618</v>
      </c>
      <c r="C257" s="59" t="s">
        <v>619</v>
      </c>
      <c r="D257" t="s">
        <v>163</v>
      </c>
      <c r="E257" t="s">
        <v>42</v>
      </c>
      <c r="F257">
        <v>275</v>
      </c>
      <c r="G257">
        <v>12</v>
      </c>
      <c r="H257" t="s">
        <v>620</v>
      </c>
      <c r="I257" t="s">
        <v>621</v>
      </c>
    </row>
    <row r="258" spans="1:9" x14ac:dyDescent="0.2">
      <c r="A258">
        <v>256</v>
      </c>
      <c r="B258" t="s">
        <v>618</v>
      </c>
      <c r="C258" t="s">
        <v>619</v>
      </c>
      <c r="D258" t="s">
        <v>163</v>
      </c>
      <c r="E258" t="s">
        <v>42</v>
      </c>
      <c r="F258">
        <v>275</v>
      </c>
      <c r="G258">
        <v>4</v>
      </c>
      <c r="H258" t="s">
        <v>622</v>
      </c>
      <c r="I258" t="s">
        <v>623</v>
      </c>
    </row>
    <row r="259" spans="1:9" x14ac:dyDescent="0.2">
      <c r="A259" s="18">
        <v>257</v>
      </c>
      <c r="B259" t="s">
        <v>618</v>
      </c>
      <c r="C259" t="s">
        <v>619</v>
      </c>
      <c r="D259" t="s">
        <v>163</v>
      </c>
      <c r="E259" t="s">
        <v>50</v>
      </c>
      <c r="F259">
        <v>277</v>
      </c>
      <c r="G259">
        <v>5</v>
      </c>
      <c r="H259" t="s">
        <v>624</v>
      </c>
      <c r="I259" t="s">
        <v>625</v>
      </c>
    </row>
    <row r="260" spans="1:9" x14ac:dyDescent="0.2">
      <c r="A260">
        <v>258</v>
      </c>
      <c r="B260" t="s">
        <v>618</v>
      </c>
      <c r="C260" t="s">
        <v>619</v>
      </c>
      <c r="D260" t="s">
        <v>163</v>
      </c>
      <c r="E260" t="s">
        <v>57</v>
      </c>
      <c r="F260">
        <v>278</v>
      </c>
      <c r="G260">
        <v>22</v>
      </c>
      <c r="H260" t="s">
        <v>626</v>
      </c>
      <c r="I260" t="s">
        <v>625</v>
      </c>
    </row>
    <row r="261" spans="1:9" x14ac:dyDescent="0.2">
      <c r="A261" s="18">
        <v>259</v>
      </c>
      <c r="B261" t="s">
        <v>618</v>
      </c>
      <c r="C261" t="s">
        <v>619</v>
      </c>
      <c r="D261" t="s">
        <v>163</v>
      </c>
      <c r="E261" t="s">
        <v>60</v>
      </c>
      <c r="F261">
        <v>279</v>
      </c>
      <c r="G261">
        <v>6</v>
      </c>
      <c r="H261" t="s">
        <v>627</v>
      </c>
      <c r="I261" t="s">
        <v>628</v>
      </c>
    </row>
    <row r="262" spans="1:9" x14ac:dyDescent="0.2">
      <c r="A262">
        <v>260</v>
      </c>
      <c r="B262" t="s">
        <v>618</v>
      </c>
      <c r="C262" t="s">
        <v>619</v>
      </c>
      <c r="D262" t="s">
        <v>163</v>
      </c>
      <c r="E262">
        <v>14.4</v>
      </c>
      <c r="F262">
        <v>287</v>
      </c>
      <c r="G262">
        <v>14</v>
      </c>
      <c r="H262" t="s">
        <v>629</v>
      </c>
      <c r="I262" t="s">
        <v>630</v>
      </c>
    </row>
    <row r="263" spans="1:9" x14ac:dyDescent="0.2">
      <c r="A263" s="18">
        <v>261</v>
      </c>
      <c r="B263" t="s">
        <v>618</v>
      </c>
      <c r="C263" t="s">
        <v>619</v>
      </c>
      <c r="D263" t="s">
        <v>163</v>
      </c>
      <c r="E263" t="s">
        <v>631</v>
      </c>
      <c r="F263">
        <v>88</v>
      </c>
      <c r="G263">
        <v>4</v>
      </c>
      <c r="H263" t="s">
        <v>632</v>
      </c>
      <c r="I263" t="s">
        <v>633</v>
      </c>
    </row>
  </sheetData>
  <mergeCells count="1">
    <mergeCell ref="A1:K1"/>
  </mergeCells>
  <phoneticPr fontId="2" type="noConversion"/>
  <conditionalFormatting sqref="B169:C256">
    <cfRule type="expression" dxfId="7" priority="1" stopIfTrue="1">
      <formula>$N169="Written"</formula>
    </cfRule>
  </conditionalFormatting>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9"/>
  <sheetViews>
    <sheetView tabSelected="1" zoomScale="90" zoomScaleNormal="90" workbookViewId="0">
      <pane ySplit="1" topLeftCell="A260" activePane="bottomLeft" state="frozen"/>
      <selection pane="bottomLeft" activeCell="B263" sqref="B263"/>
    </sheetView>
  </sheetViews>
  <sheetFormatPr defaultRowHeight="12.75" x14ac:dyDescent="0.2"/>
  <cols>
    <col min="1" max="1" width="9.28515625" style="23" customWidth="1"/>
    <col min="2" max="2" width="13.5703125" style="66" customWidth="1"/>
    <col min="3" max="3" width="13.28515625" style="66" customWidth="1"/>
    <col min="4" max="4" width="11.7109375" style="60" customWidth="1"/>
    <col min="5" max="5" width="7.5703125" style="23" customWidth="1"/>
    <col min="6" max="6" width="15" style="23" customWidth="1"/>
    <col min="7" max="7" width="13.42578125" style="23" customWidth="1"/>
    <col min="8" max="8" width="36.42578125" style="48" customWidth="1"/>
    <col min="9" max="9" width="38" style="48" customWidth="1"/>
    <col min="10" max="10" width="14.7109375" style="23" customWidth="1"/>
    <col min="11" max="11" width="16.42578125" style="52" customWidth="1"/>
    <col min="12" max="12" width="30.42578125" style="44" customWidth="1"/>
    <col min="13" max="13" width="16.42578125" style="23" customWidth="1"/>
    <col min="14" max="14" width="17.7109375" style="23" customWidth="1"/>
    <col min="15" max="15" width="16.28515625" customWidth="1"/>
  </cols>
  <sheetData>
    <row r="1" spans="1:15" s="23" customFormat="1" ht="24.95" customHeight="1" x14ac:dyDescent="0.2">
      <c r="A1" s="21" t="s">
        <v>25</v>
      </c>
      <c r="B1" s="21" t="s">
        <v>18</v>
      </c>
      <c r="C1" s="21" t="s">
        <v>140</v>
      </c>
      <c r="D1" s="21" t="s">
        <v>3</v>
      </c>
      <c r="E1" s="21" t="s">
        <v>32</v>
      </c>
      <c r="F1" s="21" t="s">
        <v>33</v>
      </c>
      <c r="G1" s="21" t="s">
        <v>0</v>
      </c>
      <c r="H1" s="22" t="s">
        <v>1</v>
      </c>
      <c r="I1" s="22" t="s">
        <v>2</v>
      </c>
      <c r="J1" s="22" t="s">
        <v>26</v>
      </c>
      <c r="K1" s="22" t="s">
        <v>27</v>
      </c>
      <c r="L1" s="22" t="s">
        <v>141</v>
      </c>
      <c r="M1" s="21" t="s">
        <v>142</v>
      </c>
      <c r="N1" s="22" t="s">
        <v>143</v>
      </c>
      <c r="O1" s="25">
        <f ca="1">NOW()</f>
        <v>42818.472823842596</v>
      </c>
    </row>
    <row r="2" spans="1:15" x14ac:dyDescent="0.2">
      <c r="A2" s="24">
        <v>57</v>
      </c>
      <c r="B2" s="69" t="s">
        <v>172</v>
      </c>
      <c r="C2" s="69" t="s">
        <v>162</v>
      </c>
      <c r="D2" s="27" t="s">
        <v>167</v>
      </c>
      <c r="E2" s="39">
        <v>4.0999999999999996</v>
      </c>
      <c r="F2" s="40">
        <v>7</v>
      </c>
      <c r="G2" s="39">
        <v>11</v>
      </c>
      <c r="H2" s="45" t="s">
        <v>173</v>
      </c>
      <c r="I2" s="45" t="s">
        <v>174</v>
      </c>
      <c r="J2" s="23" t="s">
        <v>145</v>
      </c>
      <c r="K2" s="52" t="s">
        <v>146</v>
      </c>
      <c r="M2" s="25">
        <v>42808.425970486111</v>
      </c>
      <c r="N2" s="23" t="s">
        <v>390</v>
      </c>
      <c r="O2" s="38"/>
    </row>
    <row r="3" spans="1:15" ht="38.25" x14ac:dyDescent="0.2">
      <c r="A3" s="24">
        <v>58</v>
      </c>
      <c r="B3" s="69" t="s">
        <v>172</v>
      </c>
      <c r="C3" s="69" t="s">
        <v>162</v>
      </c>
      <c r="D3" s="27" t="s">
        <v>167</v>
      </c>
      <c r="E3" s="39" t="s">
        <v>175</v>
      </c>
      <c r="F3" s="40">
        <v>8</v>
      </c>
      <c r="G3" s="39">
        <v>27</v>
      </c>
      <c r="H3" s="45" t="s">
        <v>176</v>
      </c>
      <c r="I3" s="45" t="s">
        <v>177</v>
      </c>
      <c r="J3" s="23" t="s">
        <v>145</v>
      </c>
      <c r="K3" s="52" t="s">
        <v>148</v>
      </c>
      <c r="L3" s="43" t="s">
        <v>328</v>
      </c>
      <c r="M3" s="25">
        <v>42808.425970486111</v>
      </c>
      <c r="N3" s="23" t="s">
        <v>390</v>
      </c>
      <c r="O3" s="38"/>
    </row>
    <row r="4" spans="1:15" ht="25.5" x14ac:dyDescent="0.2">
      <c r="A4" s="24">
        <v>59</v>
      </c>
      <c r="B4" s="69" t="s">
        <v>172</v>
      </c>
      <c r="C4" s="69" t="s">
        <v>162</v>
      </c>
      <c r="D4" s="27" t="s">
        <v>167</v>
      </c>
      <c r="E4" s="39">
        <v>5.4</v>
      </c>
      <c r="F4" s="40">
        <v>11</v>
      </c>
      <c r="G4" s="39">
        <v>6</v>
      </c>
      <c r="H4" s="45" t="s">
        <v>178</v>
      </c>
      <c r="I4" s="45" t="s">
        <v>179</v>
      </c>
      <c r="J4" s="24" t="s">
        <v>145</v>
      </c>
      <c r="K4" s="52" t="s">
        <v>148</v>
      </c>
      <c r="L4" s="43" t="s">
        <v>329</v>
      </c>
      <c r="M4" s="25">
        <v>42808.425970486111</v>
      </c>
      <c r="N4" s="23" t="s">
        <v>390</v>
      </c>
      <c r="O4" s="38"/>
    </row>
    <row r="5" spans="1:15" ht="102" x14ac:dyDescent="0.2">
      <c r="A5" s="24">
        <v>60</v>
      </c>
      <c r="B5" s="69" t="s">
        <v>172</v>
      </c>
      <c r="C5" s="69" t="s">
        <v>162</v>
      </c>
      <c r="D5" s="27" t="s">
        <v>180</v>
      </c>
      <c r="E5" s="39" t="s">
        <v>181</v>
      </c>
      <c r="F5" s="40">
        <v>14</v>
      </c>
      <c r="G5" s="39">
        <v>6</v>
      </c>
      <c r="H5" s="45" t="s">
        <v>182</v>
      </c>
      <c r="I5" s="63" t="s">
        <v>183</v>
      </c>
      <c r="J5" s="24" t="s">
        <v>145</v>
      </c>
      <c r="K5" s="52" t="s">
        <v>148</v>
      </c>
      <c r="L5" s="43" t="s">
        <v>330</v>
      </c>
      <c r="M5" s="25">
        <v>42808.425970486111</v>
      </c>
      <c r="N5" s="23" t="s">
        <v>390</v>
      </c>
      <c r="O5" s="38"/>
    </row>
    <row r="6" spans="1:15" x14ac:dyDescent="0.2">
      <c r="A6" s="24">
        <v>61</v>
      </c>
      <c r="B6" s="69" t="s">
        <v>172</v>
      </c>
      <c r="C6" s="69" t="s">
        <v>162</v>
      </c>
      <c r="D6" s="27" t="s">
        <v>167</v>
      </c>
      <c r="E6" s="39" t="s">
        <v>184</v>
      </c>
      <c r="F6" s="40">
        <v>14</v>
      </c>
      <c r="G6" s="39">
        <v>24</v>
      </c>
      <c r="H6" s="45" t="s">
        <v>185</v>
      </c>
      <c r="I6" s="45" t="s">
        <v>186</v>
      </c>
      <c r="J6" s="24" t="s">
        <v>145</v>
      </c>
      <c r="K6" s="53" t="s">
        <v>146</v>
      </c>
      <c r="M6" s="25">
        <v>42808.425970486111</v>
      </c>
      <c r="N6" s="23" t="s">
        <v>390</v>
      </c>
      <c r="O6" s="38"/>
    </row>
    <row r="7" spans="1:15" ht="178.5" x14ac:dyDescent="0.2">
      <c r="A7" s="23">
        <v>151</v>
      </c>
      <c r="B7" s="66" t="s">
        <v>347</v>
      </c>
      <c r="C7" s="26" t="s">
        <v>348</v>
      </c>
      <c r="D7" s="32" t="s">
        <v>349</v>
      </c>
      <c r="E7" s="24" t="s">
        <v>350</v>
      </c>
      <c r="F7" s="23">
        <v>16</v>
      </c>
      <c r="G7" s="23">
        <v>14</v>
      </c>
      <c r="H7" s="45" t="s">
        <v>351</v>
      </c>
      <c r="I7" s="45" t="s">
        <v>352</v>
      </c>
      <c r="J7" s="24" t="s">
        <v>145</v>
      </c>
      <c r="K7" s="52" t="s">
        <v>148</v>
      </c>
      <c r="L7" s="50" t="s">
        <v>591</v>
      </c>
      <c r="M7" s="25">
        <v>42808.425970486111</v>
      </c>
      <c r="N7" s="23" t="s">
        <v>390</v>
      </c>
      <c r="O7" s="38"/>
    </row>
    <row r="8" spans="1:15" ht="63.75" x14ac:dyDescent="0.2">
      <c r="A8" s="23">
        <v>152</v>
      </c>
      <c r="B8" s="66" t="s">
        <v>347</v>
      </c>
      <c r="C8" s="26" t="s">
        <v>348</v>
      </c>
      <c r="D8" s="32" t="s">
        <v>349</v>
      </c>
      <c r="E8" s="24" t="s">
        <v>187</v>
      </c>
      <c r="F8" s="23">
        <v>18</v>
      </c>
      <c r="G8" s="23">
        <v>3</v>
      </c>
      <c r="H8" s="45" t="s">
        <v>353</v>
      </c>
      <c r="I8" s="45" t="s">
        <v>354</v>
      </c>
      <c r="J8" s="24" t="s">
        <v>145</v>
      </c>
      <c r="K8" s="52" t="s">
        <v>148</v>
      </c>
      <c r="L8" s="50" t="s">
        <v>391</v>
      </c>
      <c r="M8" s="25">
        <v>42808.425970486111</v>
      </c>
      <c r="N8" s="23" t="s">
        <v>390</v>
      </c>
      <c r="O8" s="38"/>
    </row>
    <row r="9" spans="1:15" ht="38.25" x14ac:dyDescent="0.2">
      <c r="A9" s="23">
        <v>153</v>
      </c>
      <c r="B9" s="66" t="s">
        <v>347</v>
      </c>
      <c r="C9" s="26" t="s">
        <v>348</v>
      </c>
      <c r="D9" s="32" t="s">
        <v>349</v>
      </c>
      <c r="E9" s="24" t="s">
        <v>187</v>
      </c>
      <c r="F9" s="23">
        <v>18</v>
      </c>
      <c r="G9" s="23">
        <v>5</v>
      </c>
      <c r="H9" s="45" t="s">
        <v>355</v>
      </c>
      <c r="I9" s="45" t="s">
        <v>356</v>
      </c>
      <c r="J9" s="24" t="s">
        <v>145</v>
      </c>
      <c r="K9" s="52" t="s">
        <v>148</v>
      </c>
      <c r="L9" s="45" t="s">
        <v>386</v>
      </c>
      <c r="M9" s="25">
        <v>42808.425970486111</v>
      </c>
      <c r="N9" s="23" t="s">
        <v>390</v>
      </c>
      <c r="O9" s="38"/>
    </row>
    <row r="10" spans="1:15" ht="76.5" x14ac:dyDescent="0.2">
      <c r="A10" s="23">
        <v>154</v>
      </c>
      <c r="B10" s="66" t="s">
        <v>347</v>
      </c>
      <c r="C10" s="26" t="s">
        <v>348</v>
      </c>
      <c r="D10" s="32" t="s">
        <v>349</v>
      </c>
      <c r="E10" s="24" t="s">
        <v>187</v>
      </c>
      <c r="F10" s="23">
        <v>18</v>
      </c>
      <c r="G10" s="23">
        <v>6</v>
      </c>
      <c r="H10" s="45" t="s">
        <v>357</v>
      </c>
      <c r="I10" s="45" t="s">
        <v>358</v>
      </c>
      <c r="J10" s="24" t="s">
        <v>145</v>
      </c>
      <c r="K10" s="52" t="s">
        <v>148</v>
      </c>
      <c r="L10" s="49" t="s">
        <v>609</v>
      </c>
      <c r="M10" s="25">
        <v>42808.425970486111</v>
      </c>
      <c r="N10" s="23" t="s">
        <v>390</v>
      </c>
      <c r="O10" s="38"/>
    </row>
    <row r="11" spans="1:15" x14ac:dyDescent="0.2">
      <c r="A11" s="24">
        <v>62</v>
      </c>
      <c r="B11" s="69" t="s">
        <v>172</v>
      </c>
      <c r="C11" s="69" t="s">
        <v>162</v>
      </c>
      <c r="D11" s="27" t="s">
        <v>167</v>
      </c>
      <c r="E11" s="39" t="s">
        <v>187</v>
      </c>
      <c r="F11" s="40">
        <v>18</v>
      </c>
      <c r="G11" s="39">
        <v>21</v>
      </c>
      <c r="H11" s="45" t="s">
        <v>188</v>
      </c>
      <c r="I11" s="45" t="s">
        <v>189</v>
      </c>
      <c r="J11" s="24" t="s">
        <v>145</v>
      </c>
      <c r="K11" s="52" t="s">
        <v>148</v>
      </c>
      <c r="L11" s="43" t="s">
        <v>331</v>
      </c>
      <c r="M11" s="25">
        <v>42808.425970486111</v>
      </c>
      <c r="N11" s="23" t="s">
        <v>390</v>
      </c>
      <c r="O11" s="38"/>
    </row>
    <row r="12" spans="1:15" x14ac:dyDescent="0.2">
      <c r="A12" s="23">
        <v>155</v>
      </c>
      <c r="B12" s="66" t="s">
        <v>347</v>
      </c>
      <c r="C12" s="26" t="s">
        <v>348</v>
      </c>
      <c r="D12" s="32" t="s">
        <v>359</v>
      </c>
      <c r="E12" s="24" t="s">
        <v>187</v>
      </c>
      <c r="F12" s="23">
        <v>18</v>
      </c>
      <c r="G12" s="23">
        <v>33</v>
      </c>
      <c r="H12" s="45" t="s">
        <v>360</v>
      </c>
      <c r="I12" s="45" t="s">
        <v>361</v>
      </c>
      <c r="J12" s="53" t="s">
        <v>146</v>
      </c>
      <c r="K12" s="52" t="s">
        <v>146</v>
      </c>
      <c r="L12" s="49"/>
      <c r="M12" s="25">
        <v>42808.425970486111</v>
      </c>
      <c r="N12" s="23" t="s">
        <v>390</v>
      </c>
      <c r="O12" s="38"/>
    </row>
    <row r="13" spans="1:15" x14ac:dyDescent="0.2">
      <c r="A13" s="24">
        <v>63</v>
      </c>
      <c r="B13" s="69" t="s">
        <v>172</v>
      </c>
      <c r="C13" s="69" t="s">
        <v>162</v>
      </c>
      <c r="D13" s="27" t="s">
        <v>167</v>
      </c>
      <c r="E13" s="39" t="s">
        <v>190</v>
      </c>
      <c r="F13" s="40">
        <v>23</v>
      </c>
      <c r="G13" s="39">
        <v>7</v>
      </c>
      <c r="H13" s="45" t="s">
        <v>191</v>
      </c>
      <c r="I13" s="45" t="s">
        <v>177</v>
      </c>
      <c r="J13" s="24" t="s">
        <v>145</v>
      </c>
      <c r="K13" s="52" t="s">
        <v>148</v>
      </c>
      <c r="L13" s="43" t="s">
        <v>332</v>
      </c>
      <c r="M13" s="25">
        <v>42808.425970486111</v>
      </c>
      <c r="N13" s="23" t="s">
        <v>390</v>
      </c>
      <c r="O13" s="38"/>
    </row>
    <row r="14" spans="1:15" x14ac:dyDescent="0.2">
      <c r="A14" s="24">
        <v>64</v>
      </c>
      <c r="B14" s="69" t="s">
        <v>172</v>
      </c>
      <c r="C14" s="69" t="s">
        <v>162</v>
      </c>
      <c r="D14" s="27" t="s">
        <v>167</v>
      </c>
      <c r="E14" s="39" t="s">
        <v>192</v>
      </c>
      <c r="F14" s="40">
        <v>32</v>
      </c>
      <c r="G14" s="39">
        <v>3</v>
      </c>
      <c r="H14" s="45" t="s">
        <v>193</v>
      </c>
      <c r="I14" s="45" t="s">
        <v>194</v>
      </c>
      <c r="J14" s="58" t="s">
        <v>333</v>
      </c>
      <c r="K14" s="53" t="s">
        <v>146</v>
      </c>
      <c r="L14" s="57" t="s">
        <v>392</v>
      </c>
      <c r="M14" s="25">
        <v>42808.425970486111</v>
      </c>
      <c r="N14" s="23" t="s">
        <v>390</v>
      </c>
      <c r="O14" s="38"/>
    </row>
    <row r="15" spans="1:15" x14ac:dyDescent="0.2">
      <c r="A15" s="24">
        <v>65</v>
      </c>
      <c r="B15" s="69" t="s">
        <v>172</v>
      </c>
      <c r="C15" s="69" t="s">
        <v>162</v>
      </c>
      <c r="D15" s="27" t="s">
        <v>167</v>
      </c>
      <c r="E15" s="39" t="s">
        <v>195</v>
      </c>
      <c r="F15" s="40">
        <v>32</v>
      </c>
      <c r="G15" s="39">
        <v>8</v>
      </c>
      <c r="H15" s="45" t="s">
        <v>196</v>
      </c>
      <c r="I15" s="45" t="s">
        <v>197</v>
      </c>
      <c r="J15" s="24" t="s">
        <v>145</v>
      </c>
      <c r="K15" s="52" t="s">
        <v>148</v>
      </c>
      <c r="L15" s="43" t="s">
        <v>334</v>
      </c>
      <c r="M15" s="25">
        <v>42808.425970486111</v>
      </c>
      <c r="N15" s="23" t="s">
        <v>390</v>
      </c>
      <c r="O15" s="38"/>
    </row>
    <row r="16" spans="1:15" x14ac:dyDescent="0.2">
      <c r="A16" s="24">
        <v>66</v>
      </c>
      <c r="B16" s="69" t="s">
        <v>172</v>
      </c>
      <c r="C16" s="69" t="s">
        <v>162</v>
      </c>
      <c r="D16" s="27" t="s">
        <v>167</v>
      </c>
      <c r="E16" s="39" t="s">
        <v>198</v>
      </c>
      <c r="F16" s="40">
        <v>34</v>
      </c>
      <c r="G16" s="39">
        <v>13</v>
      </c>
      <c r="H16" s="45" t="s">
        <v>199</v>
      </c>
      <c r="I16" s="45" t="s">
        <v>200</v>
      </c>
      <c r="J16" s="24" t="s">
        <v>145</v>
      </c>
      <c r="K16" s="53" t="s">
        <v>146</v>
      </c>
      <c r="M16" s="25">
        <v>42808.425970486111</v>
      </c>
      <c r="N16" s="23" t="s">
        <v>390</v>
      </c>
      <c r="O16" s="38"/>
    </row>
    <row r="17" spans="1:15" x14ac:dyDescent="0.2">
      <c r="A17" s="24">
        <v>67</v>
      </c>
      <c r="B17" s="69" t="s">
        <v>172</v>
      </c>
      <c r="C17" s="69" t="s">
        <v>162</v>
      </c>
      <c r="D17" s="27" t="s">
        <v>167</v>
      </c>
      <c r="E17" s="39" t="s">
        <v>198</v>
      </c>
      <c r="F17" s="40">
        <v>34</v>
      </c>
      <c r="G17" s="39">
        <v>14</v>
      </c>
      <c r="H17" s="45" t="s">
        <v>199</v>
      </c>
      <c r="I17" s="45" t="s">
        <v>200</v>
      </c>
      <c r="J17" s="24" t="s">
        <v>145</v>
      </c>
      <c r="K17" s="53" t="s">
        <v>146</v>
      </c>
      <c r="M17" s="25">
        <v>42808.425970486111</v>
      </c>
      <c r="N17" s="23" t="s">
        <v>390</v>
      </c>
      <c r="O17" s="38"/>
    </row>
    <row r="18" spans="1:15" x14ac:dyDescent="0.2">
      <c r="A18" s="24">
        <v>68</v>
      </c>
      <c r="B18" s="69" t="s">
        <v>172</v>
      </c>
      <c r="C18" s="69" t="s">
        <v>162</v>
      </c>
      <c r="D18" s="27" t="s">
        <v>167</v>
      </c>
      <c r="E18" s="39" t="s">
        <v>201</v>
      </c>
      <c r="F18" s="40">
        <v>43</v>
      </c>
      <c r="G18" s="39">
        <v>19</v>
      </c>
      <c r="H18" s="45" t="s">
        <v>202</v>
      </c>
      <c r="I18" s="45" t="s">
        <v>186</v>
      </c>
      <c r="J18" s="24" t="s">
        <v>145</v>
      </c>
      <c r="K18" s="53" t="s">
        <v>145</v>
      </c>
      <c r="M18" s="25">
        <v>42808.425970486111</v>
      </c>
      <c r="N18" s="23" t="s">
        <v>390</v>
      </c>
      <c r="O18" s="38"/>
    </row>
    <row r="19" spans="1:15" x14ac:dyDescent="0.2">
      <c r="A19" s="24">
        <v>69</v>
      </c>
      <c r="B19" s="69" t="s">
        <v>172</v>
      </c>
      <c r="C19" s="69" t="s">
        <v>162</v>
      </c>
      <c r="D19" s="27" t="s">
        <v>180</v>
      </c>
      <c r="E19" s="39">
        <v>6.5</v>
      </c>
      <c r="F19" s="40">
        <v>44</v>
      </c>
      <c r="G19" s="39">
        <v>18</v>
      </c>
      <c r="H19" s="63" t="s">
        <v>203</v>
      </c>
      <c r="I19" s="45" t="s">
        <v>177</v>
      </c>
      <c r="K19" s="53" t="s">
        <v>147</v>
      </c>
      <c r="L19" s="43" t="s">
        <v>335</v>
      </c>
      <c r="M19" s="25">
        <v>42808.425970486111</v>
      </c>
      <c r="N19" s="23" t="s">
        <v>390</v>
      </c>
      <c r="O19" s="38"/>
    </row>
    <row r="20" spans="1:15" x14ac:dyDescent="0.2">
      <c r="A20" s="24">
        <v>70</v>
      </c>
      <c r="B20" s="69" t="s">
        <v>172</v>
      </c>
      <c r="C20" s="69" t="s">
        <v>162</v>
      </c>
      <c r="D20" s="27" t="s">
        <v>180</v>
      </c>
      <c r="E20" s="39" t="s">
        <v>204</v>
      </c>
      <c r="F20" s="40">
        <v>44</v>
      </c>
      <c r="G20" s="39">
        <v>29</v>
      </c>
      <c r="H20" s="63" t="s">
        <v>203</v>
      </c>
      <c r="I20" s="45" t="s">
        <v>177</v>
      </c>
      <c r="K20" s="53" t="s">
        <v>147</v>
      </c>
      <c r="L20" s="43" t="s">
        <v>335</v>
      </c>
      <c r="M20" s="25">
        <v>42808.425970486111</v>
      </c>
      <c r="N20" s="23" t="s">
        <v>390</v>
      </c>
      <c r="O20" s="38"/>
    </row>
    <row r="21" spans="1:15" x14ac:dyDescent="0.2">
      <c r="A21" s="24">
        <v>71</v>
      </c>
      <c r="B21" s="69" t="s">
        <v>172</v>
      </c>
      <c r="C21" s="69" t="s">
        <v>162</v>
      </c>
      <c r="D21" s="27" t="s">
        <v>180</v>
      </c>
      <c r="E21" s="39" t="s">
        <v>204</v>
      </c>
      <c r="F21" s="40">
        <v>44</v>
      </c>
      <c r="G21" s="39">
        <v>33</v>
      </c>
      <c r="H21" s="63" t="s">
        <v>203</v>
      </c>
      <c r="I21" s="45" t="s">
        <v>177</v>
      </c>
      <c r="K21" s="53" t="s">
        <v>147</v>
      </c>
      <c r="L21" s="43" t="s">
        <v>335</v>
      </c>
      <c r="M21" s="25">
        <v>42808.425970486111</v>
      </c>
      <c r="N21" s="23" t="s">
        <v>390</v>
      </c>
      <c r="O21" s="38"/>
    </row>
    <row r="22" spans="1:15" ht="25.5" x14ac:dyDescent="0.2">
      <c r="A22" s="24">
        <v>72</v>
      </c>
      <c r="B22" s="69" t="s">
        <v>172</v>
      </c>
      <c r="C22" s="69" t="s">
        <v>162</v>
      </c>
      <c r="D22" s="27" t="s">
        <v>167</v>
      </c>
      <c r="E22" s="39" t="s">
        <v>205</v>
      </c>
      <c r="F22" s="40">
        <v>45</v>
      </c>
      <c r="G22" s="39">
        <v>14</v>
      </c>
      <c r="H22" s="45" t="s">
        <v>206</v>
      </c>
      <c r="I22" s="45" t="s">
        <v>194</v>
      </c>
      <c r="J22" s="24" t="s">
        <v>145</v>
      </c>
      <c r="K22" s="52" t="s">
        <v>148</v>
      </c>
      <c r="L22" s="43" t="s">
        <v>336</v>
      </c>
      <c r="M22" s="25">
        <v>42808.425970486111</v>
      </c>
      <c r="N22" s="23" t="s">
        <v>390</v>
      </c>
      <c r="O22" s="38"/>
    </row>
    <row r="23" spans="1:15" ht="25.5" x14ac:dyDescent="0.2">
      <c r="A23" s="24">
        <v>73</v>
      </c>
      <c r="B23" s="69" t="s">
        <v>172</v>
      </c>
      <c r="C23" s="69" t="s">
        <v>162</v>
      </c>
      <c r="D23" s="27" t="s">
        <v>180</v>
      </c>
      <c r="E23" s="39" t="s">
        <v>207</v>
      </c>
      <c r="F23" s="40">
        <v>46</v>
      </c>
      <c r="G23" s="39">
        <v>30</v>
      </c>
      <c r="H23" s="63" t="s">
        <v>208</v>
      </c>
      <c r="I23" s="45" t="s">
        <v>209</v>
      </c>
      <c r="J23" s="24" t="s">
        <v>145</v>
      </c>
      <c r="K23" s="53" t="s">
        <v>146</v>
      </c>
      <c r="M23" s="25">
        <v>42808.425970486111</v>
      </c>
      <c r="N23" s="23" t="s">
        <v>390</v>
      </c>
      <c r="O23" s="38"/>
    </row>
    <row r="24" spans="1:15" x14ac:dyDescent="0.2">
      <c r="A24" s="24">
        <v>74</v>
      </c>
      <c r="B24" s="69" t="s">
        <v>172</v>
      </c>
      <c r="C24" s="69" t="s">
        <v>162</v>
      </c>
      <c r="D24" s="27" t="s">
        <v>167</v>
      </c>
      <c r="E24" s="39" t="s">
        <v>210</v>
      </c>
      <c r="F24" s="40">
        <v>50</v>
      </c>
      <c r="G24" s="39">
        <v>8</v>
      </c>
      <c r="H24" s="45" t="s">
        <v>196</v>
      </c>
      <c r="I24" s="45" t="s">
        <v>197</v>
      </c>
      <c r="J24" s="24" t="s">
        <v>145</v>
      </c>
      <c r="K24" s="52" t="s">
        <v>148</v>
      </c>
      <c r="L24" s="43" t="s">
        <v>337</v>
      </c>
      <c r="M24" s="25">
        <v>42808.425970486111</v>
      </c>
      <c r="N24" s="23" t="s">
        <v>390</v>
      </c>
      <c r="O24" s="38"/>
    </row>
    <row r="25" spans="1:15" ht="25.5" x14ac:dyDescent="0.2">
      <c r="A25" s="24">
        <v>76</v>
      </c>
      <c r="B25" s="69" t="s">
        <v>172</v>
      </c>
      <c r="C25" s="69" t="s">
        <v>162</v>
      </c>
      <c r="D25" s="27" t="s">
        <v>180</v>
      </c>
      <c r="E25" s="39" t="s">
        <v>211</v>
      </c>
      <c r="F25" s="40">
        <v>51</v>
      </c>
      <c r="G25" s="39">
        <v>9</v>
      </c>
      <c r="H25" s="63" t="s">
        <v>214</v>
      </c>
      <c r="I25" s="63" t="s">
        <v>215</v>
      </c>
      <c r="J25" s="24" t="s">
        <v>145</v>
      </c>
      <c r="K25" s="53" t="s">
        <v>146</v>
      </c>
      <c r="M25" s="25">
        <v>42808.425970486111</v>
      </c>
      <c r="N25" s="23" t="s">
        <v>390</v>
      </c>
      <c r="O25" s="38"/>
    </row>
    <row r="26" spans="1:15" ht="25.5" x14ac:dyDescent="0.2">
      <c r="A26" s="24">
        <v>75</v>
      </c>
      <c r="B26" s="69" t="s">
        <v>172</v>
      </c>
      <c r="C26" s="69" t="s">
        <v>162</v>
      </c>
      <c r="D26" s="27" t="s">
        <v>180</v>
      </c>
      <c r="E26" s="39" t="s">
        <v>211</v>
      </c>
      <c r="F26" s="40">
        <v>51</v>
      </c>
      <c r="G26" s="39"/>
      <c r="H26" s="63" t="s">
        <v>212</v>
      </c>
      <c r="I26" s="63" t="s">
        <v>213</v>
      </c>
      <c r="J26" s="58" t="s">
        <v>338</v>
      </c>
      <c r="K26" s="52" t="s">
        <v>148</v>
      </c>
      <c r="L26" s="44" t="s">
        <v>666</v>
      </c>
      <c r="M26" s="25">
        <v>42808.425970486111</v>
      </c>
      <c r="N26" s="23" t="s">
        <v>390</v>
      </c>
      <c r="O26" s="38"/>
    </row>
    <row r="27" spans="1:15" x14ac:dyDescent="0.2">
      <c r="A27" s="24">
        <v>77</v>
      </c>
      <c r="B27" s="69" t="s">
        <v>172</v>
      </c>
      <c r="C27" s="69" t="s">
        <v>162</v>
      </c>
      <c r="D27" s="27" t="s">
        <v>180</v>
      </c>
      <c r="E27" s="39" t="s">
        <v>211</v>
      </c>
      <c r="F27" s="40">
        <v>52</v>
      </c>
      <c r="G27" s="39">
        <v>20</v>
      </c>
      <c r="H27" s="63" t="s">
        <v>216</v>
      </c>
      <c r="I27" s="63" t="s">
        <v>217</v>
      </c>
      <c r="J27" s="24" t="s">
        <v>145</v>
      </c>
      <c r="K27" s="53" t="s">
        <v>146</v>
      </c>
      <c r="M27" s="25">
        <v>42808.425970486111</v>
      </c>
      <c r="N27" s="23" t="s">
        <v>390</v>
      </c>
      <c r="O27" s="38"/>
    </row>
    <row r="28" spans="1:15" ht="25.5" x14ac:dyDescent="0.2">
      <c r="A28" s="24">
        <v>54</v>
      </c>
      <c r="B28" s="66" t="s">
        <v>161</v>
      </c>
      <c r="C28" s="26" t="s">
        <v>162</v>
      </c>
      <c r="D28" s="60" t="s">
        <v>163</v>
      </c>
      <c r="E28" s="23" t="s">
        <v>164</v>
      </c>
      <c r="F28" s="23">
        <v>54</v>
      </c>
      <c r="G28" s="23">
        <v>4</v>
      </c>
      <c r="H28" s="48" t="s">
        <v>165</v>
      </c>
      <c r="I28" s="48" t="s">
        <v>166</v>
      </c>
      <c r="J28" s="24" t="s">
        <v>145</v>
      </c>
      <c r="K28" s="54" t="s">
        <v>147</v>
      </c>
      <c r="L28" s="43" t="s">
        <v>393</v>
      </c>
      <c r="M28" s="25">
        <v>42808.425970486111</v>
      </c>
      <c r="N28" s="23" t="s">
        <v>390</v>
      </c>
      <c r="O28" s="38"/>
    </row>
    <row r="29" spans="1:15" ht="51" x14ac:dyDescent="0.2">
      <c r="A29" s="24">
        <v>78</v>
      </c>
      <c r="B29" s="69" t="s">
        <v>172</v>
      </c>
      <c r="C29" s="69" t="s">
        <v>162</v>
      </c>
      <c r="D29" s="27" t="s">
        <v>180</v>
      </c>
      <c r="E29" s="39" t="s">
        <v>218</v>
      </c>
      <c r="F29" s="40">
        <v>54</v>
      </c>
      <c r="G29" s="39"/>
      <c r="H29" s="63" t="s">
        <v>219</v>
      </c>
      <c r="I29" s="65" t="s">
        <v>220</v>
      </c>
      <c r="J29" s="24" t="s">
        <v>145</v>
      </c>
      <c r="K29" s="54" t="s">
        <v>148</v>
      </c>
      <c r="M29" s="25">
        <v>42808.425970486111</v>
      </c>
      <c r="N29" s="23" t="s">
        <v>390</v>
      </c>
      <c r="O29" s="38"/>
    </row>
    <row r="30" spans="1:15" ht="89.25" x14ac:dyDescent="0.2">
      <c r="A30" s="24">
        <v>79</v>
      </c>
      <c r="B30" s="69" t="s">
        <v>172</v>
      </c>
      <c r="C30" s="69" t="s">
        <v>162</v>
      </c>
      <c r="D30" s="27" t="s">
        <v>180</v>
      </c>
      <c r="E30" s="39" t="s">
        <v>221</v>
      </c>
      <c r="F30" s="40">
        <v>55</v>
      </c>
      <c r="G30" s="39"/>
      <c r="H30" s="63" t="s">
        <v>222</v>
      </c>
      <c r="I30" s="65" t="s">
        <v>223</v>
      </c>
      <c r="J30" s="24" t="s">
        <v>145</v>
      </c>
      <c r="K30" s="52" t="s">
        <v>148</v>
      </c>
      <c r="L30" s="43" t="s">
        <v>339</v>
      </c>
      <c r="M30" s="25">
        <v>42808.425970486111</v>
      </c>
      <c r="N30" s="23" t="s">
        <v>390</v>
      </c>
      <c r="O30" s="38"/>
    </row>
    <row r="31" spans="1:15" ht="25.5" x14ac:dyDescent="0.2">
      <c r="A31" s="23">
        <v>156</v>
      </c>
      <c r="B31" s="66" t="s">
        <v>347</v>
      </c>
      <c r="C31" s="26" t="s">
        <v>348</v>
      </c>
      <c r="D31" s="32" t="s">
        <v>359</v>
      </c>
      <c r="E31" s="24" t="s">
        <v>362</v>
      </c>
      <c r="F31" s="23">
        <v>68</v>
      </c>
      <c r="G31" s="23">
        <v>8</v>
      </c>
      <c r="H31" s="45" t="s">
        <v>363</v>
      </c>
      <c r="I31" s="45" t="s">
        <v>364</v>
      </c>
      <c r="J31" s="53" t="s">
        <v>146</v>
      </c>
      <c r="K31" s="52" t="s">
        <v>146</v>
      </c>
      <c r="L31" s="49"/>
      <c r="M31" s="25">
        <v>42808.425970486111</v>
      </c>
      <c r="N31" s="23" t="s">
        <v>390</v>
      </c>
      <c r="O31" s="38"/>
    </row>
    <row r="32" spans="1:15" ht="25.5" x14ac:dyDescent="0.2">
      <c r="A32" s="23">
        <v>157</v>
      </c>
      <c r="B32" s="66" t="s">
        <v>347</v>
      </c>
      <c r="C32" s="26" t="s">
        <v>348</v>
      </c>
      <c r="D32" s="32" t="s">
        <v>359</v>
      </c>
      <c r="E32" s="24" t="s">
        <v>365</v>
      </c>
      <c r="F32" s="23">
        <v>69</v>
      </c>
      <c r="G32" s="23">
        <v>7</v>
      </c>
      <c r="H32" s="45" t="s">
        <v>366</v>
      </c>
      <c r="I32" s="45" t="s">
        <v>367</v>
      </c>
      <c r="J32" s="53" t="s">
        <v>146</v>
      </c>
      <c r="K32" s="52" t="s">
        <v>146</v>
      </c>
      <c r="L32" s="49"/>
      <c r="M32" s="25">
        <v>42808.425970486111</v>
      </c>
      <c r="N32" s="23" t="s">
        <v>390</v>
      </c>
      <c r="O32" s="38"/>
    </row>
    <row r="33" spans="1:15" ht="38.25" x14ac:dyDescent="0.2">
      <c r="A33" s="23">
        <v>158</v>
      </c>
      <c r="B33" s="66" t="s">
        <v>347</v>
      </c>
      <c r="C33" s="26" t="s">
        <v>348</v>
      </c>
      <c r="D33" s="32" t="s">
        <v>359</v>
      </c>
      <c r="E33" s="24" t="s">
        <v>368</v>
      </c>
      <c r="F33" s="23">
        <v>74</v>
      </c>
      <c r="G33" s="23">
        <v>7</v>
      </c>
      <c r="H33" s="45" t="s">
        <v>369</v>
      </c>
      <c r="I33" s="45" t="s">
        <v>370</v>
      </c>
      <c r="J33" s="53" t="s">
        <v>146</v>
      </c>
      <c r="K33" s="52" t="s">
        <v>146</v>
      </c>
      <c r="L33" s="49"/>
      <c r="M33" s="25">
        <v>42808.425970486111</v>
      </c>
      <c r="N33" s="23" t="s">
        <v>390</v>
      </c>
      <c r="O33" s="38"/>
    </row>
    <row r="34" spans="1:15" ht="25.5" x14ac:dyDescent="0.2">
      <c r="A34" s="23">
        <v>159</v>
      </c>
      <c r="B34" s="66" t="s">
        <v>347</v>
      </c>
      <c r="C34" s="26" t="s">
        <v>348</v>
      </c>
      <c r="D34" s="32" t="s">
        <v>349</v>
      </c>
      <c r="E34" s="24" t="s">
        <v>368</v>
      </c>
      <c r="F34" s="23">
        <v>74</v>
      </c>
      <c r="G34" s="23">
        <v>18</v>
      </c>
      <c r="H34" s="45" t="s">
        <v>371</v>
      </c>
      <c r="I34" s="45" t="s">
        <v>372</v>
      </c>
      <c r="J34" s="53" t="s">
        <v>147</v>
      </c>
      <c r="K34" s="53" t="s">
        <v>147</v>
      </c>
      <c r="M34" s="25">
        <v>42808.425970486111</v>
      </c>
      <c r="N34" s="23" t="s">
        <v>390</v>
      </c>
      <c r="O34" s="38"/>
    </row>
    <row r="35" spans="1:15" ht="25.5" x14ac:dyDescent="0.2">
      <c r="A35" s="24">
        <v>80</v>
      </c>
      <c r="B35" s="69" t="s">
        <v>172</v>
      </c>
      <c r="C35" s="69" t="s">
        <v>162</v>
      </c>
      <c r="D35" s="27" t="s">
        <v>180</v>
      </c>
      <c r="E35" s="39" t="s">
        <v>224</v>
      </c>
      <c r="F35" s="40">
        <v>78</v>
      </c>
      <c r="G35" s="39">
        <v>4</v>
      </c>
      <c r="H35" s="63" t="s">
        <v>225</v>
      </c>
      <c r="I35" s="65" t="s">
        <v>226</v>
      </c>
      <c r="K35" s="53" t="s">
        <v>147</v>
      </c>
      <c r="L35" s="43" t="s">
        <v>340</v>
      </c>
      <c r="M35" s="25">
        <v>42808.425970486111</v>
      </c>
      <c r="N35" s="23" t="s">
        <v>390</v>
      </c>
      <c r="O35" s="38"/>
    </row>
    <row r="36" spans="1:15" ht="63.75" x14ac:dyDescent="0.2">
      <c r="A36" s="24">
        <v>81</v>
      </c>
      <c r="B36" s="69" t="s">
        <v>172</v>
      </c>
      <c r="C36" s="69" t="s">
        <v>162</v>
      </c>
      <c r="D36" s="27" t="s">
        <v>180</v>
      </c>
      <c r="E36" s="39" t="s">
        <v>227</v>
      </c>
      <c r="F36" s="40">
        <v>80</v>
      </c>
      <c r="G36" s="39">
        <v>7</v>
      </c>
      <c r="H36" s="63" t="s">
        <v>228</v>
      </c>
      <c r="I36" s="65" t="s">
        <v>229</v>
      </c>
      <c r="J36" s="24" t="s">
        <v>145</v>
      </c>
      <c r="K36" s="53" t="s">
        <v>148</v>
      </c>
      <c r="L36" s="57" t="s">
        <v>656</v>
      </c>
      <c r="M36" s="25">
        <v>42808.425970486111</v>
      </c>
      <c r="N36" s="23" t="s">
        <v>390</v>
      </c>
      <c r="O36" s="38"/>
    </row>
    <row r="37" spans="1:15" ht="25.5" x14ac:dyDescent="0.2">
      <c r="A37" s="24">
        <v>82</v>
      </c>
      <c r="B37" s="69" t="s">
        <v>172</v>
      </c>
      <c r="C37" s="69" t="s">
        <v>162</v>
      </c>
      <c r="D37" s="27" t="s">
        <v>180</v>
      </c>
      <c r="E37" s="39" t="s">
        <v>227</v>
      </c>
      <c r="F37" s="40">
        <v>81</v>
      </c>
      <c r="G37" s="39">
        <v>13</v>
      </c>
      <c r="H37" s="63" t="s">
        <v>230</v>
      </c>
      <c r="I37" s="65" t="s">
        <v>229</v>
      </c>
      <c r="J37" s="24" t="s">
        <v>145</v>
      </c>
      <c r="K37" s="53" t="s">
        <v>146</v>
      </c>
      <c r="M37" s="25">
        <v>42808.425970486111</v>
      </c>
      <c r="N37" s="23" t="s">
        <v>390</v>
      </c>
      <c r="O37" s="38"/>
    </row>
    <row r="38" spans="1:15" ht="15.75" x14ac:dyDescent="0.2">
      <c r="A38" s="24">
        <v>83</v>
      </c>
      <c r="B38" s="69" t="s">
        <v>172</v>
      </c>
      <c r="C38" s="69" t="s">
        <v>162</v>
      </c>
      <c r="D38" s="27" t="s">
        <v>167</v>
      </c>
      <c r="E38" s="39" t="s">
        <v>231</v>
      </c>
      <c r="F38" s="40">
        <v>91</v>
      </c>
      <c r="G38" s="39">
        <v>1</v>
      </c>
      <c r="H38" s="45" t="s">
        <v>232</v>
      </c>
      <c r="I38" s="65" t="s">
        <v>229</v>
      </c>
      <c r="J38" s="24" t="s">
        <v>145</v>
      </c>
      <c r="K38" s="53" t="s">
        <v>146</v>
      </c>
      <c r="M38" s="25">
        <v>42808.425970486111</v>
      </c>
      <c r="N38" s="23" t="s">
        <v>390</v>
      </c>
      <c r="O38" s="38"/>
    </row>
    <row r="39" spans="1:15" ht="25.5" x14ac:dyDescent="0.2">
      <c r="A39" s="23">
        <v>160</v>
      </c>
      <c r="B39" s="66" t="s">
        <v>347</v>
      </c>
      <c r="C39" s="26" t="s">
        <v>348</v>
      </c>
      <c r="D39" s="32" t="s">
        <v>359</v>
      </c>
      <c r="E39" s="24" t="s">
        <v>373</v>
      </c>
      <c r="F39" s="23">
        <v>92</v>
      </c>
      <c r="G39" s="23">
        <v>6</v>
      </c>
      <c r="H39" s="45" t="s">
        <v>366</v>
      </c>
      <c r="I39" s="45" t="s">
        <v>374</v>
      </c>
      <c r="J39" s="53" t="s">
        <v>146</v>
      </c>
      <c r="K39" s="52" t="s">
        <v>146</v>
      </c>
      <c r="L39" s="49"/>
      <c r="M39" s="25">
        <v>42808.425970486111</v>
      </c>
      <c r="N39" s="23" t="s">
        <v>390</v>
      </c>
      <c r="O39" s="38"/>
    </row>
    <row r="40" spans="1:15" ht="25.5" x14ac:dyDescent="0.2">
      <c r="A40" s="24">
        <v>84</v>
      </c>
      <c r="B40" s="69" t="s">
        <v>172</v>
      </c>
      <c r="C40" s="69" t="s">
        <v>162</v>
      </c>
      <c r="D40" s="27" t="s">
        <v>180</v>
      </c>
      <c r="E40" s="39" t="s">
        <v>233</v>
      </c>
      <c r="F40" s="40">
        <v>109</v>
      </c>
      <c r="G40" s="39">
        <v>1</v>
      </c>
      <c r="H40" s="63" t="s">
        <v>234</v>
      </c>
      <c r="I40" s="65" t="s">
        <v>229</v>
      </c>
      <c r="J40" s="24" t="s">
        <v>145</v>
      </c>
      <c r="K40" s="53" t="s">
        <v>146</v>
      </c>
      <c r="M40" s="25">
        <v>42808.425970486111</v>
      </c>
      <c r="N40" s="23" t="s">
        <v>390</v>
      </c>
      <c r="O40" s="38"/>
    </row>
    <row r="41" spans="1:15" ht="25.5" x14ac:dyDescent="0.2">
      <c r="A41" s="24">
        <v>85</v>
      </c>
      <c r="B41" s="69" t="s">
        <v>172</v>
      </c>
      <c r="C41" s="69" t="s">
        <v>162</v>
      </c>
      <c r="D41" s="27" t="s">
        <v>180</v>
      </c>
      <c r="E41" s="39" t="s">
        <v>235</v>
      </c>
      <c r="F41" s="40">
        <v>110</v>
      </c>
      <c r="G41" s="39">
        <v>1</v>
      </c>
      <c r="H41" s="63" t="s">
        <v>236</v>
      </c>
      <c r="I41" s="65" t="s">
        <v>229</v>
      </c>
      <c r="J41" s="24" t="s">
        <v>145</v>
      </c>
      <c r="K41" s="53" t="s">
        <v>146</v>
      </c>
      <c r="M41" s="25">
        <v>42808.425970486111</v>
      </c>
      <c r="N41" s="23" t="s">
        <v>390</v>
      </c>
      <c r="O41" s="38"/>
    </row>
    <row r="42" spans="1:15" ht="63.75" x14ac:dyDescent="0.2">
      <c r="A42" s="24">
        <v>86</v>
      </c>
      <c r="B42" s="69" t="s">
        <v>172</v>
      </c>
      <c r="C42" s="69" t="s">
        <v>162</v>
      </c>
      <c r="D42" s="27" t="s">
        <v>180</v>
      </c>
      <c r="E42" s="39" t="s">
        <v>237</v>
      </c>
      <c r="F42" s="40">
        <v>111</v>
      </c>
      <c r="G42" s="39">
        <v>13</v>
      </c>
      <c r="H42" s="63" t="s">
        <v>238</v>
      </c>
      <c r="I42" s="65" t="s">
        <v>229</v>
      </c>
      <c r="J42" s="24" t="s">
        <v>635</v>
      </c>
      <c r="K42" s="53" t="s">
        <v>148</v>
      </c>
      <c r="L42" s="57" t="s">
        <v>656</v>
      </c>
      <c r="M42" s="25">
        <v>42808.425970486111</v>
      </c>
      <c r="N42" s="23" t="s">
        <v>390</v>
      </c>
      <c r="O42" s="38"/>
    </row>
    <row r="43" spans="1:15" ht="25.5" x14ac:dyDescent="0.2">
      <c r="A43" s="24">
        <v>87</v>
      </c>
      <c r="B43" s="69" t="s">
        <v>172</v>
      </c>
      <c r="C43" s="69" t="s">
        <v>162</v>
      </c>
      <c r="D43" s="27" t="s">
        <v>180</v>
      </c>
      <c r="E43" s="39" t="s">
        <v>239</v>
      </c>
      <c r="F43" s="40">
        <v>111</v>
      </c>
      <c r="G43" s="39">
        <v>13</v>
      </c>
      <c r="H43" s="63" t="s">
        <v>240</v>
      </c>
      <c r="I43" s="65" t="s">
        <v>229</v>
      </c>
      <c r="J43" s="24" t="s">
        <v>145</v>
      </c>
      <c r="K43" s="53" t="s">
        <v>146</v>
      </c>
      <c r="M43" s="25">
        <v>42808.425970486111</v>
      </c>
      <c r="N43" s="23" t="s">
        <v>390</v>
      </c>
      <c r="O43" s="38"/>
    </row>
    <row r="44" spans="1:15" ht="38.25" x14ac:dyDescent="0.2">
      <c r="A44" s="24">
        <v>88</v>
      </c>
      <c r="B44" s="69" t="s">
        <v>172</v>
      </c>
      <c r="C44" s="69" t="s">
        <v>162</v>
      </c>
      <c r="D44" s="27" t="s">
        <v>180</v>
      </c>
      <c r="E44" s="39" t="s">
        <v>237</v>
      </c>
      <c r="F44" s="40">
        <v>111</v>
      </c>
      <c r="G44" s="39">
        <v>13</v>
      </c>
      <c r="H44" s="63" t="s">
        <v>241</v>
      </c>
      <c r="I44" s="65" t="s">
        <v>229</v>
      </c>
      <c r="J44" s="24" t="s">
        <v>145</v>
      </c>
      <c r="K44" s="53" t="s">
        <v>146</v>
      </c>
      <c r="M44" s="25">
        <v>42808.425970486111</v>
      </c>
      <c r="N44" s="23" t="s">
        <v>390</v>
      </c>
      <c r="O44" s="38"/>
    </row>
    <row r="45" spans="1:15" ht="38.25" x14ac:dyDescent="0.2">
      <c r="A45" s="24">
        <v>89</v>
      </c>
      <c r="B45" s="69" t="s">
        <v>172</v>
      </c>
      <c r="C45" s="69" t="s">
        <v>162</v>
      </c>
      <c r="D45" s="27" t="s">
        <v>180</v>
      </c>
      <c r="E45" s="39" t="s">
        <v>237</v>
      </c>
      <c r="F45" s="40">
        <v>111</v>
      </c>
      <c r="G45" s="39">
        <v>13</v>
      </c>
      <c r="H45" s="63" t="s">
        <v>242</v>
      </c>
      <c r="I45" s="65" t="s">
        <v>229</v>
      </c>
      <c r="J45" s="24" t="s">
        <v>145</v>
      </c>
      <c r="K45" s="53" t="s">
        <v>147</v>
      </c>
      <c r="L45" s="44" t="s">
        <v>634</v>
      </c>
      <c r="M45" s="25">
        <v>42808.425970486111</v>
      </c>
      <c r="N45" s="23" t="s">
        <v>390</v>
      </c>
      <c r="O45" s="38"/>
    </row>
    <row r="46" spans="1:15" ht="25.5" x14ac:dyDescent="0.2">
      <c r="A46" s="24">
        <v>90</v>
      </c>
      <c r="B46" s="69" t="s">
        <v>172</v>
      </c>
      <c r="C46" s="69" t="s">
        <v>162</v>
      </c>
      <c r="D46" s="27" t="s">
        <v>180</v>
      </c>
      <c r="E46" s="39" t="s">
        <v>239</v>
      </c>
      <c r="F46" s="40">
        <v>112</v>
      </c>
      <c r="G46" s="39">
        <v>1</v>
      </c>
      <c r="H46" s="63" t="s">
        <v>230</v>
      </c>
      <c r="I46" s="65" t="s">
        <v>229</v>
      </c>
      <c r="J46" s="24" t="s">
        <v>145</v>
      </c>
      <c r="K46" s="53" t="s">
        <v>146</v>
      </c>
      <c r="M46" s="25">
        <v>42808.425970486111</v>
      </c>
      <c r="N46" s="23" t="s">
        <v>390</v>
      </c>
      <c r="O46" s="38"/>
    </row>
    <row r="47" spans="1:15" ht="63.75" x14ac:dyDescent="0.2">
      <c r="A47" s="24">
        <v>91</v>
      </c>
      <c r="B47" s="69" t="s">
        <v>172</v>
      </c>
      <c r="C47" s="69" t="s">
        <v>162</v>
      </c>
      <c r="D47" s="27" t="s">
        <v>180</v>
      </c>
      <c r="E47" s="39" t="s">
        <v>243</v>
      </c>
      <c r="F47" s="40">
        <v>113</v>
      </c>
      <c r="G47" s="39">
        <v>1</v>
      </c>
      <c r="H47" s="63" t="s">
        <v>244</v>
      </c>
      <c r="I47" s="65" t="s">
        <v>229</v>
      </c>
      <c r="J47" s="24" t="s">
        <v>635</v>
      </c>
      <c r="K47" s="53" t="s">
        <v>148</v>
      </c>
      <c r="L47" s="57" t="s">
        <v>656</v>
      </c>
      <c r="M47" s="25">
        <v>42808.425970486111</v>
      </c>
      <c r="N47" s="23" t="s">
        <v>390</v>
      </c>
      <c r="O47" s="38"/>
    </row>
    <row r="48" spans="1:15" ht="25.5" x14ac:dyDescent="0.2">
      <c r="A48" s="24">
        <v>92</v>
      </c>
      <c r="B48" s="69" t="s">
        <v>172</v>
      </c>
      <c r="C48" s="69" t="s">
        <v>162</v>
      </c>
      <c r="D48" s="27" t="s">
        <v>180</v>
      </c>
      <c r="E48" s="39" t="s">
        <v>245</v>
      </c>
      <c r="F48" s="40">
        <v>113</v>
      </c>
      <c r="G48" s="39">
        <v>23</v>
      </c>
      <c r="H48" s="63" t="s">
        <v>246</v>
      </c>
      <c r="I48" s="65" t="s">
        <v>229</v>
      </c>
      <c r="J48" s="24" t="s">
        <v>145</v>
      </c>
      <c r="K48" s="53" t="s">
        <v>146</v>
      </c>
      <c r="M48" s="25">
        <v>42808.425970486111</v>
      </c>
      <c r="N48" s="23" t="s">
        <v>390</v>
      </c>
      <c r="O48" s="38"/>
    </row>
    <row r="49" spans="1:15" ht="25.5" x14ac:dyDescent="0.2">
      <c r="A49" s="24">
        <v>93</v>
      </c>
      <c r="B49" s="69" t="s">
        <v>172</v>
      </c>
      <c r="C49" s="69" t="s">
        <v>162</v>
      </c>
      <c r="D49" s="27" t="s">
        <v>180</v>
      </c>
      <c r="E49" s="39" t="s">
        <v>247</v>
      </c>
      <c r="F49" s="40">
        <v>113</v>
      </c>
      <c r="G49" s="39">
        <v>23</v>
      </c>
      <c r="H49" s="63" t="s">
        <v>248</v>
      </c>
      <c r="I49" s="65" t="s">
        <v>229</v>
      </c>
      <c r="J49" s="24" t="s">
        <v>145</v>
      </c>
      <c r="K49" s="53" t="s">
        <v>146</v>
      </c>
      <c r="M49" s="25">
        <v>42808.425970486111</v>
      </c>
      <c r="N49" s="23" t="s">
        <v>390</v>
      </c>
      <c r="O49" s="38"/>
    </row>
    <row r="50" spans="1:15" ht="25.5" x14ac:dyDescent="0.2">
      <c r="A50" s="24">
        <v>94</v>
      </c>
      <c r="B50" s="69" t="s">
        <v>172</v>
      </c>
      <c r="C50" s="69" t="s">
        <v>162</v>
      </c>
      <c r="D50" s="27" t="s">
        <v>180</v>
      </c>
      <c r="E50" s="39" t="s">
        <v>245</v>
      </c>
      <c r="F50" s="40">
        <v>114</v>
      </c>
      <c r="G50" s="39">
        <v>1</v>
      </c>
      <c r="H50" s="63" t="s">
        <v>249</v>
      </c>
      <c r="I50" s="65" t="s">
        <v>229</v>
      </c>
      <c r="J50" s="24" t="s">
        <v>145</v>
      </c>
      <c r="K50" s="53" t="s">
        <v>146</v>
      </c>
      <c r="M50" s="25">
        <v>42808.425970486111</v>
      </c>
      <c r="N50" s="23" t="s">
        <v>390</v>
      </c>
      <c r="O50" s="38"/>
    </row>
    <row r="51" spans="1:15" ht="63.75" x14ac:dyDescent="0.2">
      <c r="A51" s="24">
        <v>95</v>
      </c>
      <c r="B51" s="69" t="s">
        <v>172</v>
      </c>
      <c r="C51" s="69" t="s">
        <v>162</v>
      </c>
      <c r="D51" s="27" t="s">
        <v>180</v>
      </c>
      <c r="E51" s="39" t="s">
        <v>250</v>
      </c>
      <c r="F51" s="40">
        <v>114</v>
      </c>
      <c r="G51" s="39">
        <v>5</v>
      </c>
      <c r="H51" s="63" t="s">
        <v>251</v>
      </c>
      <c r="I51" s="65" t="s">
        <v>229</v>
      </c>
      <c r="J51" s="24" t="s">
        <v>635</v>
      </c>
      <c r="K51" s="53" t="s">
        <v>148</v>
      </c>
      <c r="L51" s="57" t="s">
        <v>656</v>
      </c>
      <c r="M51" s="25">
        <v>42808.425970486111</v>
      </c>
      <c r="N51" s="23" t="s">
        <v>390</v>
      </c>
      <c r="O51" s="38"/>
    </row>
    <row r="52" spans="1:15" ht="63.75" x14ac:dyDescent="0.2">
      <c r="A52" s="24">
        <v>96</v>
      </c>
      <c r="B52" s="69" t="s">
        <v>172</v>
      </c>
      <c r="C52" s="69" t="s">
        <v>162</v>
      </c>
      <c r="D52" s="27" t="s">
        <v>180</v>
      </c>
      <c r="E52" s="39" t="s">
        <v>252</v>
      </c>
      <c r="F52" s="40">
        <v>115</v>
      </c>
      <c r="G52" s="39">
        <v>16</v>
      </c>
      <c r="H52" s="63" t="s">
        <v>253</v>
      </c>
      <c r="I52" s="65" t="s">
        <v>229</v>
      </c>
      <c r="J52" s="24" t="s">
        <v>145</v>
      </c>
      <c r="K52" s="53" t="s">
        <v>148</v>
      </c>
      <c r="L52" s="57" t="s">
        <v>656</v>
      </c>
      <c r="M52" s="25">
        <v>42808.425970486111</v>
      </c>
      <c r="N52" s="23" t="s">
        <v>390</v>
      </c>
      <c r="O52" s="38"/>
    </row>
    <row r="53" spans="1:15" ht="25.5" x14ac:dyDescent="0.2">
      <c r="A53" s="24">
        <v>97</v>
      </c>
      <c r="B53" s="69" t="s">
        <v>172</v>
      </c>
      <c r="C53" s="69" t="s">
        <v>162</v>
      </c>
      <c r="D53" s="27" t="s">
        <v>180</v>
      </c>
      <c r="E53" s="39" t="s">
        <v>252</v>
      </c>
      <c r="F53" s="40">
        <v>115</v>
      </c>
      <c r="G53" s="39">
        <v>16</v>
      </c>
      <c r="H53" s="63" t="s">
        <v>254</v>
      </c>
      <c r="I53" s="65" t="s">
        <v>229</v>
      </c>
      <c r="J53" s="24" t="s">
        <v>145</v>
      </c>
      <c r="K53" s="53" t="s">
        <v>146</v>
      </c>
      <c r="M53" s="25">
        <v>42808.425970486111</v>
      </c>
      <c r="N53" s="23" t="s">
        <v>390</v>
      </c>
      <c r="O53" s="38"/>
    </row>
    <row r="54" spans="1:15" ht="63.75" x14ac:dyDescent="0.2">
      <c r="A54" s="24">
        <v>98</v>
      </c>
      <c r="B54" s="69" t="s">
        <v>172</v>
      </c>
      <c r="C54" s="69" t="s">
        <v>162</v>
      </c>
      <c r="D54" s="27" t="s">
        <v>180</v>
      </c>
      <c r="E54" s="39" t="s">
        <v>255</v>
      </c>
      <c r="F54" s="40">
        <v>117</v>
      </c>
      <c r="G54" s="39">
        <v>14</v>
      </c>
      <c r="H54" s="63" t="s">
        <v>256</v>
      </c>
      <c r="I54" s="65" t="s">
        <v>229</v>
      </c>
      <c r="J54" s="24" t="s">
        <v>145</v>
      </c>
      <c r="K54" s="53" t="s">
        <v>148</v>
      </c>
      <c r="L54" s="57" t="s">
        <v>656</v>
      </c>
      <c r="M54" s="25">
        <v>42808.425970486111</v>
      </c>
      <c r="N54" s="23" t="s">
        <v>390</v>
      </c>
      <c r="O54" s="38"/>
    </row>
    <row r="55" spans="1:15" ht="25.5" x14ac:dyDescent="0.2">
      <c r="A55" s="24">
        <v>99</v>
      </c>
      <c r="B55" s="69" t="s">
        <v>172</v>
      </c>
      <c r="C55" s="69" t="s">
        <v>162</v>
      </c>
      <c r="D55" s="27" t="s">
        <v>180</v>
      </c>
      <c r="E55" s="39" t="s">
        <v>255</v>
      </c>
      <c r="F55" s="40">
        <v>117</v>
      </c>
      <c r="G55" s="39">
        <v>14</v>
      </c>
      <c r="H55" s="63" t="s">
        <v>257</v>
      </c>
      <c r="I55" s="65" t="s">
        <v>229</v>
      </c>
      <c r="J55" s="24" t="s">
        <v>145</v>
      </c>
      <c r="K55" s="53" t="s">
        <v>146</v>
      </c>
      <c r="M55" s="25">
        <v>42808.425970486111</v>
      </c>
      <c r="N55" s="23" t="s">
        <v>390</v>
      </c>
      <c r="O55" s="38"/>
    </row>
    <row r="56" spans="1:15" ht="25.5" x14ac:dyDescent="0.2">
      <c r="A56" s="24">
        <v>100</v>
      </c>
      <c r="B56" s="69" t="s">
        <v>172</v>
      </c>
      <c r="C56" s="69" t="s">
        <v>162</v>
      </c>
      <c r="D56" s="27" t="s">
        <v>180</v>
      </c>
      <c r="E56" s="39" t="s">
        <v>255</v>
      </c>
      <c r="F56" s="40">
        <v>117</v>
      </c>
      <c r="G56" s="39">
        <v>14</v>
      </c>
      <c r="H56" s="63" t="s">
        <v>258</v>
      </c>
      <c r="I56" s="65" t="s">
        <v>229</v>
      </c>
      <c r="J56" s="24" t="s">
        <v>145</v>
      </c>
      <c r="K56" s="53" t="s">
        <v>147</v>
      </c>
      <c r="L56" s="44" t="s">
        <v>636</v>
      </c>
      <c r="M56" s="25">
        <v>42808.425970486111</v>
      </c>
      <c r="N56" s="23" t="s">
        <v>390</v>
      </c>
      <c r="O56" s="38"/>
    </row>
    <row r="57" spans="1:15" ht="15.75" x14ac:dyDescent="0.2">
      <c r="A57" s="24">
        <v>101</v>
      </c>
      <c r="B57" s="69" t="s">
        <v>172</v>
      </c>
      <c r="C57" s="69" t="s">
        <v>162</v>
      </c>
      <c r="D57" s="27" t="s">
        <v>167</v>
      </c>
      <c r="E57" s="39" t="s">
        <v>259</v>
      </c>
      <c r="F57" s="40">
        <v>131</v>
      </c>
      <c r="G57" s="39">
        <v>10</v>
      </c>
      <c r="H57" s="45" t="s">
        <v>260</v>
      </c>
      <c r="I57" s="65" t="s">
        <v>229</v>
      </c>
      <c r="J57" s="24" t="s">
        <v>145</v>
      </c>
      <c r="K57" s="53" t="s">
        <v>146</v>
      </c>
      <c r="M57" s="25">
        <v>42808.425970486111</v>
      </c>
      <c r="N57" s="23" t="s">
        <v>390</v>
      </c>
      <c r="O57" s="38"/>
    </row>
    <row r="58" spans="1:15" ht="25.5" x14ac:dyDescent="0.2">
      <c r="A58" s="24">
        <v>102</v>
      </c>
      <c r="B58" s="69" t="s">
        <v>172</v>
      </c>
      <c r="C58" s="69" t="s">
        <v>162</v>
      </c>
      <c r="D58" s="27" t="s">
        <v>180</v>
      </c>
      <c r="E58" s="39">
        <v>7.5</v>
      </c>
      <c r="F58" s="40">
        <v>162</v>
      </c>
      <c r="G58" s="39">
        <v>1</v>
      </c>
      <c r="H58" s="63" t="s">
        <v>261</v>
      </c>
      <c r="I58" s="65" t="s">
        <v>229</v>
      </c>
      <c r="J58" s="24" t="s">
        <v>145</v>
      </c>
      <c r="K58" s="53" t="s">
        <v>146</v>
      </c>
      <c r="M58" s="25">
        <v>42808.425970486111</v>
      </c>
      <c r="N58" s="23" t="s">
        <v>390</v>
      </c>
      <c r="O58" s="38"/>
    </row>
    <row r="59" spans="1:15" ht="15.75" x14ac:dyDescent="0.2">
      <c r="A59" s="24">
        <v>103</v>
      </c>
      <c r="B59" s="69" t="s">
        <v>172</v>
      </c>
      <c r="C59" s="69" t="s">
        <v>162</v>
      </c>
      <c r="D59" s="27" t="s">
        <v>167</v>
      </c>
      <c r="E59" s="39" t="s">
        <v>262</v>
      </c>
      <c r="F59" s="40">
        <v>178</v>
      </c>
      <c r="G59" s="39">
        <v>7</v>
      </c>
      <c r="H59" s="45" t="s">
        <v>263</v>
      </c>
      <c r="I59" s="65" t="s">
        <v>229</v>
      </c>
      <c r="J59" s="24" t="s">
        <v>145</v>
      </c>
      <c r="K59" s="53" t="s">
        <v>146</v>
      </c>
      <c r="M59" s="25">
        <v>42808.425970486111</v>
      </c>
      <c r="N59" s="23" t="s">
        <v>390</v>
      </c>
      <c r="O59" s="38"/>
    </row>
    <row r="60" spans="1:15" ht="15.75" x14ac:dyDescent="0.2">
      <c r="A60" s="24">
        <v>104</v>
      </c>
      <c r="B60" s="69" t="s">
        <v>172</v>
      </c>
      <c r="C60" s="69" t="s">
        <v>162</v>
      </c>
      <c r="D60" s="27" t="s">
        <v>167</v>
      </c>
      <c r="E60" s="39" t="s">
        <v>264</v>
      </c>
      <c r="F60" s="40">
        <v>178</v>
      </c>
      <c r="G60" s="39">
        <v>13</v>
      </c>
      <c r="H60" s="45" t="s">
        <v>265</v>
      </c>
      <c r="I60" s="65" t="s">
        <v>229</v>
      </c>
      <c r="J60" s="24" t="s">
        <v>145</v>
      </c>
      <c r="K60" s="53" t="s">
        <v>146</v>
      </c>
      <c r="M60" s="25">
        <v>42808.425970486111</v>
      </c>
      <c r="N60" s="23" t="s">
        <v>390</v>
      </c>
      <c r="O60" s="38"/>
    </row>
    <row r="61" spans="1:15" ht="15.75" x14ac:dyDescent="0.2">
      <c r="A61" s="24">
        <v>105</v>
      </c>
      <c r="B61" s="69" t="s">
        <v>172</v>
      </c>
      <c r="C61" s="69" t="s">
        <v>162</v>
      </c>
      <c r="D61" s="27" t="s">
        <v>167</v>
      </c>
      <c r="E61" s="39" t="s">
        <v>266</v>
      </c>
      <c r="F61" s="40">
        <v>181</v>
      </c>
      <c r="G61" s="39">
        <v>26</v>
      </c>
      <c r="H61" s="64" t="s">
        <v>267</v>
      </c>
      <c r="I61" s="65" t="s">
        <v>268</v>
      </c>
      <c r="J61" s="24" t="s">
        <v>145</v>
      </c>
      <c r="K61" s="53" t="s">
        <v>146</v>
      </c>
      <c r="M61" s="25">
        <v>42808.425970486111</v>
      </c>
      <c r="N61" s="23" t="s">
        <v>390</v>
      </c>
      <c r="O61" s="38"/>
    </row>
    <row r="62" spans="1:15" ht="102" x14ac:dyDescent="0.2">
      <c r="A62" s="24">
        <v>106</v>
      </c>
      <c r="B62" s="69" t="s">
        <v>172</v>
      </c>
      <c r="C62" s="69" t="s">
        <v>162</v>
      </c>
      <c r="D62" s="27" t="s">
        <v>180</v>
      </c>
      <c r="E62" s="39" t="s">
        <v>269</v>
      </c>
      <c r="F62" s="40">
        <v>218</v>
      </c>
      <c r="G62" s="39">
        <v>9</v>
      </c>
      <c r="H62" s="63" t="s">
        <v>270</v>
      </c>
      <c r="I62" s="65" t="s">
        <v>177</v>
      </c>
      <c r="J62" s="24" t="s">
        <v>145</v>
      </c>
      <c r="K62" s="85" t="s">
        <v>147</v>
      </c>
      <c r="L62" s="44" t="s">
        <v>645</v>
      </c>
      <c r="M62" s="25">
        <v>42808.425970486111</v>
      </c>
      <c r="N62" s="23" t="s">
        <v>390</v>
      </c>
      <c r="O62" s="38"/>
    </row>
    <row r="63" spans="1:15" ht="102" x14ac:dyDescent="0.2">
      <c r="A63" s="24">
        <v>107</v>
      </c>
      <c r="B63" s="69" t="s">
        <v>172</v>
      </c>
      <c r="C63" s="69" t="s">
        <v>162</v>
      </c>
      <c r="D63" s="27" t="s">
        <v>180</v>
      </c>
      <c r="E63" s="39" t="s">
        <v>271</v>
      </c>
      <c r="F63" s="40">
        <v>221</v>
      </c>
      <c r="G63" s="39">
        <v>5</v>
      </c>
      <c r="H63" s="63" t="s">
        <v>272</v>
      </c>
      <c r="I63" s="65" t="s">
        <v>177</v>
      </c>
      <c r="J63" s="24" t="s">
        <v>145</v>
      </c>
      <c r="K63" s="85" t="s">
        <v>147</v>
      </c>
      <c r="L63" s="44" t="s">
        <v>645</v>
      </c>
      <c r="M63" s="25">
        <v>42808.425970486111</v>
      </c>
      <c r="N63" s="23" t="s">
        <v>390</v>
      </c>
      <c r="O63" s="38"/>
    </row>
    <row r="64" spans="1:15" ht="15.75" x14ac:dyDescent="0.2">
      <c r="A64" s="24">
        <v>108</v>
      </c>
      <c r="B64" s="69" t="s">
        <v>172</v>
      </c>
      <c r="C64" s="69" t="s">
        <v>162</v>
      </c>
      <c r="D64" s="27" t="s">
        <v>167</v>
      </c>
      <c r="E64" s="39" t="s">
        <v>273</v>
      </c>
      <c r="F64" s="40">
        <v>223</v>
      </c>
      <c r="G64" s="39">
        <v>3</v>
      </c>
      <c r="H64" s="45" t="s">
        <v>274</v>
      </c>
      <c r="I64" s="65" t="s">
        <v>229</v>
      </c>
      <c r="J64" s="24" t="s">
        <v>145</v>
      </c>
      <c r="K64" s="53" t="s">
        <v>146</v>
      </c>
      <c r="M64" s="25">
        <v>42808.425970486111</v>
      </c>
      <c r="N64" s="23" t="s">
        <v>390</v>
      </c>
      <c r="O64" s="38"/>
    </row>
    <row r="65" spans="1:15" ht="25.5" x14ac:dyDescent="0.2">
      <c r="A65" s="24">
        <v>109</v>
      </c>
      <c r="B65" s="69" t="s">
        <v>172</v>
      </c>
      <c r="C65" s="69" t="s">
        <v>162</v>
      </c>
      <c r="D65" s="27" t="s">
        <v>167</v>
      </c>
      <c r="E65" s="39" t="s">
        <v>273</v>
      </c>
      <c r="F65" s="40">
        <v>223</v>
      </c>
      <c r="G65" s="39">
        <v>4</v>
      </c>
      <c r="H65" s="45" t="s">
        <v>275</v>
      </c>
      <c r="I65" s="65" t="s">
        <v>229</v>
      </c>
      <c r="J65" s="24" t="s">
        <v>145</v>
      </c>
      <c r="K65" s="53" t="s">
        <v>146</v>
      </c>
      <c r="M65" s="25">
        <v>42808.425970486111</v>
      </c>
      <c r="N65" s="23" t="s">
        <v>390</v>
      </c>
      <c r="O65" s="38"/>
    </row>
    <row r="66" spans="1:15" ht="25.5" x14ac:dyDescent="0.2">
      <c r="A66" s="24">
        <v>110</v>
      </c>
      <c r="B66" s="69" t="s">
        <v>172</v>
      </c>
      <c r="C66" s="69" t="s">
        <v>162</v>
      </c>
      <c r="D66" s="27" t="s">
        <v>167</v>
      </c>
      <c r="E66" s="39" t="s">
        <v>273</v>
      </c>
      <c r="F66" s="40">
        <v>223</v>
      </c>
      <c r="G66" s="39">
        <v>6</v>
      </c>
      <c r="H66" s="45" t="s">
        <v>276</v>
      </c>
      <c r="I66" s="65" t="s">
        <v>229</v>
      </c>
      <c r="J66" s="24" t="s">
        <v>145</v>
      </c>
      <c r="K66" s="53" t="s">
        <v>146</v>
      </c>
      <c r="M66" s="25">
        <v>42808.425970486111</v>
      </c>
      <c r="N66" s="23" t="s">
        <v>390</v>
      </c>
      <c r="O66" s="38"/>
    </row>
    <row r="67" spans="1:15" ht="15.75" x14ac:dyDescent="0.2">
      <c r="A67" s="24">
        <v>111</v>
      </c>
      <c r="B67" s="69" t="s">
        <v>172</v>
      </c>
      <c r="C67" s="69" t="s">
        <v>162</v>
      </c>
      <c r="D67" s="27" t="s">
        <v>167</v>
      </c>
      <c r="E67" s="39" t="s">
        <v>273</v>
      </c>
      <c r="F67" s="40">
        <v>223</v>
      </c>
      <c r="G67" s="39">
        <v>10</v>
      </c>
      <c r="H67" s="45" t="s">
        <v>277</v>
      </c>
      <c r="I67" s="65" t="s">
        <v>229</v>
      </c>
      <c r="J67" s="24" t="s">
        <v>145</v>
      </c>
      <c r="K67" s="53" t="s">
        <v>146</v>
      </c>
      <c r="M67" s="25">
        <v>42808.425970486111</v>
      </c>
      <c r="N67" s="23" t="s">
        <v>390</v>
      </c>
      <c r="O67" s="38"/>
    </row>
    <row r="68" spans="1:15" ht="15.75" x14ac:dyDescent="0.2">
      <c r="A68" s="24">
        <v>112</v>
      </c>
      <c r="B68" s="69" t="s">
        <v>172</v>
      </c>
      <c r="C68" s="69" t="s">
        <v>162</v>
      </c>
      <c r="D68" s="27" t="s">
        <v>167</v>
      </c>
      <c r="E68" s="39" t="s">
        <v>273</v>
      </c>
      <c r="F68" s="40">
        <v>223</v>
      </c>
      <c r="G68" s="39">
        <v>11</v>
      </c>
      <c r="H68" s="45" t="s">
        <v>278</v>
      </c>
      <c r="I68" s="65" t="s">
        <v>229</v>
      </c>
      <c r="J68" s="24" t="s">
        <v>145</v>
      </c>
      <c r="K68" s="53" t="s">
        <v>146</v>
      </c>
      <c r="M68" s="25">
        <v>42808.425970486111</v>
      </c>
      <c r="N68" s="23" t="s">
        <v>390</v>
      </c>
      <c r="O68" s="38"/>
    </row>
    <row r="69" spans="1:15" ht="15.75" x14ac:dyDescent="0.2">
      <c r="A69" s="24">
        <v>113</v>
      </c>
      <c r="B69" s="69" t="s">
        <v>172</v>
      </c>
      <c r="C69" s="69" t="s">
        <v>162</v>
      </c>
      <c r="D69" s="27" t="s">
        <v>167</v>
      </c>
      <c r="E69" s="39" t="s">
        <v>273</v>
      </c>
      <c r="F69" s="40">
        <v>224</v>
      </c>
      <c r="G69" s="39">
        <v>1</v>
      </c>
      <c r="H69" s="45" t="s">
        <v>279</v>
      </c>
      <c r="I69" s="65" t="s">
        <v>229</v>
      </c>
      <c r="J69" s="24" t="s">
        <v>145</v>
      </c>
      <c r="K69" s="53" t="s">
        <v>146</v>
      </c>
      <c r="M69" s="25">
        <v>42808.425970486111</v>
      </c>
      <c r="N69" s="23" t="s">
        <v>390</v>
      </c>
      <c r="O69" s="38"/>
    </row>
    <row r="70" spans="1:15" ht="15.75" x14ac:dyDescent="0.2">
      <c r="A70" s="24">
        <v>114</v>
      </c>
      <c r="B70" s="69" t="s">
        <v>172</v>
      </c>
      <c r="C70" s="69" t="s">
        <v>162</v>
      </c>
      <c r="D70" s="27" t="s">
        <v>167</v>
      </c>
      <c r="E70" s="39" t="s">
        <v>280</v>
      </c>
      <c r="F70" s="40">
        <v>224</v>
      </c>
      <c r="G70" s="39">
        <v>14</v>
      </c>
      <c r="H70" s="45" t="s">
        <v>281</v>
      </c>
      <c r="I70" s="65" t="s">
        <v>229</v>
      </c>
      <c r="J70" s="24" t="s">
        <v>145</v>
      </c>
      <c r="K70" s="53" t="s">
        <v>146</v>
      </c>
      <c r="M70" s="25">
        <v>42808.425970486111</v>
      </c>
      <c r="N70" s="23" t="s">
        <v>390</v>
      </c>
      <c r="O70" s="38"/>
    </row>
    <row r="71" spans="1:15" ht="15.75" x14ac:dyDescent="0.2">
      <c r="A71" s="24">
        <v>115</v>
      </c>
      <c r="B71" s="69" t="s">
        <v>172</v>
      </c>
      <c r="C71" s="69" t="s">
        <v>162</v>
      </c>
      <c r="D71" s="27" t="s">
        <v>167</v>
      </c>
      <c r="E71" s="39" t="s">
        <v>282</v>
      </c>
      <c r="F71" s="40">
        <v>225</v>
      </c>
      <c r="G71" s="39">
        <v>14</v>
      </c>
      <c r="H71" s="45" t="s">
        <v>283</v>
      </c>
      <c r="I71" s="65" t="s">
        <v>229</v>
      </c>
      <c r="J71" s="24" t="s">
        <v>145</v>
      </c>
      <c r="K71" s="53" t="s">
        <v>146</v>
      </c>
      <c r="M71" s="25">
        <v>42808.425970486111</v>
      </c>
      <c r="N71" s="23" t="s">
        <v>390</v>
      </c>
      <c r="O71" s="38"/>
    </row>
    <row r="72" spans="1:15" ht="15.75" x14ac:dyDescent="0.2">
      <c r="A72" s="24">
        <v>116</v>
      </c>
      <c r="B72" s="69" t="s">
        <v>172</v>
      </c>
      <c r="C72" s="69" t="s">
        <v>162</v>
      </c>
      <c r="D72" s="27" t="s">
        <v>167</v>
      </c>
      <c r="E72" s="39" t="s">
        <v>282</v>
      </c>
      <c r="F72" s="40">
        <v>225</v>
      </c>
      <c r="G72" s="39">
        <v>23</v>
      </c>
      <c r="H72" s="45" t="s">
        <v>284</v>
      </c>
      <c r="I72" s="65" t="s">
        <v>229</v>
      </c>
      <c r="J72" s="24" t="s">
        <v>145</v>
      </c>
      <c r="K72" s="53" t="s">
        <v>146</v>
      </c>
      <c r="M72" s="25">
        <v>42808.425970486111</v>
      </c>
      <c r="N72" s="23" t="s">
        <v>390</v>
      </c>
      <c r="O72" s="38"/>
    </row>
    <row r="73" spans="1:15" ht="15.75" x14ac:dyDescent="0.2">
      <c r="A73" s="24">
        <v>121</v>
      </c>
      <c r="B73" s="69" t="s">
        <v>172</v>
      </c>
      <c r="C73" s="69" t="s">
        <v>162</v>
      </c>
      <c r="D73" s="27" t="s">
        <v>167</v>
      </c>
      <c r="E73" s="39" t="s">
        <v>285</v>
      </c>
      <c r="F73" s="40">
        <v>226</v>
      </c>
      <c r="G73" s="39">
        <v>3</v>
      </c>
      <c r="H73" s="45" t="s">
        <v>284</v>
      </c>
      <c r="I73" s="65" t="s">
        <v>229</v>
      </c>
      <c r="J73" s="24" t="s">
        <v>145</v>
      </c>
      <c r="K73" s="53" t="s">
        <v>147</v>
      </c>
      <c r="L73" s="44" t="s">
        <v>644</v>
      </c>
      <c r="M73" s="25">
        <v>42808.425970486111</v>
      </c>
      <c r="N73" s="23" t="s">
        <v>390</v>
      </c>
      <c r="O73" s="38"/>
    </row>
    <row r="74" spans="1:15" ht="15.75" x14ac:dyDescent="0.2">
      <c r="A74" s="24">
        <v>117</v>
      </c>
      <c r="B74" s="69" t="s">
        <v>172</v>
      </c>
      <c r="C74" s="69" t="s">
        <v>162</v>
      </c>
      <c r="D74" s="27" t="s">
        <v>167</v>
      </c>
      <c r="E74" s="39" t="s">
        <v>285</v>
      </c>
      <c r="F74" s="40">
        <v>226</v>
      </c>
      <c r="G74" s="39">
        <v>12</v>
      </c>
      <c r="H74" s="45" t="s">
        <v>284</v>
      </c>
      <c r="I74" s="65" t="s">
        <v>229</v>
      </c>
      <c r="J74" s="24" t="s">
        <v>145</v>
      </c>
      <c r="K74" s="53" t="s">
        <v>146</v>
      </c>
      <c r="M74" s="25">
        <v>42808.425970486111</v>
      </c>
      <c r="N74" s="23" t="s">
        <v>390</v>
      </c>
      <c r="O74" s="38"/>
    </row>
    <row r="75" spans="1:15" ht="15.75" x14ac:dyDescent="0.2">
      <c r="A75" s="24">
        <v>118</v>
      </c>
      <c r="B75" s="69" t="s">
        <v>172</v>
      </c>
      <c r="C75" s="69" t="s">
        <v>162</v>
      </c>
      <c r="D75" s="27" t="s">
        <v>167</v>
      </c>
      <c r="E75" s="39" t="s">
        <v>285</v>
      </c>
      <c r="F75" s="40">
        <v>226</v>
      </c>
      <c r="G75" s="39">
        <v>13</v>
      </c>
      <c r="H75" s="45" t="s">
        <v>286</v>
      </c>
      <c r="I75" s="65" t="s">
        <v>229</v>
      </c>
      <c r="J75" s="24" t="s">
        <v>145</v>
      </c>
      <c r="K75" s="53" t="s">
        <v>146</v>
      </c>
      <c r="M75" s="25">
        <v>42808.425970486111</v>
      </c>
      <c r="N75" s="23" t="s">
        <v>390</v>
      </c>
      <c r="O75" s="38"/>
    </row>
    <row r="76" spans="1:15" ht="15.75" x14ac:dyDescent="0.2">
      <c r="A76" s="24">
        <v>119</v>
      </c>
      <c r="B76" s="69" t="s">
        <v>172</v>
      </c>
      <c r="C76" s="69" t="s">
        <v>162</v>
      </c>
      <c r="D76" s="27" t="s">
        <v>167</v>
      </c>
      <c r="E76" s="39" t="s">
        <v>285</v>
      </c>
      <c r="F76" s="40">
        <v>226</v>
      </c>
      <c r="G76" s="39">
        <v>18</v>
      </c>
      <c r="H76" s="45" t="s">
        <v>284</v>
      </c>
      <c r="I76" s="65" t="s">
        <v>229</v>
      </c>
      <c r="J76" s="24" t="s">
        <v>145</v>
      </c>
      <c r="K76" s="53" t="s">
        <v>146</v>
      </c>
      <c r="M76" s="25">
        <v>42808.425970486111</v>
      </c>
      <c r="N76" s="23" t="s">
        <v>390</v>
      </c>
      <c r="O76" s="38"/>
    </row>
    <row r="77" spans="1:15" ht="15.75" x14ac:dyDescent="0.2">
      <c r="A77" s="24">
        <v>120</v>
      </c>
      <c r="B77" s="69" t="s">
        <v>172</v>
      </c>
      <c r="C77" s="69" t="s">
        <v>162</v>
      </c>
      <c r="D77" s="27" t="s">
        <v>167</v>
      </c>
      <c r="E77" s="39" t="s">
        <v>285</v>
      </c>
      <c r="F77" s="40">
        <v>227</v>
      </c>
      <c r="G77" s="39">
        <v>1</v>
      </c>
      <c r="H77" s="45" t="s">
        <v>287</v>
      </c>
      <c r="I77" s="65" t="s">
        <v>229</v>
      </c>
      <c r="J77" s="24" t="s">
        <v>145</v>
      </c>
      <c r="K77" s="53" t="s">
        <v>146</v>
      </c>
      <c r="M77" s="25">
        <v>42808.425970486111</v>
      </c>
      <c r="N77" s="23" t="s">
        <v>390</v>
      </c>
      <c r="O77" s="38"/>
    </row>
    <row r="78" spans="1:15" ht="15.75" x14ac:dyDescent="0.2">
      <c r="A78" s="24">
        <v>122</v>
      </c>
      <c r="B78" s="69" t="s">
        <v>172</v>
      </c>
      <c r="C78" s="69" t="s">
        <v>162</v>
      </c>
      <c r="D78" s="27" t="s">
        <v>167</v>
      </c>
      <c r="E78" s="39" t="s">
        <v>288</v>
      </c>
      <c r="F78" s="40">
        <v>235</v>
      </c>
      <c r="G78" s="39">
        <v>14</v>
      </c>
      <c r="H78" s="45" t="s">
        <v>289</v>
      </c>
      <c r="I78" s="65" t="s">
        <v>229</v>
      </c>
      <c r="J78" s="24" t="s">
        <v>145</v>
      </c>
      <c r="K78" s="53" t="s">
        <v>146</v>
      </c>
      <c r="L78" s="43" t="s">
        <v>341</v>
      </c>
      <c r="M78" s="25">
        <v>42808.425970486111</v>
      </c>
      <c r="N78" s="23" t="s">
        <v>390</v>
      </c>
      <c r="O78" s="38"/>
    </row>
    <row r="79" spans="1:15" ht="15.75" x14ac:dyDescent="0.2">
      <c r="A79" s="24">
        <v>123</v>
      </c>
      <c r="B79" s="69" t="s">
        <v>172</v>
      </c>
      <c r="C79" s="69" t="s">
        <v>162</v>
      </c>
      <c r="D79" s="27" t="s">
        <v>167</v>
      </c>
      <c r="E79" s="39" t="s">
        <v>290</v>
      </c>
      <c r="F79" s="40">
        <v>238</v>
      </c>
      <c r="G79" s="39">
        <v>6</v>
      </c>
      <c r="H79" s="45" t="s">
        <v>291</v>
      </c>
      <c r="I79" s="65" t="s">
        <v>177</v>
      </c>
      <c r="J79" s="24" t="s">
        <v>145</v>
      </c>
      <c r="K79" s="53" t="s">
        <v>146</v>
      </c>
      <c r="M79" s="25">
        <v>42808.425970486111</v>
      </c>
      <c r="N79" s="23" t="s">
        <v>390</v>
      </c>
      <c r="O79" s="38"/>
    </row>
    <row r="80" spans="1:15" ht="15.75" x14ac:dyDescent="0.2">
      <c r="A80" s="24">
        <v>124</v>
      </c>
      <c r="B80" s="69" t="s">
        <v>172</v>
      </c>
      <c r="C80" s="69" t="s">
        <v>162</v>
      </c>
      <c r="D80" s="27" t="s">
        <v>167</v>
      </c>
      <c r="E80" s="39" t="s">
        <v>290</v>
      </c>
      <c r="F80" s="40">
        <v>238</v>
      </c>
      <c r="G80" s="39">
        <v>7</v>
      </c>
      <c r="H80" s="45" t="s">
        <v>292</v>
      </c>
      <c r="I80" s="65" t="s">
        <v>177</v>
      </c>
      <c r="J80" s="24" t="s">
        <v>145</v>
      </c>
      <c r="K80" s="53" t="s">
        <v>146</v>
      </c>
      <c r="M80" s="25">
        <v>42808.425970486111</v>
      </c>
      <c r="N80" s="23" t="s">
        <v>390</v>
      </c>
      <c r="O80" s="38"/>
    </row>
    <row r="81" spans="1:15" ht="15.75" x14ac:dyDescent="0.2">
      <c r="A81" s="24">
        <v>125</v>
      </c>
      <c r="B81" s="69" t="s">
        <v>172</v>
      </c>
      <c r="C81" s="69" t="s">
        <v>162</v>
      </c>
      <c r="D81" s="27" t="s">
        <v>167</v>
      </c>
      <c r="E81" s="39" t="s">
        <v>290</v>
      </c>
      <c r="F81" s="40">
        <v>238</v>
      </c>
      <c r="G81" s="39">
        <v>8</v>
      </c>
      <c r="H81" s="45" t="s">
        <v>293</v>
      </c>
      <c r="I81" s="65" t="s">
        <v>177</v>
      </c>
      <c r="J81" s="24" t="s">
        <v>145</v>
      </c>
      <c r="K81" s="53" t="s">
        <v>146</v>
      </c>
      <c r="M81" s="25">
        <v>42808.425970486111</v>
      </c>
      <c r="N81" s="23" t="s">
        <v>390</v>
      </c>
      <c r="O81" s="38"/>
    </row>
    <row r="82" spans="1:15" ht="15.75" x14ac:dyDescent="0.2">
      <c r="A82" s="24">
        <v>126</v>
      </c>
      <c r="B82" s="69" t="s">
        <v>172</v>
      </c>
      <c r="C82" s="69" t="s">
        <v>162</v>
      </c>
      <c r="D82" s="27" t="s">
        <v>167</v>
      </c>
      <c r="E82" s="39" t="s">
        <v>290</v>
      </c>
      <c r="F82" s="40">
        <v>238</v>
      </c>
      <c r="G82" s="39">
        <v>20</v>
      </c>
      <c r="H82" s="45" t="s">
        <v>294</v>
      </c>
      <c r="I82" s="65" t="s">
        <v>177</v>
      </c>
      <c r="J82" s="24" t="s">
        <v>145</v>
      </c>
      <c r="K82" s="53" t="s">
        <v>146</v>
      </c>
      <c r="M82" s="25">
        <v>42808.425970486111</v>
      </c>
      <c r="N82" s="23" t="s">
        <v>390</v>
      </c>
      <c r="O82" s="38"/>
    </row>
    <row r="83" spans="1:15" ht="15.75" x14ac:dyDescent="0.2">
      <c r="A83" s="24">
        <v>127</v>
      </c>
      <c r="B83" s="69" t="s">
        <v>172</v>
      </c>
      <c r="C83" s="69" t="s">
        <v>162</v>
      </c>
      <c r="D83" s="27" t="s">
        <v>167</v>
      </c>
      <c r="E83" s="39" t="s">
        <v>290</v>
      </c>
      <c r="F83" s="40">
        <v>238</v>
      </c>
      <c r="G83" s="39">
        <v>23</v>
      </c>
      <c r="H83" s="45" t="s">
        <v>295</v>
      </c>
      <c r="I83" s="65" t="s">
        <v>177</v>
      </c>
      <c r="J83" s="24" t="s">
        <v>145</v>
      </c>
      <c r="K83" s="53" t="s">
        <v>146</v>
      </c>
      <c r="M83" s="25">
        <v>42808.425970486111</v>
      </c>
      <c r="N83" s="23" t="s">
        <v>390</v>
      </c>
      <c r="O83" s="38"/>
    </row>
    <row r="84" spans="1:15" ht="15.75" x14ac:dyDescent="0.2">
      <c r="A84" s="24">
        <v>128</v>
      </c>
      <c r="B84" s="69" t="s">
        <v>172</v>
      </c>
      <c r="C84" s="69" t="s">
        <v>162</v>
      </c>
      <c r="D84" s="27" t="s">
        <v>167</v>
      </c>
      <c r="E84" s="39" t="s">
        <v>290</v>
      </c>
      <c r="F84" s="40">
        <v>239</v>
      </c>
      <c r="G84" s="39">
        <v>1</v>
      </c>
      <c r="H84" s="45" t="s">
        <v>296</v>
      </c>
      <c r="I84" s="65" t="s">
        <v>177</v>
      </c>
      <c r="J84" s="24" t="s">
        <v>145</v>
      </c>
      <c r="K84" s="53" t="s">
        <v>146</v>
      </c>
      <c r="M84" s="25">
        <v>42808.425970486111</v>
      </c>
      <c r="N84" s="23" t="s">
        <v>390</v>
      </c>
      <c r="O84" s="38"/>
    </row>
    <row r="85" spans="1:15" ht="15.75" x14ac:dyDescent="0.2">
      <c r="A85" s="24">
        <v>129</v>
      </c>
      <c r="B85" s="69" t="s">
        <v>172</v>
      </c>
      <c r="C85" s="69" t="s">
        <v>162</v>
      </c>
      <c r="D85" s="27" t="s">
        <v>167</v>
      </c>
      <c r="E85" s="39" t="s">
        <v>297</v>
      </c>
      <c r="F85" s="40">
        <v>245</v>
      </c>
      <c r="G85" s="39">
        <v>16</v>
      </c>
      <c r="H85" s="45" t="s">
        <v>298</v>
      </c>
      <c r="I85" s="65" t="s">
        <v>177</v>
      </c>
      <c r="J85" s="24" t="s">
        <v>145</v>
      </c>
      <c r="K85" s="53" t="s">
        <v>148</v>
      </c>
      <c r="L85" s="41" t="s">
        <v>343</v>
      </c>
      <c r="M85" s="25">
        <v>42808.425970486111</v>
      </c>
      <c r="N85" s="23" t="s">
        <v>390</v>
      </c>
      <c r="O85" s="38"/>
    </row>
    <row r="86" spans="1:15" ht="15.75" x14ac:dyDescent="0.2">
      <c r="A86" s="24">
        <v>130</v>
      </c>
      <c r="B86" s="69" t="s">
        <v>172</v>
      </c>
      <c r="C86" s="69" t="s">
        <v>162</v>
      </c>
      <c r="D86" s="27" t="s">
        <v>167</v>
      </c>
      <c r="E86" s="39" t="s">
        <v>299</v>
      </c>
      <c r="F86" s="40">
        <v>248</v>
      </c>
      <c r="G86" s="39">
        <v>17</v>
      </c>
      <c r="H86" s="45" t="s">
        <v>300</v>
      </c>
      <c r="I86" s="65" t="s">
        <v>177</v>
      </c>
      <c r="J86" s="24" t="s">
        <v>145</v>
      </c>
      <c r="K86" s="53" t="s">
        <v>146</v>
      </c>
      <c r="M86" s="25">
        <v>42808.425970486111</v>
      </c>
      <c r="N86" s="23" t="s">
        <v>390</v>
      </c>
      <c r="O86" s="38"/>
    </row>
    <row r="87" spans="1:15" ht="15.75" x14ac:dyDescent="0.2">
      <c r="A87" s="24">
        <v>131</v>
      </c>
      <c r="B87" s="69" t="s">
        <v>172</v>
      </c>
      <c r="C87" s="69" t="s">
        <v>162</v>
      </c>
      <c r="D87" s="27" t="s">
        <v>167</v>
      </c>
      <c r="E87" s="39" t="s">
        <v>301</v>
      </c>
      <c r="F87" s="40">
        <v>251</v>
      </c>
      <c r="G87" s="39">
        <v>17</v>
      </c>
      <c r="H87" s="45" t="s">
        <v>302</v>
      </c>
      <c r="I87" s="65" t="s">
        <v>177</v>
      </c>
      <c r="J87" s="24" t="s">
        <v>145</v>
      </c>
      <c r="K87" s="53" t="s">
        <v>146</v>
      </c>
      <c r="M87" s="25">
        <v>42808.425970486111</v>
      </c>
      <c r="N87" s="23" t="s">
        <v>390</v>
      </c>
      <c r="O87" s="38"/>
    </row>
    <row r="88" spans="1:15" ht="15.75" x14ac:dyDescent="0.2">
      <c r="A88" s="24">
        <v>132</v>
      </c>
      <c r="B88" s="69" t="s">
        <v>172</v>
      </c>
      <c r="C88" s="69" t="s">
        <v>162</v>
      </c>
      <c r="D88" s="27" t="s">
        <v>167</v>
      </c>
      <c r="E88" s="39" t="s">
        <v>301</v>
      </c>
      <c r="F88" s="40">
        <v>251</v>
      </c>
      <c r="G88" s="39">
        <v>20</v>
      </c>
      <c r="H88" s="45" t="s">
        <v>296</v>
      </c>
      <c r="I88" s="65" t="s">
        <v>177</v>
      </c>
      <c r="J88" s="24" t="s">
        <v>145</v>
      </c>
      <c r="K88" s="53" t="s">
        <v>146</v>
      </c>
      <c r="M88" s="25">
        <v>42808.425970486111</v>
      </c>
      <c r="N88" s="23" t="s">
        <v>390</v>
      </c>
      <c r="O88" s="38"/>
    </row>
    <row r="89" spans="1:15" ht="15.75" x14ac:dyDescent="0.2">
      <c r="A89" s="24">
        <v>133</v>
      </c>
      <c r="B89" s="69" t="s">
        <v>172</v>
      </c>
      <c r="C89" s="69" t="s">
        <v>162</v>
      </c>
      <c r="D89" s="27" t="s">
        <v>167</v>
      </c>
      <c r="E89" s="39" t="s">
        <v>303</v>
      </c>
      <c r="F89" s="40">
        <v>252</v>
      </c>
      <c r="G89" s="39">
        <v>11</v>
      </c>
      <c r="H89" s="45" t="s">
        <v>304</v>
      </c>
      <c r="I89" s="65" t="s">
        <v>305</v>
      </c>
      <c r="J89" s="24" t="s">
        <v>145</v>
      </c>
      <c r="K89" s="53" t="s">
        <v>148</v>
      </c>
      <c r="L89" s="43" t="s">
        <v>651</v>
      </c>
      <c r="M89" s="25">
        <v>42808.425970486111</v>
      </c>
      <c r="N89" s="23" t="s">
        <v>390</v>
      </c>
      <c r="O89" s="38"/>
    </row>
    <row r="90" spans="1:15" ht="25.5" x14ac:dyDescent="0.2">
      <c r="A90" s="24">
        <v>134</v>
      </c>
      <c r="B90" s="69" t="s">
        <v>172</v>
      </c>
      <c r="C90" s="69" t="s">
        <v>162</v>
      </c>
      <c r="D90" s="27" t="s">
        <v>167</v>
      </c>
      <c r="E90" s="39" t="s">
        <v>303</v>
      </c>
      <c r="F90" s="40">
        <v>252</v>
      </c>
      <c r="G90" s="39">
        <v>11</v>
      </c>
      <c r="H90" s="45" t="s">
        <v>306</v>
      </c>
      <c r="I90" s="65" t="s">
        <v>305</v>
      </c>
      <c r="J90" s="24" t="s">
        <v>333</v>
      </c>
      <c r="K90" s="85" t="s">
        <v>148</v>
      </c>
      <c r="L90" s="43" t="s">
        <v>651</v>
      </c>
      <c r="M90" s="25">
        <v>42808.425970486111</v>
      </c>
      <c r="N90" s="23" t="s">
        <v>390</v>
      </c>
      <c r="O90" s="38"/>
    </row>
    <row r="91" spans="1:15" ht="15.75" x14ac:dyDescent="0.2">
      <c r="A91" s="24">
        <v>135</v>
      </c>
      <c r="B91" s="69" t="s">
        <v>172</v>
      </c>
      <c r="C91" s="69" t="s">
        <v>162</v>
      </c>
      <c r="D91" s="27" t="s">
        <v>167</v>
      </c>
      <c r="E91" s="39" t="s">
        <v>307</v>
      </c>
      <c r="F91" s="40">
        <v>254</v>
      </c>
      <c r="G91" s="39">
        <v>17</v>
      </c>
      <c r="H91" s="45" t="s">
        <v>308</v>
      </c>
      <c r="I91" s="65" t="s">
        <v>177</v>
      </c>
      <c r="J91" s="24" t="s">
        <v>145</v>
      </c>
      <c r="K91" s="53" t="s">
        <v>148</v>
      </c>
      <c r="L91" s="43" t="s">
        <v>346</v>
      </c>
      <c r="M91" s="25">
        <v>42808.425970486111</v>
      </c>
      <c r="N91" s="23" t="s">
        <v>390</v>
      </c>
      <c r="O91" s="38"/>
    </row>
    <row r="92" spans="1:15" x14ac:dyDescent="0.2">
      <c r="A92" s="23">
        <v>51</v>
      </c>
      <c r="B92" s="66" t="s">
        <v>35</v>
      </c>
      <c r="C92" s="26" t="s">
        <v>144</v>
      </c>
      <c r="D92" s="60" t="s">
        <v>36</v>
      </c>
      <c r="E92" s="23">
        <v>12</v>
      </c>
      <c r="F92" s="23">
        <v>259</v>
      </c>
      <c r="G92" s="23">
        <v>8</v>
      </c>
      <c r="H92" s="48" t="s">
        <v>134</v>
      </c>
      <c r="I92" s="48" t="s">
        <v>135</v>
      </c>
      <c r="J92" s="23" t="s">
        <v>145</v>
      </c>
      <c r="K92" s="52" t="s">
        <v>146</v>
      </c>
      <c r="M92" s="25">
        <v>42808.425970486111</v>
      </c>
      <c r="N92" s="23" t="s">
        <v>390</v>
      </c>
      <c r="O92" s="38"/>
    </row>
    <row r="93" spans="1:15" ht="15.75" x14ac:dyDescent="0.2">
      <c r="A93" s="24">
        <v>136</v>
      </c>
      <c r="B93" s="69" t="s">
        <v>172</v>
      </c>
      <c r="C93" s="69" t="s">
        <v>162</v>
      </c>
      <c r="D93" s="27" t="s">
        <v>167</v>
      </c>
      <c r="E93" s="39">
        <v>12.1</v>
      </c>
      <c r="F93" s="40">
        <v>259</v>
      </c>
      <c r="G93" s="39">
        <v>8</v>
      </c>
      <c r="H93" s="45" t="s">
        <v>309</v>
      </c>
      <c r="I93" s="65" t="s">
        <v>177</v>
      </c>
      <c r="J93" s="23" t="s">
        <v>145</v>
      </c>
      <c r="K93" s="52" t="s">
        <v>146</v>
      </c>
      <c r="L93" s="43" t="s">
        <v>342</v>
      </c>
      <c r="M93" s="25">
        <v>42808.425970486111</v>
      </c>
      <c r="N93" s="23" t="s">
        <v>390</v>
      </c>
      <c r="O93" s="38"/>
    </row>
    <row r="94" spans="1:15" x14ac:dyDescent="0.2">
      <c r="A94" s="23">
        <v>52</v>
      </c>
      <c r="B94" s="66" t="s">
        <v>35</v>
      </c>
      <c r="C94" s="26" t="s">
        <v>144</v>
      </c>
      <c r="D94" s="60" t="s">
        <v>36</v>
      </c>
      <c r="E94" s="23">
        <v>12.2</v>
      </c>
      <c r="F94" s="23">
        <v>259</v>
      </c>
      <c r="G94" s="23">
        <v>15</v>
      </c>
      <c r="H94" s="48" t="s">
        <v>136</v>
      </c>
      <c r="I94" s="48" t="s">
        <v>137</v>
      </c>
      <c r="J94" s="23" t="s">
        <v>145</v>
      </c>
      <c r="K94" s="52" t="s">
        <v>146</v>
      </c>
      <c r="M94" s="25">
        <v>42808.425970486111</v>
      </c>
      <c r="N94" s="23" t="s">
        <v>390</v>
      </c>
      <c r="O94" s="38"/>
    </row>
    <row r="95" spans="1:15" x14ac:dyDescent="0.2">
      <c r="A95" s="23">
        <v>53</v>
      </c>
      <c r="B95" s="66" t="s">
        <v>35</v>
      </c>
      <c r="C95" s="26" t="s">
        <v>144</v>
      </c>
      <c r="D95" s="60" t="s">
        <v>36</v>
      </c>
      <c r="E95" s="23">
        <v>12.2</v>
      </c>
      <c r="F95" s="23">
        <v>260</v>
      </c>
      <c r="G95" s="23">
        <v>6</v>
      </c>
      <c r="H95" s="48" t="s">
        <v>138</v>
      </c>
      <c r="I95" s="48" t="s">
        <v>139</v>
      </c>
      <c r="J95" s="23" t="s">
        <v>145</v>
      </c>
      <c r="K95" s="52" t="s">
        <v>148</v>
      </c>
      <c r="L95" s="44" t="s">
        <v>159</v>
      </c>
      <c r="M95" s="25">
        <v>42808.425970486111</v>
      </c>
      <c r="N95" s="23" t="s">
        <v>390</v>
      </c>
      <c r="O95" s="38"/>
    </row>
    <row r="96" spans="1:15" ht="25.5" x14ac:dyDescent="0.2">
      <c r="A96" s="24">
        <v>137</v>
      </c>
      <c r="B96" s="69" t="s">
        <v>172</v>
      </c>
      <c r="C96" s="69" t="s">
        <v>162</v>
      </c>
      <c r="D96" s="27" t="s">
        <v>167</v>
      </c>
      <c r="E96" s="39" t="s">
        <v>310</v>
      </c>
      <c r="F96" s="40">
        <v>268</v>
      </c>
      <c r="G96" s="39">
        <v>24</v>
      </c>
      <c r="H96" s="45" t="s">
        <v>311</v>
      </c>
      <c r="I96" s="65" t="s">
        <v>177</v>
      </c>
      <c r="J96" s="23" t="s">
        <v>145</v>
      </c>
      <c r="K96" s="52" t="s">
        <v>148</v>
      </c>
      <c r="L96" s="41" t="s">
        <v>344</v>
      </c>
      <c r="M96" s="25">
        <v>42808.425970486111</v>
      </c>
      <c r="N96" s="23" t="s">
        <v>390</v>
      </c>
      <c r="O96" s="38"/>
    </row>
    <row r="97" spans="1:15" ht="25.5" x14ac:dyDescent="0.2">
      <c r="A97" s="24">
        <v>138</v>
      </c>
      <c r="B97" s="69" t="s">
        <v>172</v>
      </c>
      <c r="C97" s="69" t="s">
        <v>162</v>
      </c>
      <c r="D97" s="27" t="s">
        <v>167</v>
      </c>
      <c r="E97" s="39" t="s">
        <v>310</v>
      </c>
      <c r="F97" s="40">
        <v>268</v>
      </c>
      <c r="G97" s="39">
        <v>27</v>
      </c>
      <c r="H97" s="45" t="s">
        <v>312</v>
      </c>
      <c r="I97" s="65" t="s">
        <v>177</v>
      </c>
      <c r="K97" s="53" t="s">
        <v>147</v>
      </c>
      <c r="L97" s="43" t="s">
        <v>345</v>
      </c>
      <c r="M97" s="25">
        <v>42808.425970486111</v>
      </c>
      <c r="N97" s="23" t="s">
        <v>390</v>
      </c>
      <c r="O97" s="38"/>
    </row>
    <row r="98" spans="1:15" ht="15.75" x14ac:dyDescent="0.2">
      <c r="A98" s="24">
        <v>139</v>
      </c>
      <c r="B98" s="69" t="s">
        <v>172</v>
      </c>
      <c r="C98" s="69" t="s">
        <v>162</v>
      </c>
      <c r="D98" s="27" t="s">
        <v>167</v>
      </c>
      <c r="E98" s="39" t="s">
        <v>310</v>
      </c>
      <c r="F98" s="40">
        <v>269</v>
      </c>
      <c r="G98" s="39">
        <v>4</v>
      </c>
      <c r="H98" s="45" t="s">
        <v>313</v>
      </c>
      <c r="I98" s="65" t="s">
        <v>177</v>
      </c>
      <c r="J98" s="23" t="s">
        <v>145</v>
      </c>
      <c r="K98" s="53" t="s">
        <v>146</v>
      </c>
      <c r="M98" s="25">
        <v>42808.425970486111</v>
      </c>
      <c r="N98" s="23" t="s">
        <v>390</v>
      </c>
      <c r="O98" s="38"/>
    </row>
    <row r="99" spans="1:15" ht="15.75" x14ac:dyDescent="0.2">
      <c r="A99" s="24">
        <v>140</v>
      </c>
      <c r="B99" s="69" t="s">
        <v>172</v>
      </c>
      <c r="C99" s="69" t="s">
        <v>162</v>
      </c>
      <c r="D99" s="27" t="s">
        <v>167</v>
      </c>
      <c r="E99" s="39" t="s">
        <v>314</v>
      </c>
      <c r="F99" s="40">
        <v>269</v>
      </c>
      <c r="G99" s="39">
        <v>35</v>
      </c>
      <c r="H99" s="45" t="s">
        <v>315</v>
      </c>
      <c r="I99" s="65" t="s">
        <v>177</v>
      </c>
      <c r="J99" s="23" t="s">
        <v>145</v>
      </c>
      <c r="K99" s="53" t="s">
        <v>146</v>
      </c>
      <c r="M99" s="25">
        <v>42808.425970486111</v>
      </c>
      <c r="N99" s="23" t="s">
        <v>390</v>
      </c>
      <c r="O99" s="38"/>
    </row>
    <row r="100" spans="1:15" ht="15.75" x14ac:dyDescent="0.2">
      <c r="A100" s="24">
        <v>141</v>
      </c>
      <c r="B100" s="69" t="s">
        <v>172</v>
      </c>
      <c r="C100" s="69" t="s">
        <v>162</v>
      </c>
      <c r="D100" s="27" t="s">
        <v>167</v>
      </c>
      <c r="E100" s="39" t="s">
        <v>316</v>
      </c>
      <c r="F100" s="40">
        <v>270</v>
      </c>
      <c r="G100" s="39">
        <v>12</v>
      </c>
      <c r="H100" s="45" t="s">
        <v>315</v>
      </c>
      <c r="I100" s="65" t="s">
        <v>177</v>
      </c>
      <c r="J100" s="23" t="s">
        <v>145</v>
      </c>
      <c r="K100" s="53" t="s">
        <v>146</v>
      </c>
      <c r="M100" s="25">
        <v>42808.425970486111</v>
      </c>
      <c r="N100" s="23" t="s">
        <v>390</v>
      </c>
      <c r="O100" s="38"/>
    </row>
    <row r="101" spans="1:15" ht="15.75" x14ac:dyDescent="0.2">
      <c r="A101" s="24">
        <v>142</v>
      </c>
      <c r="B101" s="69" t="s">
        <v>172</v>
      </c>
      <c r="C101" s="69" t="s">
        <v>162</v>
      </c>
      <c r="D101" s="27" t="s">
        <v>167</v>
      </c>
      <c r="E101" s="39" t="s">
        <v>316</v>
      </c>
      <c r="F101" s="40">
        <v>271</v>
      </c>
      <c r="G101" s="39">
        <v>8</v>
      </c>
      <c r="H101" s="45" t="s">
        <v>315</v>
      </c>
      <c r="I101" s="65" t="s">
        <v>177</v>
      </c>
      <c r="J101" s="23" t="s">
        <v>145</v>
      </c>
      <c r="K101" s="53" t="s">
        <v>146</v>
      </c>
      <c r="M101" s="25">
        <v>42808.425970486111</v>
      </c>
      <c r="N101" s="23" t="s">
        <v>390</v>
      </c>
      <c r="O101" s="38"/>
    </row>
    <row r="102" spans="1:15" ht="15.75" x14ac:dyDescent="0.2">
      <c r="A102" s="24">
        <v>143</v>
      </c>
      <c r="B102" s="69" t="s">
        <v>172</v>
      </c>
      <c r="C102" s="69" t="s">
        <v>162</v>
      </c>
      <c r="D102" s="27" t="s">
        <v>167</v>
      </c>
      <c r="E102" s="39" t="s">
        <v>317</v>
      </c>
      <c r="F102" s="40">
        <v>271</v>
      </c>
      <c r="G102" s="39">
        <v>24</v>
      </c>
      <c r="H102" s="45" t="s">
        <v>315</v>
      </c>
      <c r="I102" s="65" t="s">
        <v>177</v>
      </c>
      <c r="J102" s="23" t="s">
        <v>145</v>
      </c>
      <c r="K102" s="53" t="s">
        <v>146</v>
      </c>
      <c r="M102" s="25">
        <v>42808.425970486111</v>
      </c>
      <c r="N102" s="23" t="s">
        <v>390</v>
      </c>
      <c r="O102" s="38"/>
    </row>
    <row r="103" spans="1:15" ht="25.5" x14ac:dyDescent="0.2">
      <c r="A103" s="24">
        <v>144</v>
      </c>
      <c r="B103" s="69" t="s">
        <v>172</v>
      </c>
      <c r="C103" s="69" t="s">
        <v>162</v>
      </c>
      <c r="D103" s="27" t="s">
        <v>167</v>
      </c>
      <c r="E103" s="39" t="s">
        <v>317</v>
      </c>
      <c r="F103" s="40">
        <v>271</v>
      </c>
      <c r="G103" s="39">
        <v>25</v>
      </c>
      <c r="H103" s="45" t="s">
        <v>318</v>
      </c>
      <c r="I103" s="65" t="s">
        <v>305</v>
      </c>
      <c r="J103" s="24" t="s">
        <v>653</v>
      </c>
      <c r="K103" s="85" t="s">
        <v>148</v>
      </c>
      <c r="L103" s="44" t="s">
        <v>652</v>
      </c>
      <c r="M103" s="25">
        <v>42808.425970486111</v>
      </c>
      <c r="N103" s="23" t="s">
        <v>390</v>
      </c>
      <c r="O103" s="38"/>
    </row>
    <row r="104" spans="1:15" ht="15.75" x14ac:dyDescent="0.2">
      <c r="A104" s="24">
        <v>145</v>
      </c>
      <c r="B104" s="69" t="s">
        <v>172</v>
      </c>
      <c r="C104" s="69" t="s">
        <v>162</v>
      </c>
      <c r="D104" s="27" t="s">
        <v>167</v>
      </c>
      <c r="E104" s="39" t="s">
        <v>319</v>
      </c>
      <c r="F104" s="40">
        <v>272</v>
      </c>
      <c r="G104" s="39">
        <v>4</v>
      </c>
      <c r="H104" s="45" t="s">
        <v>320</v>
      </c>
      <c r="I104" s="65" t="s">
        <v>305</v>
      </c>
      <c r="K104" s="53" t="s">
        <v>147</v>
      </c>
      <c r="L104" s="43" t="s">
        <v>345</v>
      </c>
      <c r="M104" s="25">
        <v>42808.425970486111</v>
      </c>
      <c r="N104" s="23" t="s">
        <v>390</v>
      </c>
      <c r="O104" s="38"/>
    </row>
    <row r="105" spans="1:15" ht="15.75" x14ac:dyDescent="0.2">
      <c r="A105" s="24">
        <v>146</v>
      </c>
      <c r="B105" s="69" t="s">
        <v>172</v>
      </c>
      <c r="C105" s="69" t="s">
        <v>162</v>
      </c>
      <c r="D105" s="27" t="s">
        <v>167</v>
      </c>
      <c r="E105" s="39" t="s">
        <v>319</v>
      </c>
      <c r="F105" s="40">
        <v>272</v>
      </c>
      <c r="G105" s="39">
        <v>8</v>
      </c>
      <c r="H105" s="45" t="s">
        <v>321</v>
      </c>
      <c r="I105" s="65" t="s">
        <v>177</v>
      </c>
      <c r="J105" s="24" t="s">
        <v>145</v>
      </c>
      <c r="K105" s="53" t="s">
        <v>146</v>
      </c>
      <c r="M105" s="25">
        <v>42808.425970486111</v>
      </c>
      <c r="N105" s="23" t="s">
        <v>390</v>
      </c>
      <c r="O105" s="38"/>
    </row>
    <row r="106" spans="1:15" ht="15.75" x14ac:dyDescent="0.2">
      <c r="A106" s="24">
        <v>147</v>
      </c>
      <c r="B106" s="69" t="s">
        <v>172</v>
      </c>
      <c r="C106" s="69" t="s">
        <v>162</v>
      </c>
      <c r="D106" s="27" t="s">
        <v>167</v>
      </c>
      <c r="E106" s="39" t="s">
        <v>319</v>
      </c>
      <c r="F106" s="40">
        <v>273</v>
      </c>
      <c r="G106" s="39">
        <v>4</v>
      </c>
      <c r="H106" s="45" t="s">
        <v>315</v>
      </c>
      <c r="I106" s="65" t="s">
        <v>177</v>
      </c>
      <c r="J106" s="24" t="s">
        <v>145</v>
      </c>
      <c r="K106" s="53" t="s">
        <v>146</v>
      </c>
      <c r="M106" s="25">
        <v>42808.425970486111</v>
      </c>
      <c r="N106" s="23" t="s">
        <v>390</v>
      </c>
      <c r="O106" s="38"/>
    </row>
    <row r="107" spans="1:15" x14ac:dyDescent="0.2">
      <c r="A107" s="23">
        <v>1</v>
      </c>
      <c r="B107" s="66" t="s">
        <v>35</v>
      </c>
      <c r="C107" s="26" t="s">
        <v>144</v>
      </c>
      <c r="D107" s="60" t="s">
        <v>36</v>
      </c>
      <c r="E107" s="23">
        <v>14.1</v>
      </c>
      <c r="F107" s="23">
        <v>274</v>
      </c>
      <c r="G107" s="23">
        <v>14</v>
      </c>
      <c r="H107" s="48" t="s">
        <v>37</v>
      </c>
      <c r="I107" s="48" t="s">
        <v>38</v>
      </c>
      <c r="J107" s="23" t="s">
        <v>145</v>
      </c>
      <c r="K107" s="53" t="s">
        <v>146</v>
      </c>
      <c r="L107" s="43"/>
      <c r="M107" s="25">
        <v>42808.425970486111</v>
      </c>
      <c r="N107" s="23" t="s">
        <v>390</v>
      </c>
      <c r="O107" s="38"/>
    </row>
    <row r="108" spans="1:15" ht="25.5" x14ac:dyDescent="0.2">
      <c r="A108" s="23">
        <v>2</v>
      </c>
      <c r="B108" s="66" t="s">
        <v>35</v>
      </c>
      <c r="C108" s="26" t="s">
        <v>144</v>
      </c>
      <c r="D108" s="60" t="s">
        <v>36</v>
      </c>
      <c r="E108" s="23">
        <v>14.1</v>
      </c>
      <c r="F108" s="23">
        <v>274</v>
      </c>
      <c r="G108" s="23">
        <v>15</v>
      </c>
      <c r="H108" s="48" t="s">
        <v>39</v>
      </c>
      <c r="I108" s="48" t="s">
        <v>40</v>
      </c>
      <c r="J108" s="23" t="s">
        <v>145</v>
      </c>
      <c r="K108" s="52" t="s">
        <v>148</v>
      </c>
      <c r="L108" s="43" t="s">
        <v>655</v>
      </c>
      <c r="M108" s="25">
        <v>42808.425970486111</v>
      </c>
      <c r="N108" s="23" t="s">
        <v>390</v>
      </c>
      <c r="O108" s="38"/>
    </row>
    <row r="109" spans="1:15" ht="38.25" x14ac:dyDescent="0.2">
      <c r="A109" s="23">
        <v>3</v>
      </c>
      <c r="B109" s="66" t="s">
        <v>35</v>
      </c>
      <c r="C109" s="26" t="s">
        <v>144</v>
      </c>
      <c r="D109" s="60" t="s">
        <v>36</v>
      </c>
      <c r="E109" s="23">
        <v>14.1</v>
      </c>
      <c r="F109" s="23">
        <v>274</v>
      </c>
      <c r="G109" s="23">
        <v>27</v>
      </c>
      <c r="H109" s="48" t="s">
        <v>41</v>
      </c>
      <c r="K109" s="52" t="s">
        <v>148</v>
      </c>
      <c r="L109" s="45" t="s">
        <v>149</v>
      </c>
      <c r="M109" s="25">
        <v>42808.425970486111</v>
      </c>
      <c r="N109" s="23" t="s">
        <v>390</v>
      </c>
      <c r="O109" s="38"/>
    </row>
    <row r="110" spans="1:15" x14ac:dyDescent="0.2">
      <c r="A110" s="23">
        <v>4</v>
      </c>
      <c r="B110" s="66" t="s">
        <v>35</v>
      </c>
      <c r="C110" s="26" t="s">
        <v>144</v>
      </c>
      <c r="D110" s="60" t="s">
        <v>36</v>
      </c>
      <c r="E110" s="23" t="s">
        <v>42</v>
      </c>
      <c r="F110" s="23">
        <v>275</v>
      </c>
      <c r="G110" s="23">
        <v>10</v>
      </c>
      <c r="H110" s="48" t="s">
        <v>43</v>
      </c>
      <c r="I110" s="48" t="s">
        <v>44</v>
      </c>
      <c r="J110" s="23" t="s">
        <v>145</v>
      </c>
      <c r="K110" s="53" t="s">
        <v>146</v>
      </c>
      <c r="M110" s="25">
        <v>42808.425970486111</v>
      </c>
      <c r="N110" s="23" t="s">
        <v>390</v>
      </c>
      <c r="O110" s="38"/>
    </row>
    <row r="111" spans="1:15" ht="25.5" x14ac:dyDescent="0.2">
      <c r="A111" s="23">
        <v>5</v>
      </c>
      <c r="B111" s="66" t="s">
        <v>35</v>
      </c>
      <c r="C111" s="26" t="s">
        <v>144</v>
      </c>
      <c r="D111" s="60" t="s">
        <v>36</v>
      </c>
      <c r="E111" s="23" t="s">
        <v>42</v>
      </c>
      <c r="F111" s="23">
        <v>275</v>
      </c>
      <c r="H111" s="48" t="s">
        <v>45</v>
      </c>
      <c r="I111" s="48" t="s">
        <v>46</v>
      </c>
      <c r="J111" s="23" t="s">
        <v>145</v>
      </c>
      <c r="K111" s="53" t="s">
        <v>146</v>
      </c>
      <c r="M111" s="25">
        <v>42808.425970486111</v>
      </c>
      <c r="N111" s="23" t="s">
        <v>390</v>
      </c>
      <c r="O111" s="38"/>
    </row>
    <row r="112" spans="1:15" x14ac:dyDescent="0.2">
      <c r="A112" s="23">
        <v>6</v>
      </c>
      <c r="B112" s="66" t="s">
        <v>35</v>
      </c>
      <c r="C112" s="26" t="s">
        <v>144</v>
      </c>
      <c r="D112" s="60" t="s">
        <v>36</v>
      </c>
      <c r="F112" s="23">
        <v>276</v>
      </c>
      <c r="G112" s="23">
        <v>13</v>
      </c>
      <c r="H112" s="48" t="s">
        <v>43</v>
      </c>
      <c r="I112" s="48" t="s">
        <v>44</v>
      </c>
      <c r="J112" s="23" t="s">
        <v>145</v>
      </c>
      <c r="K112" s="53" t="s">
        <v>146</v>
      </c>
      <c r="M112" s="25">
        <v>42808.425970486111</v>
      </c>
      <c r="N112" s="23" t="s">
        <v>390</v>
      </c>
      <c r="O112" s="38"/>
    </row>
    <row r="113" spans="1:15" ht="25.5" x14ac:dyDescent="0.2">
      <c r="A113" s="23">
        <v>7</v>
      </c>
      <c r="B113" s="66" t="s">
        <v>35</v>
      </c>
      <c r="C113" s="26" t="s">
        <v>144</v>
      </c>
      <c r="D113" s="60" t="s">
        <v>36</v>
      </c>
      <c r="E113" s="23" t="s">
        <v>47</v>
      </c>
      <c r="F113" s="23">
        <v>276</v>
      </c>
      <c r="G113" s="23">
        <v>24</v>
      </c>
      <c r="H113" s="48" t="s">
        <v>48</v>
      </c>
      <c r="I113" s="48" t="s">
        <v>49</v>
      </c>
      <c r="J113" s="23" t="s">
        <v>145</v>
      </c>
      <c r="K113" s="53" t="s">
        <v>146</v>
      </c>
      <c r="M113" s="25">
        <v>42808.425970486111</v>
      </c>
      <c r="N113" s="23" t="s">
        <v>390</v>
      </c>
      <c r="O113" s="38"/>
    </row>
    <row r="114" spans="1:15" ht="25.5" x14ac:dyDescent="0.2">
      <c r="A114" s="23">
        <v>8</v>
      </c>
      <c r="B114" s="66" t="s">
        <v>35</v>
      </c>
      <c r="C114" s="26" t="s">
        <v>144</v>
      </c>
      <c r="D114" s="60" t="s">
        <v>36</v>
      </c>
      <c r="E114" s="23" t="s">
        <v>50</v>
      </c>
      <c r="F114" s="23">
        <v>277</v>
      </c>
      <c r="G114" s="23">
        <v>6</v>
      </c>
      <c r="H114" s="48" t="s">
        <v>51</v>
      </c>
      <c r="I114" s="48" t="s">
        <v>52</v>
      </c>
      <c r="J114" s="23" t="s">
        <v>145</v>
      </c>
      <c r="K114" s="53" t="s">
        <v>146</v>
      </c>
      <c r="M114" s="25">
        <v>42808.425970486111</v>
      </c>
      <c r="N114" s="23" t="s">
        <v>390</v>
      </c>
      <c r="O114" s="38"/>
    </row>
    <row r="115" spans="1:15" ht="51" x14ac:dyDescent="0.2">
      <c r="A115" s="23">
        <v>9</v>
      </c>
      <c r="B115" s="66" t="s">
        <v>35</v>
      </c>
      <c r="C115" s="26" t="s">
        <v>144</v>
      </c>
      <c r="D115" s="60" t="s">
        <v>36</v>
      </c>
      <c r="E115" s="23" t="s">
        <v>50</v>
      </c>
      <c r="F115" s="23">
        <v>277</v>
      </c>
      <c r="G115" s="23">
        <v>9</v>
      </c>
      <c r="H115" s="48" t="s">
        <v>53</v>
      </c>
      <c r="I115" s="48" t="s">
        <v>54</v>
      </c>
      <c r="J115" s="23" t="s">
        <v>145</v>
      </c>
      <c r="K115" s="52" t="s">
        <v>148</v>
      </c>
      <c r="L115" s="44" t="s">
        <v>150</v>
      </c>
      <c r="M115" s="25">
        <v>42808.425970486111</v>
      </c>
      <c r="N115" s="23" t="s">
        <v>390</v>
      </c>
      <c r="O115" s="38"/>
    </row>
    <row r="116" spans="1:15" ht="25.5" x14ac:dyDescent="0.2">
      <c r="A116" s="23">
        <v>10</v>
      </c>
      <c r="B116" s="66" t="s">
        <v>35</v>
      </c>
      <c r="C116" s="26" t="s">
        <v>144</v>
      </c>
      <c r="D116" s="60" t="s">
        <v>36</v>
      </c>
      <c r="E116" s="23" t="s">
        <v>55</v>
      </c>
      <c r="F116" s="23">
        <v>277</v>
      </c>
      <c r="H116" s="48" t="s">
        <v>56</v>
      </c>
      <c r="I116" s="48" t="s">
        <v>46</v>
      </c>
      <c r="J116" s="23" t="s">
        <v>145</v>
      </c>
      <c r="K116" s="53" t="s">
        <v>146</v>
      </c>
      <c r="M116" s="25">
        <v>42808.425970486111</v>
      </c>
      <c r="N116" s="23" t="s">
        <v>390</v>
      </c>
      <c r="O116" s="38"/>
    </row>
    <row r="117" spans="1:15" ht="25.5" x14ac:dyDescent="0.2">
      <c r="A117" s="23">
        <v>11</v>
      </c>
      <c r="B117" s="66" t="s">
        <v>35</v>
      </c>
      <c r="C117" s="26" t="s">
        <v>144</v>
      </c>
      <c r="D117" s="60" t="s">
        <v>36</v>
      </c>
      <c r="E117" s="23" t="s">
        <v>57</v>
      </c>
      <c r="F117" s="23">
        <v>278</v>
      </c>
      <c r="G117" s="23">
        <v>9</v>
      </c>
      <c r="H117" s="48" t="s">
        <v>48</v>
      </c>
      <c r="I117" s="48" t="s">
        <v>49</v>
      </c>
      <c r="J117" s="23" t="s">
        <v>145</v>
      </c>
      <c r="K117" s="53" t="s">
        <v>146</v>
      </c>
      <c r="M117" s="25">
        <v>42808.425970486111</v>
      </c>
      <c r="N117" s="23" t="s">
        <v>390</v>
      </c>
      <c r="O117" s="38"/>
    </row>
    <row r="118" spans="1:15" x14ac:dyDescent="0.2">
      <c r="A118" s="23">
        <v>12</v>
      </c>
      <c r="B118" s="66" t="s">
        <v>35</v>
      </c>
      <c r="C118" s="26" t="s">
        <v>144</v>
      </c>
      <c r="D118" s="60" t="s">
        <v>36</v>
      </c>
      <c r="E118" s="23" t="s">
        <v>57</v>
      </c>
      <c r="F118" s="23">
        <v>278</v>
      </c>
      <c r="G118" s="23">
        <v>32</v>
      </c>
      <c r="H118" s="48" t="s">
        <v>58</v>
      </c>
      <c r="I118" s="48" t="s">
        <v>59</v>
      </c>
      <c r="J118" s="23" t="s">
        <v>145</v>
      </c>
      <c r="K118" s="53" t="s">
        <v>146</v>
      </c>
      <c r="M118" s="25">
        <v>42808.425970486111</v>
      </c>
      <c r="N118" s="23" t="s">
        <v>390</v>
      </c>
      <c r="O118" s="38"/>
    </row>
    <row r="119" spans="1:15" x14ac:dyDescent="0.2">
      <c r="A119" s="23">
        <v>13</v>
      </c>
      <c r="B119" s="66" t="s">
        <v>35</v>
      </c>
      <c r="C119" s="26" t="s">
        <v>144</v>
      </c>
      <c r="D119" s="60" t="s">
        <v>36</v>
      </c>
      <c r="E119" s="23" t="s">
        <v>57</v>
      </c>
      <c r="F119" s="23">
        <v>278</v>
      </c>
      <c r="G119" s="23">
        <v>35</v>
      </c>
      <c r="H119" s="48" t="s">
        <v>58</v>
      </c>
      <c r="I119" s="48" t="s">
        <v>59</v>
      </c>
      <c r="J119" s="23" t="s">
        <v>145</v>
      </c>
      <c r="K119" s="53" t="s">
        <v>146</v>
      </c>
      <c r="M119" s="25">
        <v>42808.425970486111</v>
      </c>
      <c r="N119" s="23" t="s">
        <v>390</v>
      </c>
      <c r="O119" s="38"/>
    </row>
    <row r="120" spans="1:15" ht="63.75" x14ac:dyDescent="0.2">
      <c r="A120" s="23">
        <v>17</v>
      </c>
      <c r="B120" s="66" t="s">
        <v>35</v>
      </c>
      <c r="C120" s="26" t="s">
        <v>144</v>
      </c>
      <c r="D120" s="60" t="s">
        <v>36</v>
      </c>
      <c r="E120" s="23" t="s">
        <v>61</v>
      </c>
      <c r="F120" s="23">
        <v>279</v>
      </c>
      <c r="G120" s="23">
        <v>1</v>
      </c>
      <c r="H120" s="48" t="s">
        <v>65</v>
      </c>
      <c r="I120" s="48" t="s">
        <v>66</v>
      </c>
      <c r="J120" s="23" t="s">
        <v>145</v>
      </c>
      <c r="K120" s="52" t="s">
        <v>148</v>
      </c>
      <c r="L120" s="44" t="s">
        <v>345</v>
      </c>
      <c r="M120" s="25">
        <v>42808.425970486111</v>
      </c>
      <c r="N120" s="23" t="s">
        <v>390</v>
      </c>
      <c r="O120" s="38"/>
    </row>
    <row r="121" spans="1:15" x14ac:dyDescent="0.2">
      <c r="A121" s="23">
        <v>14</v>
      </c>
      <c r="B121" s="66" t="s">
        <v>35</v>
      </c>
      <c r="C121" s="26" t="s">
        <v>144</v>
      </c>
      <c r="D121" s="60" t="s">
        <v>36</v>
      </c>
      <c r="E121" s="23" t="s">
        <v>60</v>
      </c>
      <c r="F121" s="23">
        <v>279</v>
      </c>
      <c r="G121" s="23">
        <v>12</v>
      </c>
      <c r="H121" s="48" t="s">
        <v>58</v>
      </c>
      <c r="I121" s="48" t="s">
        <v>59</v>
      </c>
      <c r="J121" s="23" t="s">
        <v>145</v>
      </c>
      <c r="K121" s="53" t="s">
        <v>146</v>
      </c>
      <c r="M121" s="25">
        <v>42808.425970486111</v>
      </c>
      <c r="N121" s="23" t="s">
        <v>390</v>
      </c>
      <c r="O121" s="38"/>
    </row>
    <row r="122" spans="1:15" ht="25.5" x14ac:dyDescent="0.2">
      <c r="A122" s="23">
        <v>15</v>
      </c>
      <c r="B122" s="66" t="s">
        <v>35</v>
      </c>
      <c r="C122" s="26" t="s">
        <v>144</v>
      </c>
      <c r="D122" s="60" t="s">
        <v>36</v>
      </c>
      <c r="E122" s="23" t="s">
        <v>61</v>
      </c>
      <c r="F122" s="23">
        <v>279</v>
      </c>
      <c r="G122" s="23">
        <v>22</v>
      </c>
      <c r="H122" s="48" t="s">
        <v>62</v>
      </c>
      <c r="I122" s="48" t="s">
        <v>63</v>
      </c>
      <c r="J122" s="23" t="s">
        <v>145</v>
      </c>
      <c r="K122" s="52" t="s">
        <v>148</v>
      </c>
      <c r="L122" s="44" t="s">
        <v>151</v>
      </c>
      <c r="M122" s="25">
        <v>42808.425970486111</v>
      </c>
      <c r="N122" s="23" t="s">
        <v>390</v>
      </c>
      <c r="O122" s="38"/>
    </row>
    <row r="123" spans="1:15" ht="25.5" x14ac:dyDescent="0.2">
      <c r="A123" s="23">
        <v>16</v>
      </c>
      <c r="B123" s="66" t="s">
        <v>35</v>
      </c>
      <c r="C123" s="26" t="s">
        <v>144</v>
      </c>
      <c r="D123" s="60" t="s">
        <v>36</v>
      </c>
      <c r="E123" s="24" t="s">
        <v>61</v>
      </c>
      <c r="F123" s="23">
        <v>279</v>
      </c>
      <c r="G123" s="23">
        <v>24</v>
      </c>
      <c r="H123" s="48" t="s">
        <v>64</v>
      </c>
      <c r="I123" s="48" t="s">
        <v>63</v>
      </c>
      <c r="J123" s="23" t="s">
        <v>145</v>
      </c>
      <c r="K123" s="52" t="s">
        <v>148</v>
      </c>
      <c r="L123" s="44" t="s">
        <v>151</v>
      </c>
      <c r="M123" s="25">
        <v>42808.425970486111</v>
      </c>
      <c r="N123" s="23" t="s">
        <v>390</v>
      </c>
      <c r="O123" s="38"/>
    </row>
    <row r="124" spans="1:15" ht="51" x14ac:dyDescent="0.2">
      <c r="A124" s="23">
        <v>18</v>
      </c>
      <c r="B124" s="66" t="s">
        <v>35</v>
      </c>
      <c r="C124" s="26" t="s">
        <v>144</v>
      </c>
      <c r="D124" s="60" t="s">
        <v>36</v>
      </c>
      <c r="E124" s="23" t="s">
        <v>67</v>
      </c>
      <c r="F124" s="23">
        <v>280</v>
      </c>
      <c r="G124" s="23">
        <v>15</v>
      </c>
      <c r="H124" s="48" t="s">
        <v>68</v>
      </c>
      <c r="I124" s="48" t="s">
        <v>40</v>
      </c>
      <c r="J124" s="23" t="s">
        <v>145</v>
      </c>
      <c r="K124" s="52" t="s">
        <v>148</v>
      </c>
      <c r="L124" s="44" t="s">
        <v>153</v>
      </c>
      <c r="M124" s="25">
        <v>42808.425970486111</v>
      </c>
      <c r="N124" s="23" t="s">
        <v>390</v>
      </c>
      <c r="O124" s="38"/>
    </row>
    <row r="125" spans="1:15" ht="25.5" x14ac:dyDescent="0.2">
      <c r="A125" s="23">
        <v>19</v>
      </c>
      <c r="B125" s="66" t="s">
        <v>35</v>
      </c>
      <c r="C125" s="26" t="s">
        <v>144</v>
      </c>
      <c r="D125" s="60" t="s">
        <v>36</v>
      </c>
      <c r="E125" s="23" t="s">
        <v>69</v>
      </c>
      <c r="F125" s="23">
        <v>280</v>
      </c>
      <c r="G125" s="23">
        <v>16</v>
      </c>
      <c r="H125" s="48" t="s">
        <v>70</v>
      </c>
      <c r="I125" s="48" t="s">
        <v>40</v>
      </c>
      <c r="J125" s="23" t="s">
        <v>145</v>
      </c>
      <c r="K125" s="52" t="s">
        <v>148</v>
      </c>
      <c r="M125" s="25">
        <v>42808.425970486111</v>
      </c>
      <c r="N125" s="23" t="s">
        <v>390</v>
      </c>
      <c r="O125" s="38"/>
    </row>
    <row r="126" spans="1:15" x14ac:dyDescent="0.2">
      <c r="A126" s="23">
        <v>20</v>
      </c>
      <c r="B126" s="66" t="s">
        <v>35</v>
      </c>
      <c r="C126" s="26" t="s">
        <v>144</v>
      </c>
      <c r="D126" s="60" t="s">
        <v>36</v>
      </c>
      <c r="E126" s="24" t="s">
        <v>69</v>
      </c>
      <c r="F126" s="23">
        <v>281</v>
      </c>
      <c r="G126" s="23">
        <v>12</v>
      </c>
      <c r="H126" s="48" t="s">
        <v>71</v>
      </c>
      <c r="I126" s="48" t="s">
        <v>72</v>
      </c>
      <c r="J126" s="23" t="s">
        <v>145</v>
      </c>
      <c r="K126" s="52" t="s">
        <v>146</v>
      </c>
      <c r="M126" s="25">
        <v>42808.425970486111</v>
      </c>
      <c r="N126" s="23" t="s">
        <v>390</v>
      </c>
      <c r="O126" s="38"/>
    </row>
    <row r="127" spans="1:15" x14ac:dyDescent="0.2">
      <c r="A127" s="23">
        <v>21</v>
      </c>
      <c r="B127" s="66" t="s">
        <v>35</v>
      </c>
      <c r="C127" s="26" t="s">
        <v>144</v>
      </c>
      <c r="D127" s="60" t="s">
        <v>36</v>
      </c>
      <c r="E127" s="23" t="s">
        <v>73</v>
      </c>
      <c r="F127" s="23">
        <v>282</v>
      </c>
      <c r="G127" s="23">
        <v>4</v>
      </c>
      <c r="H127" s="48" t="s">
        <v>74</v>
      </c>
      <c r="I127" s="48" t="s">
        <v>75</v>
      </c>
      <c r="J127" s="23" t="s">
        <v>145</v>
      </c>
      <c r="K127" s="52" t="s">
        <v>148</v>
      </c>
      <c r="L127" s="44" t="s">
        <v>657</v>
      </c>
      <c r="M127" s="25">
        <v>42808.425970486111</v>
      </c>
      <c r="N127" s="23" t="s">
        <v>390</v>
      </c>
      <c r="O127" s="38"/>
    </row>
    <row r="128" spans="1:15" ht="38.25" x14ac:dyDescent="0.2">
      <c r="A128" s="23">
        <v>22</v>
      </c>
      <c r="B128" s="66" t="s">
        <v>35</v>
      </c>
      <c r="C128" s="26" t="s">
        <v>144</v>
      </c>
      <c r="D128" s="60" t="s">
        <v>36</v>
      </c>
      <c r="E128" s="23" t="s">
        <v>73</v>
      </c>
      <c r="F128" s="23">
        <v>282</v>
      </c>
      <c r="G128" s="23">
        <v>4</v>
      </c>
      <c r="H128" s="45" t="s">
        <v>76</v>
      </c>
      <c r="I128" s="48" t="s">
        <v>77</v>
      </c>
      <c r="J128" s="23" t="s">
        <v>145</v>
      </c>
      <c r="K128" s="52" t="s">
        <v>148</v>
      </c>
      <c r="L128" s="44" t="s">
        <v>657</v>
      </c>
      <c r="M128" s="25">
        <v>42808.425970486111</v>
      </c>
      <c r="N128" s="23" t="s">
        <v>390</v>
      </c>
      <c r="O128" s="38"/>
    </row>
    <row r="129" spans="1:15" ht="25.5" x14ac:dyDescent="0.2">
      <c r="A129" s="23">
        <v>23</v>
      </c>
      <c r="B129" s="66" t="s">
        <v>35</v>
      </c>
      <c r="C129" s="26" t="s">
        <v>144</v>
      </c>
      <c r="D129" s="60" t="s">
        <v>36</v>
      </c>
      <c r="E129" s="23" t="s">
        <v>73</v>
      </c>
      <c r="F129" s="23">
        <v>282</v>
      </c>
      <c r="G129" s="23">
        <v>9</v>
      </c>
      <c r="H129" s="48" t="s">
        <v>78</v>
      </c>
      <c r="I129" s="48" t="s">
        <v>79</v>
      </c>
      <c r="J129" s="23" t="s">
        <v>145</v>
      </c>
      <c r="K129" s="52" t="s">
        <v>146</v>
      </c>
      <c r="L129" s="44" t="s">
        <v>657</v>
      </c>
      <c r="M129" s="25">
        <v>42808.425970486111</v>
      </c>
      <c r="N129" s="23" t="s">
        <v>390</v>
      </c>
      <c r="O129" s="38"/>
    </row>
    <row r="130" spans="1:15" x14ac:dyDescent="0.2">
      <c r="A130" s="23">
        <v>24</v>
      </c>
      <c r="B130" s="66" t="s">
        <v>35</v>
      </c>
      <c r="C130" s="26" t="s">
        <v>144</v>
      </c>
      <c r="D130" s="60" t="s">
        <v>36</v>
      </c>
      <c r="E130" s="23" t="s">
        <v>73</v>
      </c>
      <c r="F130" s="23">
        <v>282</v>
      </c>
      <c r="G130" s="23">
        <v>12</v>
      </c>
      <c r="H130" s="48" t="s">
        <v>80</v>
      </c>
      <c r="I130" s="45" t="s">
        <v>81</v>
      </c>
      <c r="J130" s="23" t="s">
        <v>145</v>
      </c>
      <c r="K130" s="52" t="s">
        <v>146</v>
      </c>
      <c r="L130" s="44" t="s">
        <v>657</v>
      </c>
      <c r="M130" s="25">
        <v>42808.425970486111</v>
      </c>
      <c r="N130" s="23" t="s">
        <v>390</v>
      </c>
      <c r="O130" s="38"/>
    </row>
    <row r="131" spans="1:15" ht="25.5" x14ac:dyDescent="0.2">
      <c r="A131" s="23">
        <v>25</v>
      </c>
      <c r="B131" s="66" t="s">
        <v>35</v>
      </c>
      <c r="C131" s="26" t="s">
        <v>144</v>
      </c>
      <c r="D131" s="60" t="s">
        <v>36</v>
      </c>
      <c r="E131" s="23" t="s">
        <v>82</v>
      </c>
      <c r="F131" s="23">
        <v>283</v>
      </c>
      <c r="G131" s="23">
        <v>16</v>
      </c>
      <c r="H131" s="45" t="s">
        <v>83</v>
      </c>
      <c r="I131" s="45" t="s">
        <v>84</v>
      </c>
      <c r="J131" s="23" t="s">
        <v>145</v>
      </c>
      <c r="K131" s="52" t="s">
        <v>148</v>
      </c>
      <c r="L131" s="44" t="s">
        <v>155</v>
      </c>
      <c r="M131" s="25">
        <v>42808.425970486111</v>
      </c>
      <c r="N131" s="23" t="s">
        <v>390</v>
      </c>
      <c r="O131" s="38"/>
    </row>
    <row r="132" spans="1:15" ht="25.5" x14ac:dyDescent="0.2">
      <c r="A132" s="23">
        <v>26</v>
      </c>
      <c r="B132" s="66" t="s">
        <v>35</v>
      </c>
      <c r="C132" s="26" t="s">
        <v>144</v>
      </c>
      <c r="D132" s="60" t="s">
        <v>36</v>
      </c>
      <c r="E132" s="24" t="s">
        <v>82</v>
      </c>
      <c r="F132" s="23">
        <v>283</v>
      </c>
      <c r="G132" s="23">
        <v>27</v>
      </c>
      <c r="H132" s="45" t="s">
        <v>83</v>
      </c>
      <c r="I132" s="45" t="s">
        <v>84</v>
      </c>
      <c r="J132" s="23" t="s">
        <v>145</v>
      </c>
      <c r="K132" s="52" t="s">
        <v>148</v>
      </c>
      <c r="L132" s="44" t="s">
        <v>658</v>
      </c>
      <c r="M132" s="25">
        <v>42808.425970486111</v>
      </c>
      <c r="N132" s="23" t="s">
        <v>390</v>
      </c>
      <c r="O132" s="38"/>
    </row>
    <row r="133" spans="1:15" x14ac:dyDescent="0.2">
      <c r="A133" s="23">
        <v>27</v>
      </c>
      <c r="B133" s="66" t="s">
        <v>35</v>
      </c>
      <c r="C133" s="26" t="s">
        <v>144</v>
      </c>
      <c r="D133" s="60" t="s">
        <v>36</v>
      </c>
      <c r="E133" s="23">
        <v>14.3</v>
      </c>
      <c r="F133" s="23">
        <v>285</v>
      </c>
      <c r="G133" s="23">
        <v>3</v>
      </c>
      <c r="H133" s="48" t="s">
        <v>85</v>
      </c>
      <c r="I133" s="48" t="s">
        <v>86</v>
      </c>
      <c r="J133" s="23" t="s">
        <v>145</v>
      </c>
      <c r="K133" s="52" t="s">
        <v>146</v>
      </c>
      <c r="M133" s="25">
        <v>42808.425970486111</v>
      </c>
      <c r="N133" s="23" t="s">
        <v>390</v>
      </c>
      <c r="O133" s="38"/>
    </row>
    <row r="134" spans="1:15" x14ac:dyDescent="0.2">
      <c r="A134" s="23">
        <v>28</v>
      </c>
      <c r="B134" s="66" t="s">
        <v>35</v>
      </c>
      <c r="C134" s="26" t="s">
        <v>144</v>
      </c>
      <c r="D134" s="60" t="s">
        <v>36</v>
      </c>
      <c r="E134" s="23">
        <v>14.3</v>
      </c>
      <c r="F134" s="23">
        <v>285</v>
      </c>
      <c r="G134" s="23">
        <v>3</v>
      </c>
      <c r="H134" s="48" t="s">
        <v>87</v>
      </c>
      <c r="I134" s="48" t="s">
        <v>88</v>
      </c>
      <c r="J134" s="23" t="s">
        <v>145</v>
      </c>
      <c r="K134" s="52" t="s">
        <v>146</v>
      </c>
      <c r="M134" s="25">
        <v>42808.425970486111</v>
      </c>
      <c r="N134" s="23" t="s">
        <v>390</v>
      </c>
      <c r="O134" s="38"/>
    </row>
    <row r="135" spans="1:15" x14ac:dyDescent="0.2">
      <c r="A135" s="23">
        <v>29</v>
      </c>
      <c r="B135" s="66" t="s">
        <v>35</v>
      </c>
      <c r="C135" s="26" t="s">
        <v>144</v>
      </c>
      <c r="D135" s="60" t="s">
        <v>36</v>
      </c>
      <c r="E135" s="23">
        <v>14.3</v>
      </c>
      <c r="F135" s="23">
        <v>285</v>
      </c>
      <c r="G135" s="23">
        <v>4</v>
      </c>
      <c r="H135" s="48" t="s">
        <v>89</v>
      </c>
      <c r="I135" s="48" t="s">
        <v>90</v>
      </c>
      <c r="J135" s="23" t="s">
        <v>145</v>
      </c>
      <c r="K135" s="52" t="s">
        <v>146</v>
      </c>
      <c r="M135" s="25">
        <v>42808.425970486111</v>
      </c>
      <c r="N135" s="23" t="s">
        <v>390</v>
      </c>
      <c r="O135" s="38"/>
    </row>
    <row r="136" spans="1:15" x14ac:dyDescent="0.2">
      <c r="A136" s="23">
        <v>30</v>
      </c>
      <c r="B136" s="66" t="s">
        <v>35</v>
      </c>
      <c r="C136" s="26" t="s">
        <v>144</v>
      </c>
      <c r="D136" s="60" t="s">
        <v>36</v>
      </c>
      <c r="E136" s="23">
        <v>14.3</v>
      </c>
      <c r="F136" s="23">
        <v>285</v>
      </c>
      <c r="G136" s="23">
        <v>5</v>
      </c>
      <c r="H136" s="48" t="s">
        <v>91</v>
      </c>
      <c r="I136" s="48" t="s">
        <v>92</v>
      </c>
      <c r="J136" s="23" t="s">
        <v>145</v>
      </c>
      <c r="K136" s="52" t="s">
        <v>146</v>
      </c>
      <c r="M136" s="25">
        <v>42808.425970486111</v>
      </c>
      <c r="N136" s="23" t="s">
        <v>390</v>
      </c>
      <c r="O136" s="38"/>
    </row>
    <row r="137" spans="1:15" x14ac:dyDescent="0.2">
      <c r="A137" s="23">
        <v>31</v>
      </c>
      <c r="B137" s="66" t="s">
        <v>35</v>
      </c>
      <c r="C137" s="26" t="s">
        <v>144</v>
      </c>
      <c r="D137" s="60" t="s">
        <v>36</v>
      </c>
      <c r="E137" s="23">
        <v>14.3</v>
      </c>
      <c r="F137" s="23">
        <v>285</v>
      </c>
      <c r="G137" s="23">
        <v>6</v>
      </c>
      <c r="H137" s="48" t="s">
        <v>93</v>
      </c>
      <c r="I137" s="48" t="s">
        <v>94</v>
      </c>
      <c r="J137" s="23" t="s">
        <v>145</v>
      </c>
      <c r="K137" s="52" t="s">
        <v>146</v>
      </c>
      <c r="M137" s="25">
        <v>42808.425970486111</v>
      </c>
      <c r="N137" s="23" t="s">
        <v>390</v>
      </c>
      <c r="O137" s="38"/>
    </row>
    <row r="138" spans="1:15" ht="38.25" x14ac:dyDescent="0.2">
      <c r="A138" s="23">
        <v>32</v>
      </c>
      <c r="B138" s="66" t="s">
        <v>35</v>
      </c>
      <c r="C138" s="26" t="s">
        <v>144</v>
      </c>
      <c r="D138" s="60" t="s">
        <v>36</v>
      </c>
      <c r="E138" s="23">
        <v>14.3</v>
      </c>
      <c r="F138" s="23">
        <v>285</v>
      </c>
      <c r="G138" s="23">
        <v>27</v>
      </c>
      <c r="H138" s="48" t="s">
        <v>95</v>
      </c>
      <c r="I138" s="48" t="s">
        <v>96</v>
      </c>
      <c r="J138" s="23" t="s">
        <v>145</v>
      </c>
      <c r="K138" s="52" t="s">
        <v>148</v>
      </c>
      <c r="L138" s="44" t="s">
        <v>156</v>
      </c>
      <c r="M138" s="25">
        <v>42808.425970486111</v>
      </c>
      <c r="N138" s="23" t="s">
        <v>390</v>
      </c>
      <c r="O138" s="38"/>
    </row>
    <row r="139" spans="1:15" x14ac:dyDescent="0.2">
      <c r="A139" s="23">
        <v>33</v>
      </c>
      <c r="B139" s="66" t="s">
        <v>35</v>
      </c>
      <c r="C139" s="26" t="s">
        <v>144</v>
      </c>
      <c r="D139" s="60" t="s">
        <v>36</v>
      </c>
      <c r="E139" s="23" t="s">
        <v>97</v>
      </c>
      <c r="F139" s="23">
        <v>286</v>
      </c>
      <c r="G139" s="23">
        <v>1</v>
      </c>
      <c r="H139" s="48" t="s">
        <v>98</v>
      </c>
      <c r="I139" s="48" t="s">
        <v>99</v>
      </c>
      <c r="J139" s="23" t="s">
        <v>145</v>
      </c>
      <c r="K139" s="52" t="s">
        <v>146</v>
      </c>
      <c r="M139" s="25">
        <v>42808.425970486111</v>
      </c>
      <c r="N139" s="23" t="s">
        <v>390</v>
      </c>
      <c r="O139" s="38"/>
    </row>
    <row r="140" spans="1:15" x14ac:dyDescent="0.2">
      <c r="A140" s="23">
        <v>34</v>
      </c>
      <c r="B140" s="66" t="s">
        <v>35</v>
      </c>
      <c r="C140" s="26" t="s">
        <v>144</v>
      </c>
      <c r="D140" s="60" t="s">
        <v>36</v>
      </c>
      <c r="E140" s="23" t="s">
        <v>97</v>
      </c>
      <c r="F140" s="23">
        <v>286</v>
      </c>
      <c r="G140" s="23">
        <v>6</v>
      </c>
      <c r="H140" s="48" t="s">
        <v>100</v>
      </c>
      <c r="I140" s="48" t="s">
        <v>101</v>
      </c>
      <c r="J140" s="23" t="s">
        <v>145</v>
      </c>
      <c r="K140" s="52" t="s">
        <v>146</v>
      </c>
      <c r="M140" s="25">
        <v>42808.425970486111</v>
      </c>
      <c r="N140" s="23" t="s">
        <v>390</v>
      </c>
      <c r="O140" s="38"/>
    </row>
    <row r="141" spans="1:15" ht="25.5" x14ac:dyDescent="0.2">
      <c r="A141" s="23">
        <v>35</v>
      </c>
      <c r="B141" s="66" t="s">
        <v>35</v>
      </c>
      <c r="C141" s="26" t="s">
        <v>144</v>
      </c>
      <c r="D141" s="60" t="s">
        <v>36</v>
      </c>
      <c r="F141" s="23">
        <v>286</v>
      </c>
      <c r="G141" s="23">
        <v>15</v>
      </c>
      <c r="H141" s="48" t="s">
        <v>102</v>
      </c>
      <c r="I141" s="48" t="s">
        <v>103</v>
      </c>
      <c r="J141" s="23" t="s">
        <v>145</v>
      </c>
      <c r="K141" s="52" t="s">
        <v>146</v>
      </c>
      <c r="M141" s="25">
        <v>42808.425970486111</v>
      </c>
      <c r="N141" s="23" t="s">
        <v>390</v>
      </c>
      <c r="O141" s="38"/>
    </row>
    <row r="142" spans="1:15" ht="25.5" x14ac:dyDescent="0.2">
      <c r="A142" s="23">
        <v>36</v>
      </c>
      <c r="B142" s="66" t="s">
        <v>35</v>
      </c>
      <c r="C142" s="26" t="s">
        <v>144</v>
      </c>
      <c r="D142" s="60" t="s">
        <v>36</v>
      </c>
      <c r="E142" s="23" t="s">
        <v>104</v>
      </c>
      <c r="F142" s="23">
        <v>286</v>
      </c>
      <c r="G142" s="23">
        <v>30</v>
      </c>
      <c r="H142" s="48" t="s">
        <v>105</v>
      </c>
      <c r="I142" s="48" t="s">
        <v>106</v>
      </c>
      <c r="J142" s="23" t="s">
        <v>145</v>
      </c>
      <c r="K142" s="52" t="s">
        <v>146</v>
      </c>
      <c r="M142" s="25">
        <v>42808.425970486111</v>
      </c>
      <c r="N142" s="23" t="s">
        <v>390</v>
      </c>
      <c r="O142" s="38"/>
    </row>
    <row r="143" spans="1:15" ht="25.5" x14ac:dyDescent="0.2">
      <c r="A143" s="23">
        <v>37</v>
      </c>
      <c r="B143" s="66" t="s">
        <v>35</v>
      </c>
      <c r="C143" s="26" t="s">
        <v>144</v>
      </c>
      <c r="D143" s="60" t="s">
        <v>36</v>
      </c>
      <c r="E143" s="23" t="s">
        <v>107</v>
      </c>
      <c r="F143" s="23">
        <v>287</v>
      </c>
      <c r="G143" s="23">
        <v>28</v>
      </c>
      <c r="H143" s="48" t="s">
        <v>108</v>
      </c>
      <c r="I143" s="48" t="s">
        <v>109</v>
      </c>
      <c r="J143" s="23" t="s">
        <v>145</v>
      </c>
      <c r="K143" s="52" t="s">
        <v>146</v>
      </c>
      <c r="M143" s="25">
        <v>42808.425970486111</v>
      </c>
      <c r="N143" s="23" t="s">
        <v>390</v>
      </c>
      <c r="O143" s="38"/>
    </row>
    <row r="144" spans="1:15" x14ac:dyDescent="0.2">
      <c r="A144" s="23">
        <v>55</v>
      </c>
      <c r="B144" s="66" t="s">
        <v>161</v>
      </c>
      <c r="C144" s="26" t="s">
        <v>162</v>
      </c>
      <c r="D144" s="60" t="s">
        <v>167</v>
      </c>
      <c r="E144" s="23" t="s">
        <v>107</v>
      </c>
      <c r="F144" s="23">
        <v>287</v>
      </c>
      <c r="G144" s="23">
        <v>28</v>
      </c>
      <c r="H144" s="48" t="s">
        <v>168</v>
      </c>
      <c r="I144" s="48" t="s">
        <v>169</v>
      </c>
      <c r="J144" s="23" t="s">
        <v>145</v>
      </c>
      <c r="K144" s="52" t="s">
        <v>146</v>
      </c>
      <c r="M144" s="25">
        <v>42808.425970486111</v>
      </c>
      <c r="N144" s="23" t="s">
        <v>390</v>
      </c>
      <c r="O144" s="38"/>
    </row>
    <row r="145" spans="1:15" ht="25.5" x14ac:dyDescent="0.2">
      <c r="A145" s="24">
        <v>148</v>
      </c>
      <c r="B145" s="69" t="s">
        <v>172</v>
      </c>
      <c r="C145" s="69" t="s">
        <v>162</v>
      </c>
      <c r="D145" s="27" t="s">
        <v>167</v>
      </c>
      <c r="E145" s="39" t="s">
        <v>322</v>
      </c>
      <c r="F145" s="40">
        <v>287</v>
      </c>
      <c r="G145" s="39">
        <v>28</v>
      </c>
      <c r="H145" s="45" t="s">
        <v>323</v>
      </c>
      <c r="I145" s="65" t="s">
        <v>305</v>
      </c>
      <c r="J145" s="23" t="s">
        <v>145</v>
      </c>
      <c r="K145" s="52" t="s">
        <v>146</v>
      </c>
      <c r="M145" s="25">
        <v>42808.425970486111</v>
      </c>
      <c r="N145" s="23" t="s">
        <v>390</v>
      </c>
      <c r="O145" s="38"/>
    </row>
    <row r="146" spans="1:15" ht="25.5" x14ac:dyDescent="0.2">
      <c r="A146" s="23">
        <v>38</v>
      </c>
      <c r="B146" s="66" t="s">
        <v>35</v>
      </c>
      <c r="C146" s="26" t="s">
        <v>144</v>
      </c>
      <c r="D146" s="60" t="s">
        <v>36</v>
      </c>
      <c r="E146" s="23" t="s">
        <v>107</v>
      </c>
      <c r="F146" s="23">
        <v>288</v>
      </c>
      <c r="G146" s="23">
        <v>3</v>
      </c>
      <c r="H146" s="48" t="s">
        <v>110</v>
      </c>
      <c r="I146" s="48" t="s">
        <v>111</v>
      </c>
      <c r="J146" s="23" t="s">
        <v>145</v>
      </c>
      <c r="K146" s="52" t="s">
        <v>146</v>
      </c>
      <c r="M146" s="25">
        <v>42808.425970486111</v>
      </c>
      <c r="N146" s="23" t="s">
        <v>390</v>
      </c>
      <c r="O146" s="38"/>
    </row>
    <row r="147" spans="1:15" ht="25.5" x14ac:dyDescent="0.2">
      <c r="A147" s="23">
        <v>39</v>
      </c>
      <c r="B147" s="66" t="s">
        <v>35</v>
      </c>
      <c r="C147" s="26" t="s">
        <v>144</v>
      </c>
      <c r="D147" s="60" t="s">
        <v>36</v>
      </c>
      <c r="E147" s="23" t="s">
        <v>107</v>
      </c>
      <c r="F147" s="23">
        <v>288</v>
      </c>
      <c r="G147" s="23">
        <v>3</v>
      </c>
      <c r="H147" s="48" t="s">
        <v>112</v>
      </c>
      <c r="I147" s="48" t="s">
        <v>113</v>
      </c>
      <c r="J147" s="23" t="s">
        <v>145</v>
      </c>
      <c r="K147" s="52" t="s">
        <v>146</v>
      </c>
      <c r="M147" s="25">
        <v>42808.425970486111</v>
      </c>
      <c r="N147" s="23" t="s">
        <v>390</v>
      </c>
      <c r="O147" s="38"/>
    </row>
    <row r="148" spans="1:15" ht="25.5" x14ac:dyDescent="0.2">
      <c r="A148" s="23">
        <v>40</v>
      </c>
      <c r="B148" s="66" t="s">
        <v>35</v>
      </c>
      <c r="C148" s="26" t="s">
        <v>144</v>
      </c>
      <c r="D148" s="60" t="s">
        <v>36</v>
      </c>
      <c r="E148" s="23" t="s">
        <v>107</v>
      </c>
      <c r="F148" s="23">
        <v>288</v>
      </c>
      <c r="G148" s="23">
        <v>6</v>
      </c>
      <c r="H148" s="48" t="s">
        <v>114</v>
      </c>
      <c r="I148" s="48" t="s">
        <v>115</v>
      </c>
      <c r="J148" s="23" t="s">
        <v>145</v>
      </c>
      <c r="K148" s="52" t="s">
        <v>146</v>
      </c>
      <c r="M148" s="25">
        <v>42808.425970486111</v>
      </c>
      <c r="N148" s="23" t="s">
        <v>390</v>
      </c>
      <c r="O148" s="38"/>
    </row>
    <row r="149" spans="1:15" x14ac:dyDescent="0.2">
      <c r="A149" s="24">
        <v>56</v>
      </c>
      <c r="B149" s="66" t="s">
        <v>161</v>
      </c>
      <c r="C149" s="26" t="s">
        <v>162</v>
      </c>
      <c r="D149" s="60" t="s">
        <v>167</v>
      </c>
      <c r="E149" s="23" t="s">
        <v>107</v>
      </c>
      <c r="F149" s="23">
        <v>288</v>
      </c>
      <c r="G149" s="23">
        <v>6</v>
      </c>
      <c r="H149" s="48" t="s">
        <v>170</v>
      </c>
      <c r="I149" s="48" t="s">
        <v>171</v>
      </c>
      <c r="J149" s="23" t="s">
        <v>145</v>
      </c>
      <c r="K149" s="52" t="s">
        <v>146</v>
      </c>
      <c r="M149" s="25">
        <v>42808.425970486111</v>
      </c>
      <c r="N149" s="23" t="s">
        <v>390</v>
      </c>
      <c r="O149" s="38"/>
    </row>
    <row r="150" spans="1:15" ht="15.75" x14ac:dyDescent="0.2">
      <c r="A150" s="24">
        <v>149</v>
      </c>
      <c r="B150" s="69" t="s">
        <v>172</v>
      </c>
      <c r="C150" s="69" t="s">
        <v>162</v>
      </c>
      <c r="D150" s="27" t="s">
        <v>167</v>
      </c>
      <c r="E150" s="39" t="s">
        <v>322</v>
      </c>
      <c r="F150" s="40">
        <v>288</v>
      </c>
      <c r="G150" s="39">
        <v>6</v>
      </c>
      <c r="H150" s="45" t="s">
        <v>324</v>
      </c>
      <c r="I150" s="65" t="s">
        <v>305</v>
      </c>
      <c r="J150" s="23" t="s">
        <v>145</v>
      </c>
      <c r="K150" s="52" t="s">
        <v>146</v>
      </c>
      <c r="M150" s="25">
        <v>42808.425970486111</v>
      </c>
      <c r="N150" s="23" t="s">
        <v>390</v>
      </c>
      <c r="O150" s="38"/>
    </row>
    <row r="151" spans="1:15" ht="25.5" x14ac:dyDescent="0.2">
      <c r="A151" s="23">
        <v>41</v>
      </c>
      <c r="B151" s="66" t="s">
        <v>35</v>
      </c>
      <c r="C151" s="26" t="s">
        <v>144</v>
      </c>
      <c r="D151" s="60" t="s">
        <v>36</v>
      </c>
      <c r="E151" s="23" t="s">
        <v>107</v>
      </c>
      <c r="F151" s="23">
        <v>288</v>
      </c>
      <c r="G151" s="23">
        <v>9</v>
      </c>
      <c r="H151" s="48" t="s">
        <v>116</v>
      </c>
      <c r="I151" s="48" t="s">
        <v>117</v>
      </c>
      <c r="K151" s="52" t="s">
        <v>147</v>
      </c>
      <c r="L151" s="44" t="s">
        <v>157</v>
      </c>
      <c r="M151" s="25">
        <v>42808.425970486111</v>
      </c>
      <c r="N151" s="23" t="s">
        <v>390</v>
      </c>
      <c r="O151" s="38"/>
    </row>
    <row r="152" spans="1:15" x14ac:dyDescent="0.2">
      <c r="A152" s="23">
        <v>42</v>
      </c>
      <c r="B152" s="66" t="s">
        <v>35</v>
      </c>
      <c r="C152" s="26" t="s">
        <v>144</v>
      </c>
      <c r="D152" s="60" t="s">
        <v>36</v>
      </c>
      <c r="E152" s="23" t="s">
        <v>107</v>
      </c>
      <c r="F152" s="23">
        <v>288</v>
      </c>
      <c r="G152" s="23">
        <v>10</v>
      </c>
      <c r="H152" s="48" t="s">
        <v>118</v>
      </c>
      <c r="I152" s="48" t="s">
        <v>119</v>
      </c>
      <c r="J152" s="23" t="s">
        <v>145</v>
      </c>
      <c r="K152" s="52" t="s">
        <v>146</v>
      </c>
      <c r="M152" s="25">
        <v>42808.425970486111</v>
      </c>
      <c r="N152" s="23" t="s">
        <v>390</v>
      </c>
      <c r="O152" s="38"/>
    </row>
    <row r="153" spans="1:15" ht="25.5" x14ac:dyDescent="0.2">
      <c r="A153" s="23">
        <v>43</v>
      </c>
      <c r="B153" s="66" t="s">
        <v>35</v>
      </c>
      <c r="C153" s="26" t="s">
        <v>144</v>
      </c>
      <c r="D153" s="60" t="s">
        <v>36</v>
      </c>
      <c r="F153" s="23">
        <v>288</v>
      </c>
      <c r="G153" s="23">
        <v>25</v>
      </c>
      <c r="H153" s="48" t="s">
        <v>120</v>
      </c>
      <c r="I153" s="48" t="s">
        <v>109</v>
      </c>
      <c r="J153" s="23" t="s">
        <v>145</v>
      </c>
      <c r="K153" s="52" t="s">
        <v>146</v>
      </c>
      <c r="M153" s="25">
        <v>42808.425970486111</v>
      </c>
      <c r="N153" s="23" t="s">
        <v>390</v>
      </c>
      <c r="O153" s="38"/>
    </row>
    <row r="154" spans="1:15" x14ac:dyDescent="0.2">
      <c r="A154" s="23">
        <v>44</v>
      </c>
      <c r="B154" s="66" t="s">
        <v>35</v>
      </c>
      <c r="C154" s="26" t="s">
        <v>144</v>
      </c>
      <c r="D154" s="60" t="s">
        <v>36</v>
      </c>
      <c r="F154" s="23">
        <v>288</v>
      </c>
      <c r="G154" s="23">
        <v>26</v>
      </c>
      <c r="H154" s="48" t="s">
        <v>121</v>
      </c>
      <c r="I154" s="48" t="s">
        <v>122</v>
      </c>
      <c r="J154" s="23" t="s">
        <v>145</v>
      </c>
      <c r="K154" s="52" t="s">
        <v>146</v>
      </c>
      <c r="M154" s="25">
        <v>42808.425970486111</v>
      </c>
      <c r="N154" s="23" t="s">
        <v>390</v>
      </c>
      <c r="O154" s="38"/>
    </row>
    <row r="155" spans="1:15" x14ac:dyDescent="0.2">
      <c r="A155" s="23">
        <v>45</v>
      </c>
      <c r="B155" s="66" t="s">
        <v>35</v>
      </c>
      <c r="C155" s="26" t="s">
        <v>144</v>
      </c>
      <c r="D155" s="60" t="s">
        <v>36</v>
      </c>
      <c r="F155" s="23">
        <v>289</v>
      </c>
      <c r="G155" s="23">
        <v>1</v>
      </c>
      <c r="H155" s="48" t="s">
        <v>123</v>
      </c>
      <c r="I155" s="48" t="s">
        <v>124</v>
      </c>
      <c r="J155" s="23" t="s">
        <v>145</v>
      </c>
      <c r="K155" s="52" t="s">
        <v>146</v>
      </c>
      <c r="M155" s="25">
        <v>42808.425970486111</v>
      </c>
      <c r="N155" s="23" t="s">
        <v>390</v>
      </c>
      <c r="O155" s="38"/>
    </row>
    <row r="156" spans="1:15" x14ac:dyDescent="0.2">
      <c r="A156" s="23">
        <v>46</v>
      </c>
      <c r="B156" s="66" t="s">
        <v>35</v>
      </c>
      <c r="C156" s="26" t="s">
        <v>144</v>
      </c>
      <c r="D156" s="60" t="s">
        <v>36</v>
      </c>
      <c r="F156" s="23">
        <v>289</v>
      </c>
      <c r="G156" s="23">
        <v>9</v>
      </c>
      <c r="H156" s="48" t="s">
        <v>125</v>
      </c>
      <c r="I156" s="48" t="s">
        <v>126</v>
      </c>
      <c r="J156" s="23" t="s">
        <v>145</v>
      </c>
      <c r="K156" s="52" t="s">
        <v>148</v>
      </c>
      <c r="L156" s="44" t="s">
        <v>158</v>
      </c>
      <c r="M156" s="25">
        <v>42808.425970486111</v>
      </c>
      <c r="N156" s="23" t="s">
        <v>390</v>
      </c>
      <c r="O156" s="38"/>
    </row>
    <row r="157" spans="1:15" x14ac:dyDescent="0.2">
      <c r="A157" s="23">
        <v>47</v>
      </c>
      <c r="B157" s="66" t="s">
        <v>35</v>
      </c>
      <c r="C157" s="26" t="s">
        <v>144</v>
      </c>
      <c r="D157" s="60" t="s">
        <v>36</v>
      </c>
      <c r="E157" s="23" t="s">
        <v>127</v>
      </c>
      <c r="F157" s="23">
        <v>289</v>
      </c>
      <c r="G157" s="23">
        <v>19</v>
      </c>
      <c r="H157" s="48" t="s">
        <v>128</v>
      </c>
      <c r="I157" s="48" t="s">
        <v>129</v>
      </c>
      <c r="J157" s="23" t="s">
        <v>145</v>
      </c>
      <c r="K157" s="52" t="s">
        <v>148</v>
      </c>
      <c r="L157" s="44" t="s">
        <v>160</v>
      </c>
      <c r="M157" s="25">
        <v>42808.425970486111</v>
      </c>
      <c r="N157" s="23" t="s">
        <v>390</v>
      </c>
      <c r="O157" s="38"/>
    </row>
    <row r="158" spans="1:15" x14ac:dyDescent="0.2">
      <c r="A158" s="23">
        <v>48</v>
      </c>
      <c r="B158" s="66" t="s">
        <v>35</v>
      </c>
      <c r="C158" s="26" t="s">
        <v>144</v>
      </c>
      <c r="D158" s="60" t="s">
        <v>36</v>
      </c>
      <c r="E158" s="23" t="s">
        <v>130</v>
      </c>
      <c r="F158" s="23">
        <v>290</v>
      </c>
      <c r="G158" s="23">
        <v>15</v>
      </c>
      <c r="H158" s="48" t="s">
        <v>128</v>
      </c>
      <c r="I158" s="48" t="s">
        <v>129</v>
      </c>
      <c r="J158" s="23" t="s">
        <v>145</v>
      </c>
      <c r="K158" s="52" t="s">
        <v>148</v>
      </c>
      <c r="L158" s="44" t="s">
        <v>160</v>
      </c>
      <c r="M158" s="25">
        <v>42808.425970486111</v>
      </c>
      <c r="N158" s="23" t="s">
        <v>390</v>
      </c>
      <c r="O158" s="38"/>
    </row>
    <row r="159" spans="1:15" x14ac:dyDescent="0.2">
      <c r="A159" s="23">
        <v>49</v>
      </c>
      <c r="B159" s="66" t="s">
        <v>35</v>
      </c>
      <c r="C159" s="26" t="s">
        <v>144</v>
      </c>
      <c r="D159" s="60" t="s">
        <v>36</v>
      </c>
      <c r="E159" s="23" t="s">
        <v>130</v>
      </c>
      <c r="F159" s="23">
        <v>290</v>
      </c>
      <c r="G159" s="23">
        <v>22</v>
      </c>
      <c r="H159" s="48" t="s">
        <v>123</v>
      </c>
      <c r="I159" s="48" t="s">
        <v>124</v>
      </c>
      <c r="J159" s="23" t="s">
        <v>145</v>
      </c>
      <c r="K159" s="52" t="s">
        <v>146</v>
      </c>
      <c r="M159" s="25">
        <v>42808.425970486111</v>
      </c>
      <c r="N159" s="23" t="s">
        <v>390</v>
      </c>
      <c r="O159" s="38"/>
    </row>
    <row r="160" spans="1:15" x14ac:dyDescent="0.2">
      <c r="A160" s="23">
        <v>50</v>
      </c>
      <c r="B160" s="66" t="s">
        <v>35</v>
      </c>
      <c r="C160" s="26" t="s">
        <v>144</v>
      </c>
      <c r="D160" s="60" t="s">
        <v>36</v>
      </c>
      <c r="E160" s="23" t="s">
        <v>131</v>
      </c>
      <c r="F160" s="23">
        <v>290</v>
      </c>
      <c r="G160" s="23">
        <v>31</v>
      </c>
      <c r="H160" s="48" t="s">
        <v>132</v>
      </c>
      <c r="I160" s="48" t="s">
        <v>133</v>
      </c>
      <c r="J160" s="23" t="s">
        <v>145</v>
      </c>
      <c r="K160" s="52" t="s">
        <v>146</v>
      </c>
      <c r="M160" s="25">
        <v>42808.425970486111</v>
      </c>
      <c r="N160" s="23" t="s">
        <v>390</v>
      </c>
      <c r="O160" s="38"/>
    </row>
    <row r="161" spans="1:15" ht="15.75" x14ac:dyDescent="0.2">
      <c r="A161" s="24">
        <v>150</v>
      </c>
      <c r="B161" s="69" t="s">
        <v>172</v>
      </c>
      <c r="C161" s="69" t="s">
        <v>162</v>
      </c>
      <c r="D161" s="27" t="s">
        <v>167</v>
      </c>
      <c r="E161" s="39" t="s">
        <v>325</v>
      </c>
      <c r="F161" s="40">
        <v>294</v>
      </c>
      <c r="G161" s="39">
        <v>11</v>
      </c>
      <c r="H161" s="45" t="s">
        <v>326</v>
      </c>
      <c r="I161" s="65" t="s">
        <v>327</v>
      </c>
      <c r="J161" s="23" t="s">
        <v>145</v>
      </c>
      <c r="K161" s="52" t="s">
        <v>146</v>
      </c>
      <c r="M161" s="25">
        <v>42808.425970486111</v>
      </c>
      <c r="N161" s="23" t="s">
        <v>390</v>
      </c>
      <c r="O161" s="38"/>
    </row>
    <row r="162" spans="1:15" ht="25.5" x14ac:dyDescent="0.2">
      <c r="A162" s="23">
        <v>161</v>
      </c>
      <c r="B162" s="66" t="s">
        <v>347</v>
      </c>
      <c r="C162" s="26" t="s">
        <v>348</v>
      </c>
      <c r="D162" s="32" t="s">
        <v>359</v>
      </c>
      <c r="E162" s="24" t="s">
        <v>375</v>
      </c>
      <c r="F162" s="23">
        <v>309</v>
      </c>
      <c r="G162" s="23">
        <v>20</v>
      </c>
      <c r="H162" s="45" t="s">
        <v>376</v>
      </c>
      <c r="I162" s="45" t="s">
        <v>377</v>
      </c>
      <c r="J162" s="53" t="s">
        <v>388</v>
      </c>
      <c r="K162" s="52" t="s">
        <v>148</v>
      </c>
      <c r="L162" s="23" t="s">
        <v>659</v>
      </c>
      <c r="M162" s="25">
        <v>42808.425970486111</v>
      </c>
      <c r="N162" s="23" t="s">
        <v>390</v>
      </c>
      <c r="O162" s="38"/>
    </row>
    <row r="163" spans="1:15" ht="25.5" x14ac:dyDescent="0.2">
      <c r="A163" s="23">
        <v>162</v>
      </c>
      <c r="B163" s="66" t="s">
        <v>347</v>
      </c>
      <c r="C163" s="26" t="s">
        <v>348</v>
      </c>
      <c r="D163" s="32" t="s">
        <v>359</v>
      </c>
      <c r="E163" s="24" t="s">
        <v>375</v>
      </c>
      <c r="F163" s="23">
        <v>310</v>
      </c>
      <c r="G163" s="23">
        <v>4</v>
      </c>
      <c r="H163" s="45" t="s">
        <v>376</v>
      </c>
      <c r="I163" s="45" t="s">
        <v>378</v>
      </c>
      <c r="J163" s="53" t="s">
        <v>388</v>
      </c>
      <c r="K163" s="52" t="s">
        <v>148</v>
      </c>
      <c r="L163" s="49" t="s">
        <v>389</v>
      </c>
      <c r="M163" s="25">
        <v>42808.425970486111</v>
      </c>
      <c r="N163" s="23" t="s">
        <v>390</v>
      </c>
      <c r="O163" s="38"/>
    </row>
    <row r="164" spans="1:15" ht="25.5" x14ac:dyDescent="0.2">
      <c r="A164" s="23">
        <v>163</v>
      </c>
      <c r="B164" s="66" t="s">
        <v>347</v>
      </c>
      <c r="C164" s="26" t="s">
        <v>348</v>
      </c>
      <c r="D164" s="32" t="s">
        <v>359</v>
      </c>
      <c r="E164" s="24" t="s">
        <v>375</v>
      </c>
      <c r="F164" s="23">
        <v>311</v>
      </c>
      <c r="G164" s="23">
        <v>5</v>
      </c>
      <c r="H164" s="45" t="s">
        <v>376</v>
      </c>
      <c r="I164" s="45" t="s">
        <v>379</v>
      </c>
      <c r="J164" s="53" t="s">
        <v>388</v>
      </c>
      <c r="K164" s="52" t="s">
        <v>148</v>
      </c>
      <c r="L164" s="49" t="s">
        <v>389</v>
      </c>
      <c r="M164" s="25">
        <v>42808.425970486111</v>
      </c>
      <c r="N164" s="23" t="s">
        <v>390</v>
      </c>
      <c r="O164" s="38"/>
    </row>
    <row r="165" spans="1:15" x14ac:dyDescent="0.2">
      <c r="A165" s="23">
        <v>164</v>
      </c>
      <c r="B165" s="66" t="s">
        <v>347</v>
      </c>
      <c r="C165" s="26" t="s">
        <v>348</v>
      </c>
      <c r="D165" s="32" t="s">
        <v>359</v>
      </c>
      <c r="E165" s="24" t="s">
        <v>375</v>
      </c>
      <c r="F165" s="23">
        <v>311</v>
      </c>
      <c r="G165" s="23">
        <v>15</v>
      </c>
      <c r="H165" s="45" t="s">
        <v>366</v>
      </c>
      <c r="I165" s="45" t="s">
        <v>380</v>
      </c>
      <c r="J165" s="53" t="s">
        <v>146</v>
      </c>
      <c r="K165" s="52" t="s">
        <v>146</v>
      </c>
      <c r="L165" s="49"/>
      <c r="M165" s="25">
        <v>42808.425970486111</v>
      </c>
      <c r="N165" s="23" t="s">
        <v>390</v>
      </c>
      <c r="O165" s="38"/>
    </row>
    <row r="166" spans="1:15" ht="38.25" x14ac:dyDescent="0.2">
      <c r="A166" s="23">
        <v>165</v>
      </c>
      <c r="B166" s="66" t="s">
        <v>347</v>
      </c>
      <c r="C166" s="26" t="s">
        <v>348</v>
      </c>
      <c r="D166" s="32" t="s">
        <v>349</v>
      </c>
      <c r="E166" s="24" t="s">
        <v>375</v>
      </c>
      <c r="F166" s="23">
        <v>312</v>
      </c>
      <c r="G166" s="23">
        <v>2</v>
      </c>
      <c r="H166" s="45" t="s">
        <v>381</v>
      </c>
      <c r="I166" s="45" t="s">
        <v>660</v>
      </c>
      <c r="J166" s="53" t="s">
        <v>145</v>
      </c>
      <c r="K166" s="52" t="s">
        <v>146</v>
      </c>
      <c r="L166" s="49"/>
      <c r="M166" s="25">
        <v>42808.425970486111</v>
      </c>
      <c r="N166" s="23" t="s">
        <v>390</v>
      </c>
      <c r="O166" s="38"/>
    </row>
    <row r="167" spans="1:15" x14ac:dyDescent="0.2">
      <c r="A167" s="23">
        <v>166</v>
      </c>
      <c r="B167" s="66" t="s">
        <v>347</v>
      </c>
      <c r="C167" s="26" t="s">
        <v>348</v>
      </c>
      <c r="D167" s="32" t="s">
        <v>349</v>
      </c>
      <c r="E167" s="24" t="s">
        <v>375</v>
      </c>
      <c r="F167" s="23">
        <v>312</v>
      </c>
      <c r="G167" s="23">
        <v>3</v>
      </c>
      <c r="H167" s="45" t="s">
        <v>381</v>
      </c>
      <c r="I167" s="45" t="s">
        <v>383</v>
      </c>
      <c r="J167" s="53" t="s">
        <v>145</v>
      </c>
      <c r="K167" s="52" t="s">
        <v>146</v>
      </c>
      <c r="L167" s="49"/>
      <c r="M167" s="25">
        <v>42808.425970486111</v>
      </c>
      <c r="N167" s="23" t="s">
        <v>390</v>
      </c>
      <c r="O167" s="38"/>
    </row>
    <row r="168" spans="1:15" ht="25.5" x14ac:dyDescent="0.2">
      <c r="A168" s="52">
        <v>167</v>
      </c>
      <c r="B168" s="51" t="s">
        <v>394</v>
      </c>
      <c r="C168" s="48" t="s">
        <v>395</v>
      </c>
      <c r="D168" s="31" t="s">
        <v>167</v>
      </c>
      <c r="E168" s="52">
        <v>2</v>
      </c>
      <c r="F168" s="52">
        <v>2</v>
      </c>
      <c r="G168" s="52">
        <v>28</v>
      </c>
      <c r="H168" s="48" t="s">
        <v>396</v>
      </c>
      <c r="I168" s="48" t="s">
        <v>397</v>
      </c>
      <c r="J168" s="53" t="s">
        <v>145</v>
      </c>
      <c r="K168" s="53" t="s">
        <v>146</v>
      </c>
      <c r="M168" s="25">
        <v>42808.425970486111</v>
      </c>
      <c r="N168" s="23" t="s">
        <v>390</v>
      </c>
      <c r="O168" s="38"/>
    </row>
    <row r="169" spans="1:15" ht="38.25" x14ac:dyDescent="0.2">
      <c r="A169" s="52">
        <v>168</v>
      </c>
      <c r="B169" s="51" t="s">
        <v>394</v>
      </c>
      <c r="C169" s="48" t="s">
        <v>395</v>
      </c>
      <c r="D169" s="31" t="s">
        <v>167</v>
      </c>
      <c r="E169" s="52">
        <v>3.1</v>
      </c>
      <c r="F169" s="52">
        <v>2</v>
      </c>
      <c r="G169" s="52">
        <v>24</v>
      </c>
      <c r="H169" s="48" t="s">
        <v>398</v>
      </c>
      <c r="I169" s="48" t="s">
        <v>399</v>
      </c>
      <c r="J169" s="53" t="s">
        <v>589</v>
      </c>
      <c r="K169" s="53" t="s">
        <v>148</v>
      </c>
      <c r="L169" s="44" t="s">
        <v>588</v>
      </c>
      <c r="M169" s="25">
        <v>42808.425970486111</v>
      </c>
      <c r="N169" s="23" t="s">
        <v>390</v>
      </c>
      <c r="O169" s="38"/>
    </row>
    <row r="170" spans="1:15" ht="51" x14ac:dyDescent="0.2">
      <c r="A170" s="52">
        <v>169</v>
      </c>
      <c r="B170" s="51" t="s">
        <v>394</v>
      </c>
      <c r="C170" s="48" t="s">
        <v>395</v>
      </c>
      <c r="D170" s="31" t="s">
        <v>163</v>
      </c>
      <c r="E170" s="52" t="s">
        <v>400</v>
      </c>
      <c r="F170" s="52">
        <v>3</v>
      </c>
      <c r="G170" s="52">
        <v>10</v>
      </c>
      <c r="H170" s="48" t="s">
        <v>401</v>
      </c>
      <c r="I170" s="48" t="s">
        <v>590</v>
      </c>
      <c r="J170" s="53" t="s">
        <v>600</v>
      </c>
      <c r="K170" s="53" t="s">
        <v>148</v>
      </c>
      <c r="L170" s="43" t="s">
        <v>661</v>
      </c>
      <c r="M170" s="25">
        <v>42808.425970486111</v>
      </c>
      <c r="N170" s="24" t="s">
        <v>390</v>
      </c>
      <c r="O170" s="38"/>
    </row>
    <row r="171" spans="1:15" ht="25.5" x14ac:dyDescent="0.2">
      <c r="A171" s="52">
        <v>170</v>
      </c>
      <c r="B171" s="51" t="s">
        <v>394</v>
      </c>
      <c r="C171" s="48" t="s">
        <v>395</v>
      </c>
      <c r="D171" s="31" t="s">
        <v>167</v>
      </c>
      <c r="E171" s="52" t="s">
        <v>403</v>
      </c>
      <c r="F171" s="52">
        <v>4</v>
      </c>
      <c r="G171" s="52">
        <v>6</v>
      </c>
      <c r="H171" s="48" t="s">
        <v>404</v>
      </c>
      <c r="I171" s="48" t="s">
        <v>405</v>
      </c>
      <c r="J171" s="53" t="s">
        <v>145</v>
      </c>
      <c r="K171" s="53" t="s">
        <v>146</v>
      </c>
      <c r="M171" s="25">
        <v>42808.425970486111</v>
      </c>
      <c r="N171" s="24" t="s">
        <v>390</v>
      </c>
      <c r="O171" s="38"/>
    </row>
    <row r="172" spans="1:15" ht="38.25" x14ac:dyDescent="0.2">
      <c r="A172" s="52">
        <v>171</v>
      </c>
      <c r="B172" s="51" t="s">
        <v>394</v>
      </c>
      <c r="C172" s="48" t="s">
        <v>395</v>
      </c>
      <c r="D172" s="31" t="s">
        <v>163</v>
      </c>
      <c r="E172" s="52">
        <v>3.2</v>
      </c>
      <c r="F172" s="52">
        <v>5</v>
      </c>
      <c r="G172" s="52">
        <v>28</v>
      </c>
      <c r="H172" s="48" t="s">
        <v>406</v>
      </c>
      <c r="I172" s="48" t="s">
        <v>407</v>
      </c>
      <c r="J172" s="53" t="s">
        <v>145</v>
      </c>
      <c r="K172" s="53" t="s">
        <v>146</v>
      </c>
      <c r="M172" s="25">
        <v>42808.425970486111</v>
      </c>
      <c r="N172" s="24" t="s">
        <v>390</v>
      </c>
      <c r="O172" s="38"/>
    </row>
    <row r="173" spans="1:15" x14ac:dyDescent="0.2">
      <c r="A173" s="52">
        <v>172</v>
      </c>
      <c r="B173" s="51" t="s">
        <v>394</v>
      </c>
      <c r="C173" s="48" t="s">
        <v>395</v>
      </c>
      <c r="D173" s="31" t="s">
        <v>163</v>
      </c>
      <c r="E173" s="52">
        <v>3.2</v>
      </c>
      <c r="F173" s="52">
        <v>6</v>
      </c>
      <c r="G173" s="52">
        <v>4</v>
      </c>
      <c r="H173" s="48" t="s">
        <v>408</v>
      </c>
      <c r="I173" s="48" t="s">
        <v>409</v>
      </c>
      <c r="J173" s="53" t="s">
        <v>145</v>
      </c>
      <c r="K173" s="53" t="s">
        <v>146</v>
      </c>
      <c r="M173" s="25">
        <v>42808.425970486111</v>
      </c>
      <c r="N173" s="24" t="s">
        <v>390</v>
      </c>
      <c r="O173" s="38"/>
    </row>
    <row r="174" spans="1:15" ht="25.5" x14ac:dyDescent="0.2">
      <c r="A174" s="52">
        <v>173</v>
      </c>
      <c r="B174" s="51" t="s">
        <v>394</v>
      </c>
      <c r="C174" s="48" t="s">
        <v>395</v>
      </c>
      <c r="D174" s="31" t="s">
        <v>163</v>
      </c>
      <c r="E174" s="52">
        <v>3.2</v>
      </c>
      <c r="F174" s="52">
        <v>6</v>
      </c>
      <c r="G174" s="52">
        <v>19</v>
      </c>
      <c r="H174" s="48" t="s">
        <v>410</v>
      </c>
      <c r="I174" s="48" t="s">
        <v>411</v>
      </c>
      <c r="J174" s="53" t="s">
        <v>145</v>
      </c>
      <c r="K174" s="53" t="s">
        <v>146</v>
      </c>
      <c r="M174" s="25">
        <v>42808.425970486111</v>
      </c>
      <c r="N174" s="24" t="s">
        <v>390</v>
      </c>
      <c r="O174" s="38"/>
    </row>
    <row r="175" spans="1:15" ht="38.25" x14ac:dyDescent="0.2">
      <c r="A175" s="52">
        <v>174</v>
      </c>
      <c r="B175" s="51" t="s">
        <v>394</v>
      </c>
      <c r="C175" s="48" t="s">
        <v>395</v>
      </c>
      <c r="D175" s="31" t="s">
        <v>163</v>
      </c>
      <c r="E175" s="52">
        <v>3.2</v>
      </c>
      <c r="F175" s="52">
        <v>6</v>
      </c>
      <c r="G175" s="52">
        <v>25</v>
      </c>
      <c r="H175" s="48" t="s">
        <v>412</v>
      </c>
      <c r="I175" s="48" t="s">
        <v>413</v>
      </c>
      <c r="J175" s="53" t="s">
        <v>145</v>
      </c>
      <c r="K175" s="53" t="s">
        <v>148</v>
      </c>
      <c r="L175" s="43" t="s">
        <v>593</v>
      </c>
      <c r="M175" s="25">
        <v>42808.425970486111</v>
      </c>
      <c r="N175" s="24" t="s">
        <v>390</v>
      </c>
      <c r="O175" s="38"/>
    </row>
    <row r="176" spans="1:15" ht="38.25" x14ac:dyDescent="0.2">
      <c r="A176" s="52">
        <v>175</v>
      </c>
      <c r="B176" s="51" t="s">
        <v>394</v>
      </c>
      <c r="C176" s="48" t="s">
        <v>395</v>
      </c>
      <c r="D176" s="31" t="s">
        <v>167</v>
      </c>
      <c r="E176" s="52">
        <v>3.2</v>
      </c>
      <c r="F176" s="52">
        <v>6</v>
      </c>
      <c r="G176" s="52">
        <v>30</v>
      </c>
      <c r="H176" s="48" t="s">
        <v>414</v>
      </c>
      <c r="I176" s="45" t="s">
        <v>415</v>
      </c>
      <c r="J176" s="53" t="s">
        <v>145</v>
      </c>
      <c r="K176" s="53" t="s">
        <v>146</v>
      </c>
      <c r="M176" s="25">
        <v>42808.425970486111</v>
      </c>
      <c r="N176" s="24" t="s">
        <v>390</v>
      </c>
      <c r="O176" s="38"/>
    </row>
    <row r="177" spans="1:15" ht="25.5" x14ac:dyDescent="0.2">
      <c r="A177" s="52">
        <v>176</v>
      </c>
      <c r="B177" s="51" t="s">
        <v>394</v>
      </c>
      <c r="C177" s="48" t="s">
        <v>395</v>
      </c>
      <c r="D177" s="31" t="s">
        <v>163</v>
      </c>
      <c r="E177" s="52">
        <v>3.2</v>
      </c>
      <c r="F177" s="52">
        <v>6</v>
      </c>
      <c r="G177" s="52">
        <v>30</v>
      </c>
      <c r="H177" s="48" t="s">
        <v>416</v>
      </c>
      <c r="I177" s="48" t="s">
        <v>417</v>
      </c>
      <c r="J177" s="53" t="s">
        <v>145</v>
      </c>
      <c r="K177" s="53" t="s">
        <v>148</v>
      </c>
      <c r="L177" s="43" t="s">
        <v>594</v>
      </c>
      <c r="M177" s="25">
        <v>42808.425970486111</v>
      </c>
      <c r="N177" s="24" t="s">
        <v>390</v>
      </c>
      <c r="O177" s="38"/>
    </row>
    <row r="178" spans="1:15" ht="51" x14ac:dyDescent="0.2">
      <c r="A178" s="52">
        <v>177</v>
      </c>
      <c r="B178" s="51" t="s">
        <v>394</v>
      </c>
      <c r="C178" s="48" t="s">
        <v>395</v>
      </c>
      <c r="D178" s="31" t="s">
        <v>167</v>
      </c>
      <c r="E178" s="52" t="s">
        <v>418</v>
      </c>
      <c r="F178" s="52">
        <v>8</v>
      </c>
      <c r="G178" s="52">
        <v>22</v>
      </c>
      <c r="H178" s="48" t="s">
        <v>419</v>
      </c>
      <c r="I178" s="48" t="s">
        <v>420</v>
      </c>
      <c r="J178" s="53" t="s">
        <v>145</v>
      </c>
      <c r="K178" s="53" t="s">
        <v>146</v>
      </c>
      <c r="M178" s="25">
        <v>42808.425970486111</v>
      </c>
      <c r="N178" s="23" t="s">
        <v>390</v>
      </c>
      <c r="O178" s="38"/>
    </row>
    <row r="179" spans="1:15" x14ac:dyDescent="0.2">
      <c r="A179" s="52">
        <v>178</v>
      </c>
      <c r="B179" s="51" t="s">
        <v>394</v>
      </c>
      <c r="C179" s="48" t="s">
        <v>395</v>
      </c>
      <c r="D179" s="31" t="s">
        <v>163</v>
      </c>
      <c r="E179" s="52">
        <v>5.4</v>
      </c>
      <c r="F179" s="52">
        <v>11</v>
      </c>
      <c r="G179" s="52">
        <v>6</v>
      </c>
      <c r="H179" s="48" t="s">
        <v>421</v>
      </c>
      <c r="I179" s="48" t="s">
        <v>422</v>
      </c>
      <c r="J179" s="53" t="s">
        <v>145</v>
      </c>
      <c r="K179" s="53" t="s">
        <v>148</v>
      </c>
      <c r="L179" s="43" t="s">
        <v>595</v>
      </c>
      <c r="M179" s="25">
        <v>42808.425970486111</v>
      </c>
      <c r="N179" s="23" t="s">
        <v>390</v>
      </c>
      <c r="O179" s="38"/>
    </row>
    <row r="180" spans="1:15" x14ac:dyDescent="0.2">
      <c r="A180" s="52">
        <v>179</v>
      </c>
      <c r="B180" s="51" t="s">
        <v>394</v>
      </c>
      <c r="C180" s="48" t="s">
        <v>395</v>
      </c>
      <c r="D180" s="31" t="s">
        <v>163</v>
      </c>
      <c r="E180" s="52">
        <v>5.4</v>
      </c>
      <c r="F180" s="52">
        <v>11</v>
      </c>
      <c r="G180" s="52">
        <v>8</v>
      </c>
      <c r="H180" s="48" t="s">
        <v>423</v>
      </c>
      <c r="I180" s="48" t="s">
        <v>424</v>
      </c>
      <c r="J180" s="53" t="s">
        <v>145</v>
      </c>
      <c r="K180" s="53" t="s">
        <v>148</v>
      </c>
      <c r="L180" s="43" t="s">
        <v>596</v>
      </c>
      <c r="M180" s="25">
        <v>42808.425970486111</v>
      </c>
      <c r="N180" s="23" t="s">
        <v>390</v>
      </c>
      <c r="O180" s="38"/>
    </row>
    <row r="181" spans="1:15" ht="25.5" x14ac:dyDescent="0.2">
      <c r="A181" s="52">
        <v>180</v>
      </c>
      <c r="B181" s="51" t="s">
        <v>394</v>
      </c>
      <c r="C181" s="48" t="s">
        <v>395</v>
      </c>
      <c r="D181" s="31" t="s">
        <v>167</v>
      </c>
      <c r="E181" s="52">
        <v>5.4</v>
      </c>
      <c r="F181" s="52">
        <v>12</v>
      </c>
      <c r="G181" s="52">
        <v>1</v>
      </c>
      <c r="H181" s="48" t="s">
        <v>425</v>
      </c>
      <c r="I181" s="48" t="s">
        <v>426</v>
      </c>
      <c r="J181" s="53" t="s">
        <v>145</v>
      </c>
      <c r="K181" s="53" t="s">
        <v>148</v>
      </c>
      <c r="L181" s="44" t="s">
        <v>597</v>
      </c>
      <c r="M181" s="25">
        <v>42808.425970486111</v>
      </c>
      <c r="N181" s="23" t="s">
        <v>390</v>
      </c>
      <c r="O181" s="38"/>
    </row>
    <row r="182" spans="1:15" ht="76.5" x14ac:dyDescent="0.2">
      <c r="A182" s="52">
        <v>181</v>
      </c>
      <c r="B182" s="51" t="s">
        <v>394</v>
      </c>
      <c r="C182" s="48" t="s">
        <v>395</v>
      </c>
      <c r="D182" s="31" t="s">
        <v>167</v>
      </c>
      <c r="E182" s="52">
        <v>5.4</v>
      </c>
      <c r="F182" s="52">
        <v>12</v>
      </c>
      <c r="G182" s="52">
        <v>1</v>
      </c>
      <c r="H182" s="48" t="s">
        <v>427</v>
      </c>
      <c r="I182" s="48" t="s">
        <v>428</v>
      </c>
      <c r="J182" s="53" t="s">
        <v>145</v>
      </c>
      <c r="K182" s="53" t="s">
        <v>148</v>
      </c>
      <c r="L182" s="44" t="s">
        <v>662</v>
      </c>
      <c r="M182" s="25">
        <v>42808.425970486111</v>
      </c>
      <c r="N182" s="23" t="s">
        <v>390</v>
      </c>
      <c r="O182" s="38"/>
    </row>
    <row r="183" spans="1:15" x14ac:dyDescent="0.2">
      <c r="A183" s="52">
        <v>182</v>
      </c>
      <c r="B183" s="51" t="s">
        <v>394</v>
      </c>
      <c r="C183" s="48" t="s">
        <v>395</v>
      </c>
      <c r="D183" s="31" t="s">
        <v>167</v>
      </c>
      <c r="E183" s="52" t="s">
        <v>429</v>
      </c>
      <c r="F183" s="52">
        <v>12</v>
      </c>
      <c r="G183" s="52">
        <v>11</v>
      </c>
      <c r="H183" s="48" t="s">
        <v>430</v>
      </c>
      <c r="I183" s="48" t="s">
        <v>431</v>
      </c>
      <c r="J183" s="53" t="s">
        <v>145</v>
      </c>
      <c r="K183" s="53" t="s">
        <v>148</v>
      </c>
      <c r="L183" s="44" t="s">
        <v>598</v>
      </c>
      <c r="M183" s="25">
        <v>42808.425970486111</v>
      </c>
      <c r="N183" s="23" t="s">
        <v>390</v>
      </c>
      <c r="O183" s="38"/>
    </row>
    <row r="184" spans="1:15" x14ac:dyDescent="0.2">
      <c r="A184" s="52">
        <v>183</v>
      </c>
      <c r="B184" s="51" t="s">
        <v>394</v>
      </c>
      <c r="C184" s="48" t="s">
        <v>395</v>
      </c>
      <c r="D184" s="31" t="s">
        <v>163</v>
      </c>
      <c r="E184" s="52" t="s">
        <v>429</v>
      </c>
      <c r="F184" s="52">
        <v>12</v>
      </c>
      <c r="G184" s="52">
        <v>12</v>
      </c>
      <c r="H184" s="48" t="s">
        <v>432</v>
      </c>
      <c r="I184" s="48" t="s">
        <v>433</v>
      </c>
      <c r="J184" s="53" t="s">
        <v>145</v>
      </c>
      <c r="K184" s="53" t="s">
        <v>146</v>
      </c>
      <c r="L184" s="44" t="s">
        <v>598</v>
      </c>
      <c r="M184" s="25">
        <v>42808.425970486111</v>
      </c>
      <c r="N184" s="23" t="s">
        <v>390</v>
      </c>
      <c r="O184" s="38"/>
    </row>
    <row r="185" spans="1:15" ht="63.75" x14ac:dyDescent="0.2">
      <c r="A185" s="52">
        <v>184</v>
      </c>
      <c r="B185" s="51" t="s">
        <v>394</v>
      </c>
      <c r="C185" s="48" t="s">
        <v>395</v>
      </c>
      <c r="D185" s="56" t="s">
        <v>163</v>
      </c>
      <c r="E185" s="52" t="s">
        <v>429</v>
      </c>
      <c r="F185" s="52">
        <v>12</v>
      </c>
      <c r="G185" s="52">
        <v>12</v>
      </c>
      <c r="H185" s="48" t="s">
        <v>434</v>
      </c>
      <c r="I185" s="48" t="s">
        <v>435</v>
      </c>
      <c r="J185" s="53" t="s">
        <v>145</v>
      </c>
      <c r="K185" s="53" t="s">
        <v>148</v>
      </c>
      <c r="L185" s="44" t="s">
        <v>598</v>
      </c>
      <c r="M185" s="25">
        <v>42808.425970486111</v>
      </c>
      <c r="N185" s="23" t="s">
        <v>390</v>
      </c>
      <c r="O185" s="38"/>
    </row>
    <row r="186" spans="1:15" ht="51" x14ac:dyDescent="0.2">
      <c r="A186" s="52">
        <v>185</v>
      </c>
      <c r="B186" s="51" t="s">
        <v>394</v>
      </c>
      <c r="C186" s="48" t="s">
        <v>395</v>
      </c>
      <c r="D186" s="56" t="s">
        <v>163</v>
      </c>
      <c r="E186" s="52" t="s">
        <v>429</v>
      </c>
      <c r="F186" s="52">
        <v>12</v>
      </c>
      <c r="G186" s="52">
        <v>20</v>
      </c>
      <c r="H186" s="48" t="s">
        <v>436</v>
      </c>
      <c r="I186" s="48" t="s">
        <v>437</v>
      </c>
      <c r="J186" s="53" t="s">
        <v>145</v>
      </c>
      <c r="K186" s="53" t="s">
        <v>148</v>
      </c>
      <c r="L186" s="44" t="s">
        <v>663</v>
      </c>
      <c r="M186" s="25">
        <v>42808.425970486111</v>
      </c>
      <c r="N186" s="23" t="s">
        <v>390</v>
      </c>
      <c r="O186" s="38"/>
    </row>
    <row r="187" spans="1:15" ht="63.75" x14ac:dyDescent="0.2">
      <c r="A187" s="52">
        <v>186</v>
      </c>
      <c r="B187" s="51" t="s">
        <v>394</v>
      </c>
      <c r="C187" s="48" t="s">
        <v>395</v>
      </c>
      <c r="D187" s="56" t="s">
        <v>163</v>
      </c>
      <c r="E187" s="52" t="s">
        <v>438</v>
      </c>
      <c r="F187" s="52">
        <v>13</v>
      </c>
      <c r="G187" s="52">
        <v>14</v>
      </c>
      <c r="H187" s="48" t="s">
        <v>439</v>
      </c>
      <c r="I187" s="48" t="s">
        <v>440</v>
      </c>
      <c r="J187" s="52" t="s">
        <v>145</v>
      </c>
      <c r="K187" s="53" t="s">
        <v>148</v>
      </c>
      <c r="L187" s="19" t="s">
        <v>592</v>
      </c>
      <c r="M187" s="25">
        <v>42808.425970486111</v>
      </c>
      <c r="N187" s="23" t="s">
        <v>390</v>
      </c>
      <c r="O187" s="38"/>
    </row>
    <row r="188" spans="1:15" ht="76.5" x14ac:dyDescent="0.2">
      <c r="A188" s="52">
        <v>187</v>
      </c>
      <c r="B188" s="51" t="s">
        <v>394</v>
      </c>
      <c r="C188" s="48" t="s">
        <v>395</v>
      </c>
      <c r="D188" s="56" t="s">
        <v>163</v>
      </c>
      <c r="E188" s="52" t="s">
        <v>438</v>
      </c>
      <c r="F188" s="52">
        <v>13</v>
      </c>
      <c r="G188" s="52">
        <v>16</v>
      </c>
      <c r="H188" s="48" t="s">
        <v>441</v>
      </c>
      <c r="I188" s="48" t="s">
        <v>442</v>
      </c>
      <c r="J188" s="53" t="s">
        <v>600</v>
      </c>
      <c r="K188" s="53" t="s">
        <v>148</v>
      </c>
      <c r="L188" s="31" t="s">
        <v>661</v>
      </c>
      <c r="M188" s="25">
        <v>42808.425970486111</v>
      </c>
      <c r="N188" s="23" t="s">
        <v>390</v>
      </c>
      <c r="O188" s="38"/>
    </row>
    <row r="189" spans="1:15" ht="76.5" x14ac:dyDescent="0.2">
      <c r="A189" s="52">
        <v>188</v>
      </c>
      <c r="B189" s="51" t="s">
        <v>394</v>
      </c>
      <c r="C189" s="48" t="s">
        <v>395</v>
      </c>
      <c r="D189" s="56" t="s">
        <v>163</v>
      </c>
      <c r="E189" s="52" t="s">
        <v>438</v>
      </c>
      <c r="F189" s="52">
        <v>13</v>
      </c>
      <c r="G189" s="52">
        <v>17</v>
      </c>
      <c r="H189" s="48" t="s">
        <v>443</v>
      </c>
      <c r="I189" s="48" t="s">
        <v>599</v>
      </c>
      <c r="J189" s="53" t="s">
        <v>600</v>
      </c>
      <c r="K189" s="53" t="s">
        <v>148</v>
      </c>
      <c r="L189" s="31" t="s">
        <v>661</v>
      </c>
      <c r="M189" s="25">
        <v>42808.425970486111</v>
      </c>
      <c r="N189" s="23" t="s">
        <v>390</v>
      </c>
      <c r="O189" s="38"/>
    </row>
    <row r="190" spans="1:15" ht="76.5" x14ac:dyDescent="0.2">
      <c r="A190" s="52">
        <v>189</v>
      </c>
      <c r="B190" s="51" t="s">
        <v>394</v>
      </c>
      <c r="C190" s="48" t="s">
        <v>395</v>
      </c>
      <c r="D190" s="56" t="s">
        <v>163</v>
      </c>
      <c r="E190" s="52" t="s">
        <v>438</v>
      </c>
      <c r="F190" s="52">
        <v>13</v>
      </c>
      <c r="G190" s="52">
        <v>18</v>
      </c>
      <c r="H190" s="48" t="s">
        <v>445</v>
      </c>
      <c r="I190" s="48" t="s">
        <v>446</v>
      </c>
      <c r="J190" s="53" t="s">
        <v>600</v>
      </c>
      <c r="K190" s="53" t="s">
        <v>148</v>
      </c>
      <c r="L190" s="31" t="s">
        <v>661</v>
      </c>
      <c r="M190" s="25">
        <v>42808.425970486111</v>
      </c>
      <c r="N190" s="23" t="s">
        <v>390</v>
      </c>
      <c r="O190" s="38"/>
    </row>
    <row r="191" spans="1:15" ht="127.5" x14ac:dyDescent="0.2">
      <c r="A191" s="52">
        <v>190</v>
      </c>
      <c r="B191" s="51" t="s">
        <v>394</v>
      </c>
      <c r="C191" s="48" t="s">
        <v>395</v>
      </c>
      <c r="D191" s="56" t="s">
        <v>163</v>
      </c>
      <c r="E191" s="52" t="s">
        <v>438</v>
      </c>
      <c r="F191" s="52">
        <v>13</v>
      </c>
      <c r="G191" s="52">
        <v>19</v>
      </c>
      <c r="H191" s="48" t="s">
        <v>447</v>
      </c>
      <c r="I191" s="48" t="s">
        <v>448</v>
      </c>
      <c r="J191" s="53" t="s">
        <v>600</v>
      </c>
      <c r="K191" s="53" t="s">
        <v>148</v>
      </c>
      <c r="L191" s="31" t="s">
        <v>661</v>
      </c>
      <c r="M191" s="25">
        <v>42808.425970486111</v>
      </c>
      <c r="N191" s="23" t="s">
        <v>390</v>
      </c>
      <c r="O191" s="38"/>
    </row>
    <row r="192" spans="1:15" ht="63.75" x14ac:dyDescent="0.2">
      <c r="A192" s="52">
        <v>191</v>
      </c>
      <c r="B192" s="51" t="s">
        <v>394</v>
      </c>
      <c r="C192" s="48" t="s">
        <v>395</v>
      </c>
      <c r="D192" s="56" t="s">
        <v>163</v>
      </c>
      <c r="E192" s="52" t="s">
        <v>438</v>
      </c>
      <c r="F192" s="52">
        <v>13</v>
      </c>
      <c r="G192" s="52">
        <v>19</v>
      </c>
      <c r="H192" s="48" t="s">
        <v>449</v>
      </c>
      <c r="I192" s="48" t="s">
        <v>450</v>
      </c>
      <c r="J192" s="53" t="s">
        <v>600</v>
      </c>
      <c r="K192" s="53" t="s">
        <v>148</v>
      </c>
      <c r="L192" s="31" t="s">
        <v>661</v>
      </c>
      <c r="M192" s="25">
        <v>42808.425970486111</v>
      </c>
      <c r="N192" s="23" t="s">
        <v>390</v>
      </c>
      <c r="O192" s="38"/>
    </row>
    <row r="193" spans="1:15" ht="25.5" x14ac:dyDescent="0.2">
      <c r="A193" s="52">
        <v>192</v>
      </c>
      <c r="B193" s="51" t="s">
        <v>394</v>
      </c>
      <c r="C193" s="48" t="s">
        <v>395</v>
      </c>
      <c r="D193" s="56" t="s">
        <v>163</v>
      </c>
      <c r="E193" s="52" t="s">
        <v>438</v>
      </c>
      <c r="F193" s="52">
        <v>13</v>
      </c>
      <c r="G193" s="52">
        <v>21</v>
      </c>
      <c r="H193" s="48" t="s">
        <v>451</v>
      </c>
      <c r="I193" s="48" t="s">
        <v>452</v>
      </c>
      <c r="J193" s="53" t="s">
        <v>600</v>
      </c>
      <c r="K193" s="53" t="s">
        <v>148</v>
      </c>
      <c r="L193" s="31" t="s">
        <v>661</v>
      </c>
      <c r="M193" s="25">
        <v>42808.425970486111</v>
      </c>
      <c r="N193" s="23" t="s">
        <v>390</v>
      </c>
      <c r="O193" s="38"/>
    </row>
    <row r="194" spans="1:15" ht="25.5" x14ac:dyDescent="0.2">
      <c r="A194" s="52">
        <v>193</v>
      </c>
      <c r="B194" s="51" t="s">
        <v>394</v>
      </c>
      <c r="C194" s="48" t="s">
        <v>395</v>
      </c>
      <c r="D194" s="56" t="s">
        <v>163</v>
      </c>
      <c r="E194" s="52" t="s">
        <v>453</v>
      </c>
      <c r="F194" s="52">
        <v>14</v>
      </c>
      <c r="G194" s="52">
        <v>7</v>
      </c>
      <c r="H194" s="48" t="s">
        <v>454</v>
      </c>
      <c r="I194" s="48" t="s">
        <v>455</v>
      </c>
      <c r="J194" s="53" t="s">
        <v>145</v>
      </c>
      <c r="K194" s="52" t="s">
        <v>146</v>
      </c>
      <c r="M194" s="25">
        <v>42808.425970486111</v>
      </c>
      <c r="N194" s="23" t="s">
        <v>390</v>
      </c>
      <c r="O194" s="38"/>
    </row>
    <row r="195" spans="1:15" ht="140.25" x14ac:dyDescent="0.2">
      <c r="A195" s="52">
        <v>194</v>
      </c>
      <c r="B195" s="51" t="s">
        <v>394</v>
      </c>
      <c r="C195" s="48" t="s">
        <v>395</v>
      </c>
      <c r="D195" s="56" t="s">
        <v>163</v>
      </c>
      <c r="E195" s="52" t="s">
        <v>453</v>
      </c>
      <c r="F195" s="52">
        <v>14</v>
      </c>
      <c r="G195" s="52">
        <v>8</v>
      </c>
      <c r="H195" s="45" t="s">
        <v>456</v>
      </c>
      <c r="I195" s="45" t="s">
        <v>457</v>
      </c>
      <c r="J195" s="53" t="s">
        <v>145</v>
      </c>
      <c r="K195" s="52" t="s">
        <v>148</v>
      </c>
      <c r="L195" s="45" t="s">
        <v>601</v>
      </c>
      <c r="M195" s="25">
        <v>42808.425970486111</v>
      </c>
      <c r="N195" s="23" t="s">
        <v>390</v>
      </c>
      <c r="O195" s="38"/>
    </row>
    <row r="196" spans="1:15" ht="51" x14ac:dyDescent="0.2">
      <c r="A196" s="52">
        <v>195</v>
      </c>
      <c r="B196" s="51" t="s">
        <v>394</v>
      </c>
      <c r="C196" s="48" t="s">
        <v>395</v>
      </c>
      <c r="D196" s="31" t="s">
        <v>163</v>
      </c>
      <c r="E196" s="53" t="s">
        <v>458</v>
      </c>
      <c r="F196" s="52">
        <v>14</v>
      </c>
      <c r="G196" s="52">
        <v>18</v>
      </c>
      <c r="H196" s="45" t="s">
        <v>459</v>
      </c>
      <c r="I196" s="45" t="s">
        <v>460</v>
      </c>
      <c r="J196" s="53" t="s">
        <v>145</v>
      </c>
      <c r="K196" s="52" t="s">
        <v>148</v>
      </c>
      <c r="L196" s="44" t="s">
        <v>602</v>
      </c>
      <c r="M196" s="25">
        <v>42808.425970486111</v>
      </c>
      <c r="N196" s="23" t="s">
        <v>390</v>
      </c>
      <c r="O196" s="38"/>
    </row>
    <row r="197" spans="1:15" x14ac:dyDescent="0.2">
      <c r="A197" s="52">
        <v>196</v>
      </c>
      <c r="B197" s="51" t="s">
        <v>394</v>
      </c>
      <c r="C197" s="48" t="s">
        <v>395</v>
      </c>
      <c r="D197" s="31" t="s">
        <v>167</v>
      </c>
      <c r="E197" s="53" t="s">
        <v>461</v>
      </c>
      <c r="F197" s="52">
        <v>14</v>
      </c>
      <c r="G197" s="52">
        <v>23</v>
      </c>
      <c r="H197" s="45" t="s">
        <v>462</v>
      </c>
      <c r="I197" s="45" t="s">
        <v>463</v>
      </c>
      <c r="J197" s="53" t="s">
        <v>145</v>
      </c>
      <c r="K197" s="52" t="s">
        <v>146</v>
      </c>
      <c r="M197" s="25">
        <v>42808.425970486111</v>
      </c>
      <c r="N197" s="23" t="s">
        <v>390</v>
      </c>
      <c r="O197" s="38"/>
    </row>
    <row r="198" spans="1:15" ht="76.5" x14ac:dyDescent="0.2">
      <c r="A198" s="52">
        <v>197</v>
      </c>
      <c r="B198" s="51" t="s">
        <v>394</v>
      </c>
      <c r="C198" s="48" t="s">
        <v>395</v>
      </c>
      <c r="D198" s="31" t="s">
        <v>163</v>
      </c>
      <c r="E198" s="53" t="s">
        <v>461</v>
      </c>
      <c r="F198" s="52">
        <v>14</v>
      </c>
      <c r="G198" s="52">
        <v>24</v>
      </c>
      <c r="H198" s="45" t="s">
        <v>464</v>
      </c>
      <c r="I198" s="45" t="s">
        <v>465</v>
      </c>
      <c r="J198" s="53" t="s">
        <v>145</v>
      </c>
      <c r="K198" s="52" t="s">
        <v>148</v>
      </c>
      <c r="L198" s="45" t="s">
        <v>603</v>
      </c>
      <c r="M198" s="25">
        <v>42808.425970486111</v>
      </c>
      <c r="N198" s="23" t="s">
        <v>390</v>
      </c>
      <c r="O198" s="38"/>
    </row>
    <row r="199" spans="1:15" ht="76.5" x14ac:dyDescent="0.2">
      <c r="A199" s="52">
        <v>198</v>
      </c>
      <c r="B199" s="51" t="s">
        <v>394</v>
      </c>
      <c r="C199" s="48" t="s">
        <v>395</v>
      </c>
      <c r="D199" s="56" t="s">
        <v>163</v>
      </c>
      <c r="E199" s="52">
        <v>6.1</v>
      </c>
      <c r="F199" s="52">
        <v>15</v>
      </c>
      <c r="G199" s="52">
        <v>2</v>
      </c>
      <c r="H199" s="48" t="s">
        <v>466</v>
      </c>
      <c r="I199" s="48" t="s">
        <v>467</v>
      </c>
      <c r="J199" s="53" t="s">
        <v>145</v>
      </c>
      <c r="K199" s="52" t="s">
        <v>146</v>
      </c>
      <c r="M199" s="25">
        <v>42808.425970486111</v>
      </c>
      <c r="N199" s="23" t="s">
        <v>390</v>
      </c>
      <c r="O199" s="38"/>
    </row>
    <row r="200" spans="1:15" ht="63.75" x14ac:dyDescent="0.2">
      <c r="A200" s="52">
        <v>199</v>
      </c>
      <c r="B200" s="51" t="s">
        <v>394</v>
      </c>
      <c r="C200" s="48" t="s">
        <v>395</v>
      </c>
      <c r="D200" s="56" t="s">
        <v>163</v>
      </c>
      <c r="E200" s="52">
        <v>6.1</v>
      </c>
      <c r="F200" s="52">
        <v>15</v>
      </c>
      <c r="G200" s="52">
        <v>5</v>
      </c>
      <c r="H200" s="48" t="s">
        <v>468</v>
      </c>
      <c r="I200" s="48" t="s">
        <v>469</v>
      </c>
      <c r="J200" s="53" t="s">
        <v>145</v>
      </c>
      <c r="K200" s="52" t="s">
        <v>148</v>
      </c>
      <c r="L200" s="44" t="s">
        <v>604</v>
      </c>
      <c r="M200" s="25">
        <v>42808.425970486111</v>
      </c>
      <c r="N200" s="23" t="s">
        <v>390</v>
      </c>
      <c r="O200" s="38"/>
    </row>
    <row r="201" spans="1:15" ht="25.5" x14ac:dyDescent="0.2">
      <c r="A201" s="52">
        <v>200</v>
      </c>
      <c r="B201" s="51" t="s">
        <v>394</v>
      </c>
      <c r="C201" s="48" t="s">
        <v>395</v>
      </c>
      <c r="D201" s="56" t="s">
        <v>167</v>
      </c>
      <c r="E201" s="52">
        <v>6.1</v>
      </c>
      <c r="F201" s="52">
        <v>15</v>
      </c>
      <c r="G201" s="52">
        <v>14</v>
      </c>
      <c r="H201" s="48" t="s">
        <v>470</v>
      </c>
      <c r="I201" s="48" t="s">
        <v>471</v>
      </c>
      <c r="J201" s="53" t="s">
        <v>145</v>
      </c>
      <c r="K201" s="52" t="s">
        <v>146</v>
      </c>
      <c r="M201" s="25">
        <v>42808.425970486111</v>
      </c>
      <c r="N201" s="23" t="s">
        <v>390</v>
      </c>
      <c r="O201" s="38"/>
    </row>
    <row r="202" spans="1:15" ht="127.5" x14ac:dyDescent="0.2">
      <c r="A202" s="52">
        <v>201</v>
      </c>
      <c r="B202" s="51" t="s">
        <v>394</v>
      </c>
      <c r="C202" s="48" t="s">
        <v>395</v>
      </c>
      <c r="D202" s="56" t="s">
        <v>163</v>
      </c>
      <c r="E202" s="52" t="s">
        <v>472</v>
      </c>
      <c r="F202" s="52">
        <v>15</v>
      </c>
      <c r="G202" s="52">
        <v>20</v>
      </c>
      <c r="H202" s="48" t="s">
        <v>473</v>
      </c>
      <c r="I202" s="48" t="s">
        <v>474</v>
      </c>
      <c r="J202" s="53" t="s">
        <v>145</v>
      </c>
      <c r="K202" s="52" t="s">
        <v>146</v>
      </c>
      <c r="L202" s="44" t="s">
        <v>605</v>
      </c>
      <c r="M202" s="25">
        <v>42808.425970486111</v>
      </c>
      <c r="N202" s="23" t="s">
        <v>390</v>
      </c>
      <c r="O202" s="38"/>
    </row>
    <row r="203" spans="1:15" ht="51" x14ac:dyDescent="0.2">
      <c r="A203" s="52">
        <v>202</v>
      </c>
      <c r="B203" s="51" t="s">
        <v>394</v>
      </c>
      <c r="C203" s="48" t="s">
        <v>395</v>
      </c>
      <c r="D203" s="56" t="s">
        <v>167</v>
      </c>
      <c r="E203" s="52" t="s">
        <v>472</v>
      </c>
      <c r="F203" s="52">
        <v>15</v>
      </c>
      <c r="G203" s="52">
        <v>21</v>
      </c>
      <c r="H203" s="48" t="s">
        <v>475</v>
      </c>
      <c r="I203" s="48" t="s">
        <v>476</v>
      </c>
      <c r="J203" s="53" t="s">
        <v>145</v>
      </c>
      <c r="K203" s="52" t="s">
        <v>146</v>
      </c>
      <c r="M203" s="25">
        <v>42808.425970486111</v>
      </c>
      <c r="N203" s="23" t="s">
        <v>390</v>
      </c>
      <c r="O203" s="38"/>
    </row>
    <row r="204" spans="1:15" ht="63.75" x14ac:dyDescent="0.2">
      <c r="A204" s="52">
        <v>203</v>
      </c>
      <c r="B204" s="51" t="s">
        <v>394</v>
      </c>
      <c r="C204" s="48" t="s">
        <v>395</v>
      </c>
      <c r="D204" s="56" t="s">
        <v>167</v>
      </c>
      <c r="E204" s="52" t="s">
        <v>472</v>
      </c>
      <c r="F204" s="52">
        <v>15</v>
      </c>
      <c r="G204" s="52">
        <v>21</v>
      </c>
      <c r="H204" s="48" t="s">
        <v>477</v>
      </c>
      <c r="I204" s="48" t="s">
        <v>478</v>
      </c>
      <c r="J204" s="53" t="s">
        <v>145</v>
      </c>
      <c r="K204" s="52" t="s">
        <v>148</v>
      </c>
      <c r="L204" s="44" t="s">
        <v>606</v>
      </c>
      <c r="M204" s="25">
        <v>42808.425970486111</v>
      </c>
      <c r="N204" s="23" t="s">
        <v>390</v>
      </c>
      <c r="O204" s="38"/>
    </row>
    <row r="205" spans="1:15" ht="63.75" x14ac:dyDescent="0.2">
      <c r="A205" s="52">
        <v>204</v>
      </c>
      <c r="B205" s="51" t="s">
        <v>394</v>
      </c>
      <c r="C205" s="48" t="s">
        <v>395</v>
      </c>
      <c r="D205" s="56" t="s">
        <v>163</v>
      </c>
      <c r="E205" s="52" t="s">
        <v>479</v>
      </c>
      <c r="F205" s="52">
        <v>16</v>
      </c>
      <c r="G205" s="52">
        <v>12</v>
      </c>
      <c r="H205" s="48" t="s">
        <v>480</v>
      </c>
      <c r="I205" s="48" t="s">
        <v>607</v>
      </c>
      <c r="J205" s="53" t="s">
        <v>600</v>
      </c>
      <c r="K205" s="53" t="s">
        <v>148</v>
      </c>
      <c r="L205" s="31" t="s">
        <v>661</v>
      </c>
      <c r="M205" s="25">
        <v>42808.425970486111</v>
      </c>
      <c r="N205" s="23" t="s">
        <v>390</v>
      </c>
      <c r="O205" s="38"/>
    </row>
    <row r="206" spans="1:15" ht="25.5" x14ac:dyDescent="0.2">
      <c r="A206" s="52">
        <v>205</v>
      </c>
      <c r="B206" s="51" t="s">
        <v>394</v>
      </c>
      <c r="C206" s="48" t="s">
        <v>395</v>
      </c>
      <c r="D206" s="56" t="s">
        <v>163</v>
      </c>
      <c r="E206" s="52" t="s">
        <v>479</v>
      </c>
      <c r="F206" s="52">
        <v>16</v>
      </c>
      <c r="G206" s="52">
        <v>16</v>
      </c>
      <c r="H206" s="48" t="s">
        <v>482</v>
      </c>
      <c r="I206" s="48" t="s">
        <v>483</v>
      </c>
      <c r="J206" s="53" t="s">
        <v>600</v>
      </c>
      <c r="K206" s="53" t="s">
        <v>148</v>
      </c>
      <c r="L206" s="31" t="s">
        <v>661</v>
      </c>
      <c r="M206" s="25">
        <v>42808.425970486111</v>
      </c>
      <c r="N206" s="23" t="s">
        <v>390</v>
      </c>
      <c r="O206" s="38"/>
    </row>
    <row r="207" spans="1:15" ht="25.5" x14ac:dyDescent="0.2">
      <c r="A207" s="52">
        <v>206</v>
      </c>
      <c r="B207" s="51" t="s">
        <v>394</v>
      </c>
      <c r="C207" s="48" t="s">
        <v>395</v>
      </c>
      <c r="D207" s="56" t="s">
        <v>167</v>
      </c>
      <c r="E207" s="52" t="s">
        <v>479</v>
      </c>
      <c r="F207" s="52">
        <v>16</v>
      </c>
      <c r="G207" s="52">
        <v>19</v>
      </c>
      <c r="H207" s="48" t="s">
        <v>484</v>
      </c>
      <c r="I207" s="48" t="s">
        <v>485</v>
      </c>
      <c r="K207" s="52" t="s">
        <v>147</v>
      </c>
      <c r="L207" s="44" t="s">
        <v>608</v>
      </c>
      <c r="M207" s="25">
        <v>42808.425970486111</v>
      </c>
      <c r="N207" s="23" t="s">
        <v>390</v>
      </c>
      <c r="O207" s="38"/>
    </row>
    <row r="208" spans="1:15" ht="114.75" x14ac:dyDescent="0.2">
      <c r="A208" s="52">
        <v>207</v>
      </c>
      <c r="B208" s="51" t="s">
        <v>394</v>
      </c>
      <c r="C208" s="48" t="s">
        <v>395</v>
      </c>
      <c r="D208" s="56" t="s">
        <v>163</v>
      </c>
      <c r="E208" s="52" t="s">
        <v>479</v>
      </c>
      <c r="F208" s="52">
        <v>16</v>
      </c>
      <c r="G208" s="52">
        <v>19</v>
      </c>
      <c r="H208" s="48" t="s">
        <v>486</v>
      </c>
      <c r="I208" s="48" t="s">
        <v>487</v>
      </c>
      <c r="J208" s="53" t="s">
        <v>600</v>
      </c>
      <c r="K208" s="53" t="s">
        <v>148</v>
      </c>
      <c r="L208" s="31" t="s">
        <v>661</v>
      </c>
      <c r="M208" s="25">
        <v>42808.425970486111</v>
      </c>
      <c r="N208" s="23" t="s">
        <v>390</v>
      </c>
      <c r="O208" s="38"/>
    </row>
    <row r="209" spans="1:15" ht="63.75" x14ac:dyDescent="0.2">
      <c r="A209" s="52">
        <v>208</v>
      </c>
      <c r="B209" s="51" t="s">
        <v>394</v>
      </c>
      <c r="C209" s="48" t="s">
        <v>395</v>
      </c>
      <c r="D209" s="56" t="s">
        <v>167</v>
      </c>
      <c r="E209" s="52" t="s">
        <v>479</v>
      </c>
      <c r="F209" s="52">
        <v>16</v>
      </c>
      <c r="G209" s="52">
        <v>21</v>
      </c>
      <c r="H209" s="48" t="s">
        <v>488</v>
      </c>
      <c r="I209" s="48" t="s">
        <v>489</v>
      </c>
      <c r="J209" s="53" t="s">
        <v>600</v>
      </c>
      <c r="K209" s="53" t="s">
        <v>148</v>
      </c>
      <c r="L209" s="31" t="s">
        <v>661</v>
      </c>
      <c r="M209" s="25">
        <v>42808.425970486111</v>
      </c>
      <c r="N209" s="23" t="s">
        <v>390</v>
      </c>
      <c r="O209" s="38"/>
    </row>
    <row r="210" spans="1:15" ht="63.75" x14ac:dyDescent="0.2">
      <c r="A210" s="52">
        <v>209</v>
      </c>
      <c r="B210" s="51" t="s">
        <v>394</v>
      </c>
      <c r="C210" s="48" t="s">
        <v>395</v>
      </c>
      <c r="D210" s="56" t="s">
        <v>163</v>
      </c>
      <c r="E210" s="52" t="s">
        <v>479</v>
      </c>
      <c r="F210" s="52">
        <v>17</v>
      </c>
      <c r="G210" s="52">
        <v>7</v>
      </c>
      <c r="H210" s="48" t="s">
        <v>490</v>
      </c>
      <c r="I210" s="48" t="s">
        <v>491</v>
      </c>
      <c r="J210" s="53" t="s">
        <v>600</v>
      </c>
      <c r="K210" s="53" t="s">
        <v>148</v>
      </c>
      <c r="L210" s="31" t="s">
        <v>661</v>
      </c>
      <c r="M210" s="25">
        <v>42808.425970486111</v>
      </c>
      <c r="N210" s="23" t="s">
        <v>390</v>
      </c>
      <c r="O210" s="38"/>
    </row>
    <row r="211" spans="1:15" ht="89.25" x14ac:dyDescent="0.2">
      <c r="A211" s="52">
        <v>210</v>
      </c>
      <c r="B211" s="51" t="s">
        <v>394</v>
      </c>
      <c r="C211" s="48" t="s">
        <v>395</v>
      </c>
      <c r="D211" s="56" t="s">
        <v>163</v>
      </c>
      <c r="E211" s="52" t="s">
        <v>479</v>
      </c>
      <c r="F211" s="52">
        <v>17</v>
      </c>
      <c r="G211" s="52">
        <v>9</v>
      </c>
      <c r="H211" s="48" t="s">
        <v>492</v>
      </c>
      <c r="I211" s="48" t="s">
        <v>493</v>
      </c>
      <c r="J211" s="53" t="s">
        <v>600</v>
      </c>
      <c r="K211" s="53" t="s">
        <v>148</v>
      </c>
      <c r="L211" s="31" t="s">
        <v>661</v>
      </c>
      <c r="M211" s="25">
        <v>42808.425970486111</v>
      </c>
      <c r="N211" s="23" t="s">
        <v>390</v>
      </c>
      <c r="O211" s="38"/>
    </row>
    <row r="212" spans="1:15" ht="102" x14ac:dyDescent="0.2">
      <c r="A212" s="52">
        <v>211</v>
      </c>
      <c r="B212" s="51" t="s">
        <v>394</v>
      </c>
      <c r="C212" s="48" t="s">
        <v>395</v>
      </c>
      <c r="D212" s="56" t="s">
        <v>163</v>
      </c>
      <c r="E212" s="52" t="s">
        <v>479</v>
      </c>
      <c r="F212" s="52">
        <v>17</v>
      </c>
      <c r="G212" s="52">
        <v>11</v>
      </c>
      <c r="H212" s="48" t="s">
        <v>494</v>
      </c>
      <c r="I212" s="48" t="s">
        <v>495</v>
      </c>
      <c r="J212" s="53" t="s">
        <v>600</v>
      </c>
      <c r="K212" s="53" t="s">
        <v>148</v>
      </c>
      <c r="L212" s="31" t="s">
        <v>661</v>
      </c>
      <c r="M212" s="25">
        <v>42808.425970486111</v>
      </c>
      <c r="N212" s="23" t="s">
        <v>390</v>
      </c>
      <c r="O212" s="38"/>
    </row>
    <row r="213" spans="1:15" ht="89.25" x14ac:dyDescent="0.2">
      <c r="A213" s="52">
        <v>212</v>
      </c>
      <c r="B213" s="51" t="s">
        <v>394</v>
      </c>
      <c r="C213" s="48" t="s">
        <v>395</v>
      </c>
      <c r="D213" s="56" t="s">
        <v>163</v>
      </c>
      <c r="E213" s="52" t="s">
        <v>479</v>
      </c>
      <c r="F213" s="52">
        <v>18</v>
      </c>
      <c r="G213" s="52">
        <v>3</v>
      </c>
      <c r="H213" s="48" t="s">
        <v>496</v>
      </c>
      <c r="I213" s="48" t="s">
        <v>497</v>
      </c>
      <c r="J213" s="53" t="s">
        <v>600</v>
      </c>
      <c r="K213" s="53" t="s">
        <v>148</v>
      </c>
      <c r="L213" s="31" t="s">
        <v>661</v>
      </c>
      <c r="M213" s="25">
        <v>42808.425970486111</v>
      </c>
      <c r="N213" s="23" t="s">
        <v>390</v>
      </c>
      <c r="O213" s="38"/>
    </row>
    <row r="214" spans="1:15" ht="127.5" x14ac:dyDescent="0.2">
      <c r="A214" s="52">
        <v>213</v>
      </c>
      <c r="B214" s="51" t="s">
        <v>394</v>
      </c>
      <c r="C214" s="48" t="s">
        <v>395</v>
      </c>
      <c r="D214" s="56" t="s">
        <v>163</v>
      </c>
      <c r="E214" s="52" t="s">
        <v>479</v>
      </c>
      <c r="F214" s="52">
        <v>18</v>
      </c>
      <c r="G214" s="52">
        <v>6</v>
      </c>
      <c r="H214" s="48" t="s">
        <v>498</v>
      </c>
      <c r="I214" s="48" t="s">
        <v>499</v>
      </c>
      <c r="J214" s="53" t="s">
        <v>600</v>
      </c>
      <c r="K214" s="53" t="s">
        <v>148</v>
      </c>
      <c r="L214" s="31" t="s">
        <v>661</v>
      </c>
      <c r="M214" s="25">
        <v>42808.425970486111</v>
      </c>
      <c r="N214" s="23" t="s">
        <v>390</v>
      </c>
      <c r="O214" s="38"/>
    </row>
    <row r="215" spans="1:15" ht="153" x14ac:dyDescent="0.2">
      <c r="A215" s="52">
        <v>214</v>
      </c>
      <c r="B215" s="51" t="s">
        <v>394</v>
      </c>
      <c r="C215" s="48" t="s">
        <v>395</v>
      </c>
      <c r="D215" s="56" t="s">
        <v>163</v>
      </c>
      <c r="E215" s="52" t="s">
        <v>479</v>
      </c>
      <c r="F215" s="52">
        <v>18</v>
      </c>
      <c r="G215" s="52">
        <v>8</v>
      </c>
      <c r="H215" s="48" t="s">
        <v>500</v>
      </c>
      <c r="I215" s="48" t="s">
        <v>501</v>
      </c>
      <c r="J215" s="53" t="s">
        <v>600</v>
      </c>
      <c r="K215" s="53" t="s">
        <v>148</v>
      </c>
      <c r="L215" s="31" t="s">
        <v>661</v>
      </c>
      <c r="M215" s="25">
        <v>42808.425970486111</v>
      </c>
      <c r="N215" s="23" t="s">
        <v>390</v>
      </c>
      <c r="O215" s="38"/>
    </row>
    <row r="216" spans="1:15" ht="25.5" x14ac:dyDescent="0.2">
      <c r="A216" s="52">
        <v>215</v>
      </c>
      <c r="B216" s="51" t="s">
        <v>394</v>
      </c>
      <c r="C216" s="48" t="s">
        <v>395</v>
      </c>
      <c r="D216" s="56" t="s">
        <v>163</v>
      </c>
      <c r="E216" s="52" t="s">
        <v>479</v>
      </c>
      <c r="F216" s="52">
        <v>18</v>
      </c>
      <c r="G216" s="52">
        <v>20</v>
      </c>
      <c r="H216" s="48" t="s">
        <v>502</v>
      </c>
      <c r="I216" s="48" t="s">
        <v>503</v>
      </c>
      <c r="J216" s="53" t="s">
        <v>600</v>
      </c>
      <c r="K216" s="53" t="s">
        <v>148</v>
      </c>
      <c r="L216" s="31" t="s">
        <v>661</v>
      </c>
      <c r="M216" s="25">
        <v>42808.425970486111</v>
      </c>
      <c r="N216" s="23" t="s">
        <v>390</v>
      </c>
      <c r="O216" s="38"/>
    </row>
    <row r="217" spans="1:15" ht="63.75" x14ac:dyDescent="0.2">
      <c r="A217" s="52">
        <v>216</v>
      </c>
      <c r="B217" s="51" t="s">
        <v>394</v>
      </c>
      <c r="C217" s="48" t="s">
        <v>395</v>
      </c>
      <c r="D217" s="56" t="s">
        <v>163</v>
      </c>
      <c r="E217" s="52" t="s">
        <v>479</v>
      </c>
      <c r="F217" s="52">
        <v>18</v>
      </c>
      <c r="G217" s="52">
        <v>21</v>
      </c>
      <c r="H217" s="48" t="s">
        <v>504</v>
      </c>
      <c r="I217" s="48" t="s">
        <v>505</v>
      </c>
      <c r="J217" s="53" t="s">
        <v>600</v>
      </c>
      <c r="K217" s="53" t="s">
        <v>148</v>
      </c>
      <c r="L217" s="31" t="s">
        <v>661</v>
      </c>
      <c r="M217" s="25">
        <v>42808.425970486111</v>
      </c>
      <c r="N217" s="23" t="s">
        <v>390</v>
      </c>
      <c r="O217" s="38"/>
    </row>
    <row r="218" spans="1:15" ht="140.25" x14ac:dyDescent="0.2">
      <c r="A218" s="52">
        <v>217</v>
      </c>
      <c r="B218" s="51" t="s">
        <v>394</v>
      </c>
      <c r="C218" s="48" t="s">
        <v>395</v>
      </c>
      <c r="D218" s="56" t="s">
        <v>163</v>
      </c>
      <c r="E218" s="52" t="s">
        <v>479</v>
      </c>
      <c r="F218" s="52">
        <v>18</v>
      </c>
      <c r="G218" s="52">
        <v>22</v>
      </c>
      <c r="H218" s="48" t="s">
        <v>506</v>
      </c>
      <c r="I218" s="48" t="s">
        <v>507</v>
      </c>
      <c r="J218" s="53" t="s">
        <v>600</v>
      </c>
      <c r="K218" s="53" t="s">
        <v>148</v>
      </c>
      <c r="L218" s="31" t="s">
        <v>661</v>
      </c>
      <c r="M218" s="25">
        <v>42808.425970486111</v>
      </c>
      <c r="N218" s="23" t="s">
        <v>390</v>
      </c>
      <c r="O218" s="38"/>
    </row>
    <row r="219" spans="1:15" ht="63.75" x14ac:dyDescent="0.2">
      <c r="A219" s="52">
        <v>218</v>
      </c>
      <c r="B219" s="51" t="s">
        <v>394</v>
      </c>
      <c r="C219" s="48" t="s">
        <v>395</v>
      </c>
      <c r="D219" s="56" t="s">
        <v>163</v>
      </c>
      <c r="E219" s="52" t="s">
        <v>479</v>
      </c>
      <c r="F219" s="52">
        <v>18</v>
      </c>
      <c r="G219" s="52">
        <v>24</v>
      </c>
      <c r="H219" s="48" t="s">
        <v>508</v>
      </c>
      <c r="I219" s="48" t="s">
        <v>509</v>
      </c>
      <c r="J219" s="53" t="s">
        <v>600</v>
      </c>
      <c r="K219" s="53" t="s">
        <v>148</v>
      </c>
      <c r="L219" s="31" t="s">
        <v>661</v>
      </c>
      <c r="M219" s="25">
        <v>42808.425970486111</v>
      </c>
      <c r="N219" s="23" t="s">
        <v>390</v>
      </c>
      <c r="O219" s="38"/>
    </row>
    <row r="220" spans="1:15" ht="89.25" x14ac:dyDescent="0.2">
      <c r="A220" s="52">
        <v>219</v>
      </c>
      <c r="B220" s="51" t="s">
        <v>394</v>
      </c>
      <c r="C220" s="48" t="s">
        <v>395</v>
      </c>
      <c r="D220" s="56" t="s">
        <v>163</v>
      </c>
      <c r="E220" s="52" t="s">
        <v>510</v>
      </c>
      <c r="F220" s="52">
        <v>19</v>
      </c>
      <c r="G220" s="52">
        <v>11</v>
      </c>
      <c r="H220" s="45" t="s">
        <v>511</v>
      </c>
      <c r="I220" s="48" t="s">
        <v>512</v>
      </c>
      <c r="K220" s="53" t="s">
        <v>147</v>
      </c>
      <c r="L220" s="43" t="s">
        <v>610</v>
      </c>
      <c r="M220" s="25">
        <v>42808.425970486111</v>
      </c>
      <c r="N220" s="23" t="s">
        <v>390</v>
      </c>
      <c r="O220" s="38"/>
    </row>
    <row r="221" spans="1:15" ht="63.75" x14ac:dyDescent="0.2">
      <c r="A221" s="52">
        <v>220</v>
      </c>
      <c r="B221" s="51" t="s">
        <v>394</v>
      </c>
      <c r="C221" s="48" t="s">
        <v>395</v>
      </c>
      <c r="D221" s="56" t="s">
        <v>163</v>
      </c>
      <c r="E221" s="52" t="s">
        <v>510</v>
      </c>
      <c r="F221" s="52">
        <v>19</v>
      </c>
      <c r="G221" s="52">
        <v>16</v>
      </c>
      <c r="H221" s="45" t="s">
        <v>513</v>
      </c>
      <c r="I221" s="48" t="s">
        <v>514</v>
      </c>
      <c r="K221" s="53" t="s">
        <v>147</v>
      </c>
      <c r="L221" s="43" t="s">
        <v>610</v>
      </c>
      <c r="M221" s="25">
        <v>42808.425970486111</v>
      </c>
      <c r="N221" s="23" t="s">
        <v>390</v>
      </c>
      <c r="O221" s="38"/>
    </row>
    <row r="222" spans="1:15" ht="63.75" x14ac:dyDescent="0.2">
      <c r="A222" s="52">
        <v>221</v>
      </c>
      <c r="B222" s="51" t="s">
        <v>394</v>
      </c>
      <c r="C222" s="48" t="s">
        <v>395</v>
      </c>
      <c r="D222" s="56" t="s">
        <v>163</v>
      </c>
      <c r="E222" s="52" t="s">
        <v>515</v>
      </c>
      <c r="F222" s="52">
        <v>20</v>
      </c>
      <c r="G222" s="52">
        <v>29</v>
      </c>
      <c r="H222" s="45" t="s">
        <v>516</v>
      </c>
      <c r="I222" s="45" t="s">
        <v>517</v>
      </c>
      <c r="K222" s="53" t="s">
        <v>147</v>
      </c>
      <c r="L222" s="43" t="s">
        <v>611</v>
      </c>
      <c r="M222" s="25">
        <v>42808.425970486111</v>
      </c>
      <c r="N222" s="23" t="s">
        <v>390</v>
      </c>
      <c r="O222" s="38"/>
    </row>
    <row r="223" spans="1:15" ht="51" x14ac:dyDescent="0.2">
      <c r="A223" s="52">
        <v>222</v>
      </c>
      <c r="B223" s="51" t="s">
        <v>394</v>
      </c>
      <c r="C223" s="48" t="s">
        <v>395</v>
      </c>
      <c r="D223" s="56" t="s">
        <v>163</v>
      </c>
      <c r="E223" s="53" t="s">
        <v>518</v>
      </c>
      <c r="F223" s="52">
        <v>22</v>
      </c>
      <c r="G223" s="52">
        <v>17</v>
      </c>
      <c r="H223" s="45" t="s">
        <v>519</v>
      </c>
      <c r="I223" s="45" t="s">
        <v>520</v>
      </c>
      <c r="J223" s="55" t="s">
        <v>145</v>
      </c>
      <c r="K223" s="53" t="s">
        <v>148</v>
      </c>
      <c r="L223" s="43" t="s">
        <v>612</v>
      </c>
      <c r="M223" s="25">
        <v>42808.425970486111</v>
      </c>
      <c r="N223" s="23" t="s">
        <v>390</v>
      </c>
      <c r="O223" s="38"/>
    </row>
    <row r="224" spans="1:15" ht="63.75" x14ac:dyDescent="0.2">
      <c r="A224" s="52">
        <v>223</v>
      </c>
      <c r="B224" s="51" t="s">
        <v>394</v>
      </c>
      <c r="C224" s="48" t="s">
        <v>395</v>
      </c>
      <c r="D224" s="31" t="s">
        <v>163</v>
      </c>
      <c r="E224" s="52" t="s">
        <v>521</v>
      </c>
      <c r="F224" s="52">
        <v>22</v>
      </c>
      <c r="G224" s="52">
        <v>10</v>
      </c>
      <c r="H224" s="45" t="s">
        <v>522</v>
      </c>
      <c r="I224" s="45" t="s">
        <v>523</v>
      </c>
      <c r="J224" s="55" t="s">
        <v>145</v>
      </c>
      <c r="K224" s="53" t="s">
        <v>148</v>
      </c>
      <c r="M224" s="25">
        <v>42808.425970486111</v>
      </c>
      <c r="N224" s="23" t="s">
        <v>390</v>
      </c>
      <c r="O224" s="38"/>
    </row>
    <row r="225" spans="1:15" ht="25.5" x14ac:dyDescent="0.2">
      <c r="A225" s="52">
        <v>224</v>
      </c>
      <c r="B225" s="51" t="s">
        <v>394</v>
      </c>
      <c r="C225" s="48" t="s">
        <v>395</v>
      </c>
      <c r="D225" s="31" t="s">
        <v>167</v>
      </c>
      <c r="E225" s="52" t="s">
        <v>518</v>
      </c>
      <c r="F225" s="52">
        <v>22</v>
      </c>
      <c r="G225" s="52">
        <v>13</v>
      </c>
      <c r="H225" s="45" t="s">
        <v>524</v>
      </c>
      <c r="I225" s="45" t="s">
        <v>525</v>
      </c>
      <c r="J225" s="55" t="s">
        <v>145</v>
      </c>
      <c r="K225" s="53" t="s">
        <v>148</v>
      </c>
      <c r="M225" s="25">
        <v>42808.425970486111</v>
      </c>
      <c r="N225" s="23" t="s">
        <v>390</v>
      </c>
      <c r="O225" s="38"/>
    </row>
    <row r="226" spans="1:15" x14ac:dyDescent="0.2">
      <c r="A226" s="52">
        <v>225</v>
      </c>
      <c r="B226" s="51" t="s">
        <v>394</v>
      </c>
      <c r="C226" s="48" t="s">
        <v>395</v>
      </c>
      <c r="D226" s="31" t="s">
        <v>167</v>
      </c>
      <c r="E226" s="53" t="s">
        <v>518</v>
      </c>
      <c r="F226" s="52">
        <v>22</v>
      </c>
      <c r="G226" s="52">
        <v>20</v>
      </c>
      <c r="H226" s="45" t="s">
        <v>526</v>
      </c>
      <c r="I226" s="45" t="s">
        <v>527</v>
      </c>
      <c r="J226" s="55" t="s">
        <v>145</v>
      </c>
      <c r="K226" s="53" t="s">
        <v>146</v>
      </c>
      <c r="M226" s="25">
        <v>42808.425970486111</v>
      </c>
      <c r="N226" s="23" t="s">
        <v>390</v>
      </c>
      <c r="O226" s="38"/>
    </row>
    <row r="227" spans="1:15" ht="25.5" x14ac:dyDescent="0.2">
      <c r="A227" s="52">
        <v>226</v>
      </c>
      <c r="B227" s="51" t="s">
        <v>394</v>
      </c>
      <c r="C227" s="48" t="s">
        <v>395</v>
      </c>
      <c r="D227" s="56" t="s">
        <v>163</v>
      </c>
      <c r="E227" s="53" t="s">
        <v>518</v>
      </c>
      <c r="F227" s="52">
        <v>22</v>
      </c>
      <c r="G227" s="52">
        <v>21</v>
      </c>
      <c r="H227" s="45" t="s">
        <v>528</v>
      </c>
      <c r="I227" s="45" t="s">
        <v>529</v>
      </c>
      <c r="J227" s="55" t="s">
        <v>145</v>
      </c>
      <c r="K227" s="53" t="s">
        <v>146</v>
      </c>
      <c r="M227" s="25">
        <v>42808.425970486111</v>
      </c>
      <c r="N227" s="23" t="s">
        <v>390</v>
      </c>
      <c r="O227" s="38"/>
    </row>
    <row r="228" spans="1:15" ht="25.5" x14ac:dyDescent="0.2">
      <c r="A228" s="52">
        <v>227</v>
      </c>
      <c r="B228" s="51" t="s">
        <v>394</v>
      </c>
      <c r="C228" s="48" t="s">
        <v>395</v>
      </c>
      <c r="D228" s="31" t="s">
        <v>167</v>
      </c>
      <c r="E228" s="52" t="s">
        <v>530</v>
      </c>
      <c r="F228" s="52">
        <v>25</v>
      </c>
      <c r="G228" s="52">
        <v>14</v>
      </c>
      <c r="H228" s="45" t="s">
        <v>531</v>
      </c>
      <c r="I228" s="45" t="s">
        <v>532</v>
      </c>
      <c r="J228" s="55" t="s">
        <v>145</v>
      </c>
      <c r="K228" s="53" t="s">
        <v>148</v>
      </c>
      <c r="M228" s="25">
        <v>42808.425970486111</v>
      </c>
      <c r="N228" s="23" t="s">
        <v>390</v>
      </c>
      <c r="O228" s="38"/>
    </row>
    <row r="229" spans="1:15" ht="38.25" x14ac:dyDescent="0.2">
      <c r="A229" s="52">
        <v>228</v>
      </c>
      <c r="B229" s="51" t="s">
        <v>394</v>
      </c>
      <c r="C229" s="48" t="s">
        <v>395</v>
      </c>
      <c r="D229" s="31" t="s">
        <v>167</v>
      </c>
      <c r="E229" s="52" t="s">
        <v>530</v>
      </c>
      <c r="F229" s="52">
        <v>25</v>
      </c>
      <c r="G229" s="52">
        <v>14</v>
      </c>
      <c r="H229" s="45" t="s">
        <v>533</v>
      </c>
      <c r="I229" s="45" t="s">
        <v>534</v>
      </c>
      <c r="J229" s="55" t="s">
        <v>145</v>
      </c>
      <c r="K229" s="53" t="s">
        <v>148</v>
      </c>
      <c r="M229" s="25">
        <v>42808.425970486111</v>
      </c>
      <c r="N229" s="23" t="s">
        <v>390</v>
      </c>
      <c r="O229" s="38"/>
    </row>
    <row r="230" spans="1:15" x14ac:dyDescent="0.2">
      <c r="A230" s="52">
        <v>229</v>
      </c>
      <c r="B230" s="51" t="s">
        <v>394</v>
      </c>
      <c r="C230" s="48" t="s">
        <v>395</v>
      </c>
      <c r="D230" s="31" t="s">
        <v>167</v>
      </c>
      <c r="E230" s="52" t="s">
        <v>530</v>
      </c>
      <c r="F230" s="52">
        <v>25</v>
      </c>
      <c r="G230" s="52">
        <v>23</v>
      </c>
      <c r="H230" s="48" t="s">
        <v>535</v>
      </c>
      <c r="I230" s="45" t="s">
        <v>536</v>
      </c>
      <c r="J230" s="55" t="s">
        <v>145</v>
      </c>
      <c r="K230" s="53" t="s">
        <v>146</v>
      </c>
      <c r="M230" s="25">
        <v>42808.425970486111</v>
      </c>
      <c r="N230" s="23" t="s">
        <v>390</v>
      </c>
      <c r="O230" s="38"/>
    </row>
    <row r="231" spans="1:15" ht="63.75" x14ac:dyDescent="0.2">
      <c r="A231" s="52">
        <v>230</v>
      </c>
      <c r="B231" s="51" t="s">
        <v>394</v>
      </c>
      <c r="C231" s="48" t="s">
        <v>395</v>
      </c>
      <c r="D231" s="31" t="s">
        <v>167</v>
      </c>
      <c r="E231" s="52" t="s">
        <v>530</v>
      </c>
      <c r="F231" s="52">
        <v>25</v>
      </c>
      <c r="G231" s="52">
        <v>25</v>
      </c>
      <c r="H231" s="45" t="s">
        <v>537</v>
      </c>
      <c r="I231" s="45" t="s">
        <v>538</v>
      </c>
      <c r="J231" s="55" t="s">
        <v>145</v>
      </c>
      <c r="K231" s="53" t="s">
        <v>148</v>
      </c>
      <c r="M231" s="25">
        <v>42808.425970486111</v>
      </c>
      <c r="N231" s="23" t="s">
        <v>390</v>
      </c>
      <c r="O231" s="38"/>
    </row>
    <row r="232" spans="1:15" x14ac:dyDescent="0.2">
      <c r="A232" s="52">
        <v>231</v>
      </c>
      <c r="B232" s="51" t="s">
        <v>394</v>
      </c>
      <c r="C232" s="48" t="s">
        <v>395</v>
      </c>
      <c r="D232" s="31" t="s">
        <v>167</v>
      </c>
      <c r="E232" s="52" t="s">
        <v>530</v>
      </c>
      <c r="F232" s="52">
        <v>26</v>
      </c>
      <c r="G232" s="52">
        <v>1</v>
      </c>
      <c r="H232" s="48" t="s">
        <v>539</v>
      </c>
      <c r="I232" s="45" t="s">
        <v>540</v>
      </c>
      <c r="J232" s="55" t="s">
        <v>145</v>
      </c>
      <c r="K232" s="53" t="s">
        <v>146</v>
      </c>
      <c r="M232" s="25">
        <v>42808.425970486111</v>
      </c>
      <c r="N232" s="23" t="s">
        <v>390</v>
      </c>
      <c r="O232" s="38"/>
    </row>
    <row r="233" spans="1:15" x14ac:dyDescent="0.2">
      <c r="A233" s="52">
        <v>232</v>
      </c>
      <c r="B233" s="51" t="s">
        <v>394</v>
      </c>
      <c r="C233" s="48" t="s">
        <v>395</v>
      </c>
      <c r="D233" s="31" t="s">
        <v>167</v>
      </c>
      <c r="E233" s="52" t="s">
        <v>541</v>
      </c>
      <c r="F233" s="52">
        <v>26</v>
      </c>
      <c r="G233" s="52">
        <v>13</v>
      </c>
      <c r="H233" s="48" t="s">
        <v>542</v>
      </c>
      <c r="I233" s="45" t="s">
        <v>536</v>
      </c>
      <c r="J233" s="55" t="s">
        <v>145</v>
      </c>
      <c r="K233" s="53" t="s">
        <v>146</v>
      </c>
      <c r="M233" s="25">
        <v>42808.425970486111</v>
      </c>
      <c r="N233" s="23" t="s">
        <v>390</v>
      </c>
      <c r="O233" s="38"/>
    </row>
    <row r="234" spans="1:15" ht="38.25" x14ac:dyDescent="0.2">
      <c r="A234" s="52">
        <v>233</v>
      </c>
      <c r="B234" s="51" t="s">
        <v>394</v>
      </c>
      <c r="C234" s="48" t="s">
        <v>395</v>
      </c>
      <c r="D234" s="31" t="s">
        <v>163</v>
      </c>
      <c r="E234" s="52" t="s">
        <v>541</v>
      </c>
      <c r="F234" s="52">
        <v>26</v>
      </c>
      <c r="G234" s="52">
        <v>14</v>
      </c>
      <c r="H234" s="48" t="s">
        <v>543</v>
      </c>
      <c r="I234" s="48" t="s">
        <v>520</v>
      </c>
      <c r="J234" s="55" t="s">
        <v>145</v>
      </c>
      <c r="K234" s="53" t="s">
        <v>148</v>
      </c>
      <c r="L234" s="31" t="s">
        <v>613</v>
      </c>
      <c r="M234" s="25">
        <v>42808.425970486111</v>
      </c>
      <c r="N234" s="23" t="s">
        <v>390</v>
      </c>
      <c r="O234" s="38"/>
    </row>
    <row r="235" spans="1:15" ht="51" x14ac:dyDescent="0.2">
      <c r="A235" s="52">
        <v>234</v>
      </c>
      <c r="B235" s="51" t="s">
        <v>394</v>
      </c>
      <c r="C235" s="48" t="s">
        <v>395</v>
      </c>
      <c r="D235" s="31" t="s">
        <v>163</v>
      </c>
      <c r="E235" s="52" t="s">
        <v>541</v>
      </c>
      <c r="F235" s="52">
        <v>26</v>
      </c>
      <c r="G235" s="52">
        <v>14</v>
      </c>
      <c r="H235" s="48" t="s">
        <v>544</v>
      </c>
      <c r="I235" s="48" t="s">
        <v>545</v>
      </c>
      <c r="J235" s="55" t="s">
        <v>145</v>
      </c>
      <c r="K235" s="53" t="s">
        <v>148</v>
      </c>
      <c r="L235" s="43" t="s">
        <v>614</v>
      </c>
      <c r="M235" s="25">
        <v>42808.425970486111</v>
      </c>
      <c r="N235" s="23" t="s">
        <v>390</v>
      </c>
      <c r="O235" s="38"/>
    </row>
    <row r="236" spans="1:15" ht="38.25" x14ac:dyDescent="0.2">
      <c r="A236" s="52">
        <v>235</v>
      </c>
      <c r="B236" s="51" t="s">
        <v>394</v>
      </c>
      <c r="C236" s="48" t="s">
        <v>395</v>
      </c>
      <c r="D236" s="31" t="s">
        <v>163</v>
      </c>
      <c r="E236" s="52" t="s">
        <v>541</v>
      </c>
      <c r="F236" s="52">
        <v>26</v>
      </c>
      <c r="G236" s="52">
        <v>21</v>
      </c>
      <c r="H236" s="48" t="s">
        <v>546</v>
      </c>
      <c r="I236" s="48" t="s">
        <v>547</v>
      </c>
      <c r="J236" s="55" t="s">
        <v>145</v>
      </c>
      <c r="K236" s="53" t="s">
        <v>148</v>
      </c>
      <c r="M236" s="25">
        <v>42808.425970486111</v>
      </c>
      <c r="N236" s="23" t="s">
        <v>390</v>
      </c>
      <c r="O236" s="38"/>
    </row>
    <row r="237" spans="1:15" ht="51" x14ac:dyDescent="0.2">
      <c r="A237" s="52">
        <v>236</v>
      </c>
      <c r="B237" s="51" t="s">
        <v>394</v>
      </c>
      <c r="C237" s="48" t="s">
        <v>395</v>
      </c>
      <c r="D237" s="31" t="s">
        <v>163</v>
      </c>
      <c r="E237" s="52" t="s">
        <v>541</v>
      </c>
      <c r="F237" s="52">
        <v>26</v>
      </c>
      <c r="G237" s="52">
        <v>22</v>
      </c>
      <c r="H237" s="48" t="s">
        <v>548</v>
      </c>
      <c r="I237" s="48" t="s">
        <v>549</v>
      </c>
      <c r="J237" s="55" t="s">
        <v>145</v>
      </c>
      <c r="K237" s="53" t="s">
        <v>148</v>
      </c>
      <c r="L237" s="31" t="s">
        <v>615</v>
      </c>
      <c r="M237" s="25">
        <v>42808.425970486111</v>
      </c>
      <c r="N237" s="23" t="s">
        <v>390</v>
      </c>
      <c r="O237" s="38"/>
    </row>
    <row r="238" spans="1:15" x14ac:dyDescent="0.2">
      <c r="A238" s="52">
        <v>237</v>
      </c>
      <c r="B238" s="51" t="s">
        <v>394</v>
      </c>
      <c r="C238" s="48" t="s">
        <v>395</v>
      </c>
      <c r="D238" s="31" t="s">
        <v>163</v>
      </c>
      <c r="E238" s="52" t="s">
        <v>541</v>
      </c>
      <c r="F238" s="52">
        <v>26</v>
      </c>
      <c r="G238" s="52">
        <v>27</v>
      </c>
      <c r="H238" s="48" t="s">
        <v>550</v>
      </c>
      <c r="I238" s="48" t="s">
        <v>551</v>
      </c>
      <c r="J238" s="55" t="s">
        <v>145</v>
      </c>
      <c r="K238" s="53" t="s">
        <v>146</v>
      </c>
      <c r="M238" s="25">
        <v>42808.425970486111</v>
      </c>
      <c r="N238" s="23" t="s">
        <v>390</v>
      </c>
      <c r="O238" s="38"/>
    </row>
    <row r="239" spans="1:15" ht="25.5" x14ac:dyDescent="0.2">
      <c r="A239" s="52">
        <v>238</v>
      </c>
      <c r="B239" s="51" t="s">
        <v>394</v>
      </c>
      <c r="C239" s="48" t="s">
        <v>395</v>
      </c>
      <c r="D239" s="31" t="s">
        <v>163</v>
      </c>
      <c r="E239" s="52" t="s">
        <v>541</v>
      </c>
      <c r="F239" s="52">
        <v>26</v>
      </c>
      <c r="G239" s="52">
        <v>30</v>
      </c>
      <c r="H239" s="48" t="s">
        <v>552</v>
      </c>
      <c r="I239" s="48" t="s">
        <v>551</v>
      </c>
      <c r="J239" s="55" t="s">
        <v>145</v>
      </c>
      <c r="K239" s="53" t="s">
        <v>148</v>
      </c>
      <c r="L239" s="43" t="s">
        <v>616</v>
      </c>
      <c r="M239" s="25">
        <v>42808.425970486111</v>
      </c>
      <c r="N239" s="23" t="s">
        <v>390</v>
      </c>
      <c r="O239" s="38"/>
    </row>
    <row r="240" spans="1:15" ht="76.5" x14ac:dyDescent="0.2">
      <c r="A240" s="52">
        <v>240</v>
      </c>
      <c r="B240" s="51" t="s">
        <v>394</v>
      </c>
      <c r="C240" s="48" t="s">
        <v>395</v>
      </c>
      <c r="D240" s="56" t="s">
        <v>163</v>
      </c>
      <c r="E240" s="52" t="s">
        <v>553</v>
      </c>
      <c r="F240" s="52">
        <v>74</v>
      </c>
      <c r="G240" s="52">
        <v>8</v>
      </c>
      <c r="H240" s="48" t="s">
        <v>554</v>
      </c>
      <c r="I240" s="48" t="s">
        <v>555</v>
      </c>
      <c r="J240" s="53" t="s">
        <v>600</v>
      </c>
      <c r="K240" s="53" t="s">
        <v>148</v>
      </c>
      <c r="L240" s="31" t="s">
        <v>661</v>
      </c>
      <c r="M240" s="25">
        <v>42808.425970486111</v>
      </c>
      <c r="N240" s="23" t="s">
        <v>390</v>
      </c>
      <c r="O240" s="38"/>
    </row>
    <row r="241" spans="1:15" ht="51" x14ac:dyDescent="0.2">
      <c r="A241" s="52">
        <v>241</v>
      </c>
      <c r="B241" s="51" t="s">
        <v>394</v>
      </c>
      <c r="C241" s="48" t="s">
        <v>395</v>
      </c>
      <c r="D241" s="56" t="s">
        <v>163</v>
      </c>
      <c r="E241" s="52" t="s">
        <v>553</v>
      </c>
      <c r="F241" s="52">
        <v>74</v>
      </c>
      <c r="G241" s="52">
        <v>13</v>
      </c>
      <c r="H241" s="48" t="s">
        <v>556</v>
      </c>
      <c r="I241" s="48" t="s">
        <v>557</v>
      </c>
      <c r="J241" s="53" t="s">
        <v>600</v>
      </c>
      <c r="K241" s="53" t="s">
        <v>148</v>
      </c>
      <c r="L241" s="31" t="s">
        <v>661</v>
      </c>
      <c r="M241" s="25">
        <v>42808.425970486111</v>
      </c>
      <c r="N241" s="23" t="s">
        <v>390</v>
      </c>
      <c r="O241" s="38"/>
    </row>
    <row r="242" spans="1:15" ht="51" x14ac:dyDescent="0.2">
      <c r="A242" s="52">
        <v>242</v>
      </c>
      <c r="B242" s="51" t="s">
        <v>394</v>
      </c>
      <c r="C242" s="48" t="s">
        <v>395</v>
      </c>
      <c r="D242" s="56" t="s">
        <v>163</v>
      </c>
      <c r="E242" s="52" t="s">
        <v>558</v>
      </c>
      <c r="F242" s="52">
        <v>78</v>
      </c>
      <c r="G242" s="52">
        <v>9</v>
      </c>
      <c r="H242" s="48" t="s">
        <v>559</v>
      </c>
      <c r="I242" s="48" t="s">
        <v>560</v>
      </c>
      <c r="J242" s="53" t="s">
        <v>600</v>
      </c>
      <c r="K242" s="53" t="s">
        <v>148</v>
      </c>
      <c r="L242" s="31" t="s">
        <v>661</v>
      </c>
      <c r="M242" s="25">
        <v>42808.425970486111</v>
      </c>
      <c r="N242" s="23" t="s">
        <v>390</v>
      </c>
      <c r="O242" s="38"/>
    </row>
    <row r="243" spans="1:15" ht="127.5" x14ac:dyDescent="0.2">
      <c r="A243" s="52">
        <v>243</v>
      </c>
      <c r="B243" s="51" t="s">
        <v>394</v>
      </c>
      <c r="C243" s="48" t="s">
        <v>395</v>
      </c>
      <c r="D243" s="56" t="s">
        <v>163</v>
      </c>
      <c r="E243" s="52" t="s">
        <v>558</v>
      </c>
      <c r="F243" s="52">
        <v>78</v>
      </c>
      <c r="G243" s="52">
        <v>9</v>
      </c>
      <c r="H243" s="48" t="s">
        <v>561</v>
      </c>
      <c r="I243" s="48" t="s">
        <v>562</v>
      </c>
      <c r="J243" s="53" t="s">
        <v>600</v>
      </c>
      <c r="K243" s="53" t="s">
        <v>148</v>
      </c>
      <c r="L243" s="31" t="s">
        <v>661</v>
      </c>
      <c r="M243" s="25">
        <v>42808.425970486111</v>
      </c>
      <c r="N243" s="23" t="s">
        <v>390</v>
      </c>
      <c r="O243" s="38"/>
    </row>
    <row r="244" spans="1:15" ht="25.5" x14ac:dyDescent="0.2">
      <c r="A244" s="52">
        <v>244</v>
      </c>
      <c r="B244" s="51" t="s">
        <v>394</v>
      </c>
      <c r="C244" s="48" t="s">
        <v>395</v>
      </c>
      <c r="D244" s="31" t="s">
        <v>163</v>
      </c>
      <c r="E244" s="52">
        <v>7.1</v>
      </c>
      <c r="F244" s="52">
        <v>97</v>
      </c>
      <c r="G244" s="52">
        <v>14</v>
      </c>
      <c r="H244" s="48" t="s">
        <v>563</v>
      </c>
      <c r="I244" s="48" t="s">
        <v>564</v>
      </c>
      <c r="J244" s="53" t="s">
        <v>145</v>
      </c>
      <c r="K244" s="53" t="s">
        <v>148</v>
      </c>
      <c r="L244" s="31" t="s">
        <v>617</v>
      </c>
      <c r="M244" s="25">
        <v>42808.425970486111</v>
      </c>
      <c r="N244" s="23" t="s">
        <v>390</v>
      </c>
      <c r="O244" s="38"/>
    </row>
    <row r="245" spans="1:15" ht="51" x14ac:dyDescent="0.2">
      <c r="A245" s="52">
        <v>245</v>
      </c>
      <c r="B245" s="51" t="s">
        <v>394</v>
      </c>
      <c r="C245" s="48" t="s">
        <v>395</v>
      </c>
      <c r="D245" s="56" t="s">
        <v>163</v>
      </c>
      <c r="E245" s="52" t="s">
        <v>565</v>
      </c>
      <c r="F245" s="52">
        <v>103</v>
      </c>
      <c r="G245" s="52">
        <v>12</v>
      </c>
      <c r="H245" s="48" t="s">
        <v>566</v>
      </c>
      <c r="I245" s="48" t="s">
        <v>567</v>
      </c>
      <c r="J245" s="53" t="s">
        <v>600</v>
      </c>
      <c r="K245" s="53" t="s">
        <v>148</v>
      </c>
      <c r="L245" s="31" t="s">
        <v>661</v>
      </c>
      <c r="M245" s="25">
        <v>42808.425970486111</v>
      </c>
      <c r="N245" s="23" t="s">
        <v>390</v>
      </c>
      <c r="O245" s="38"/>
    </row>
    <row r="246" spans="1:15" ht="38.25" x14ac:dyDescent="0.2">
      <c r="A246" s="52">
        <v>246</v>
      </c>
      <c r="B246" s="51" t="s">
        <v>394</v>
      </c>
      <c r="C246" s="48" t="s">
        <v>395</v>
      </c>
      <c r="D246" s="56" t="s">
        <v>163</v>
      </c>
      <c r="E246" s="52" t="s">
        <v>565</v>
      </c>
      <c r="F246" s="52">
        <v>103</v>
      </c>
      <c r="G246" s="52">
        <v>13</v>
      </c>
      <c r="H246" s="48" t="s">
        <v>568</v>
      </c>
      <c r="I246" s="48" t="s">
        <v>567</v>
      </c>
      <c r="J246" s="53" t="s">
        <v>600</v>
      </c>
      <c r="K246" s="53" t="s">
        <v>148</v>
      </c>
      <c r="L246" s="31" t="s">
        <v>661</v>
      </c>
      <c r="M246" s="25">
        <v>42808.425970486111</v>
      </c>
      <c r="N246" s="23" t="s">
        <v>390</v>
      </c>
      <c r="O246" s="38"/>
    </row>
    <row r="247" spans="1:15" ht="63.75" x14ac:dyDescent="0.2">
      <c r="A247" s="52">
        <v>247</v>
      </c>
      <c r="B247" s="51" t="s">
        <v>394</v>
      </c>
      <c r="C247" s="48" t="s">
        <v>395</v>
      </c>
      <c r="D247" s="56" t="s">
        <v>163</v>
      </c>
      <c r="E247" s="52" t="s">
        <v>569</v>
      </c>
      <c r="F247" s="52">
        <v>105</v>
      </c>
      <c r="G247" s="52">
        <v>9</v>
      </c>
      <c r="H247" s="48" t="s">
        <v>570</v>
      </c>
      <c r="I247" s="48" t="s">
        <v>571</v>
      </c>
      <c r="J247" s="53" t="s">
        <v>600</v>
      </c>
      <c r="K247" s="53" t="s">
        <v>148</v>
      </c>
      <c r="L247" s="31" t="s">
        <v>661</v>
      </c>
      <c r="M247" s="25">
        <v>42808.425970486111</v>
      </c>
      <c r="N247" s="23" t="s">
        <v>390</v>
      </c>
      <c r="O247" s="38"/>
    </row>
    <row r="248" spans="1:15" ht="38.25" x14ac:dyDescent="0.2">
      <c r="A248" s="52">
        <v>248</v>
      </c>
      <c r="B248" s="51" t="s">
        <v>394</v>
      </c>
      <c r="C248" s="48" t="s">
        <v>395</v>
      </c>
      <c r="D248" s="56" t="s">
        <v>167</v>
      </c>
      <c r="E248" s="52">
        <v>7.5</v>
      </c>
      <c r="F248" s="52">
        <v>168</v>
      </c>
      <c r="G248" s="52">
        <v>5</v>
      </c>
      <c r="H248" s="48" t="s">
        <v>572</v>
      </c>
      <c r="I248" s="48" t="s">
        <v>573</v>
      </c>
      <c r="J248" s="24" t="s">
        <v>145</v>
      </c>
      <c r="K248" s="53" t="s">
        <v>146</v>
      </c>
      <c r="M248" s="25">
        <v>42808.425970486111</v>
      </c>
      <c r="N248" s="23" t="s">
        <v>390</v>
      </c>
      <c r="O248" s="38"/>
    </row>
    <row r="249" spans="1:15" ht="63.75" x14ac:dyDescent="0.2">
      <c r="A249" s="52">
        <v>249</v>
      </c>
      <c r="B249" s="51" t="s">
        <v>394</v>
      </c>
      <c r="C249" s="48" t="s">
        <v>395</v>
      </c>
      <c r="D249" s="56" t="s">
        <v>163</v>
      </c>
      <c r="E249" s="52">
        <v>7.5</v>
      </c>
      <c r="F249" s="52">
        <v>168</v>
      </c>
      <c r="G249" s="52">
        <v>10</v>
      </c>
      <c r="H249" s="48" t="s">
        <v>574</v>
      </c>
      <c r="I249" s="48" t="s">
        <v>575</v>
      </c>
      <c r="J249" s="24" t="s">
        <v>145</v>
      </c>
      <c r="K249" s="53" t="s">
        <v>148</v>
      </c>
      <c r="L249" s="43" t="s">
        <v>609</v>
      </c>
      <c r="M249" s="25">
        <v>42808.425970486111</v>
      </c>
      <c r="N249" s="23" t="s">
        <v>390</v>
      </c>
      <c r="O249" s="38"/>
    </row>
    <row r="250" spans="1:15" ht="63.75" x14ac:dyDescent="0.2">
      <c r="A250" s="52">
        <v>250</v>
      </c>
      <c r="B250" s="51" t="s">
        <v>394</v>
      </c>
      <c r="C250" s="48" t="s">
        <v>395</v>
      </c>
      <c r="D250" s="56" t="s">
        <v>163</v>
      </c>
      <c r="E250" s="52">
        <v>7.9</v>
      </c>
      <c r="F250" s="52">
        <v>173</v>
      </c>
      <c r="G250" s="52">
        <v>16</v>
      </c>
      <c r="H250" s="48" t="s">
        <v>576</v>
      </c>
      <c r="I250" s="48" t="s">
        <v>577</v>
      </c>
      <c r="J250" s="24" t="s">
        <v>145</v>
      </c>
      <c r="K250" s="53" t="s">
        <v>148</v>
      </c>
      <c r="M250" s="25">
        <v>42808.425970486111</v>
      </c>
      <c r="N250" s="23" t="s">
        <v>390</v>
      </c>
      <c r="O250" s="38"/>
    </row>
    <row r="251" spans="1:15" ht="51" x14ac:dyDescent="0.2">
      <c r="A251" s="52">
        <v>251</v>
      </c>
      <c r="B251" s="51" t="s">
        <v>394</v>
      </c>
      <c r="C251" s="48" t="s">
        <v>395</v>
      </c>
      <c r="D251" s="56" t="s">
        <v>163</v>
      </c>
      <c r="E251" s="52">
        <v>7.9</v>
      </c>
      <c r="F251" s="52">
        <v>173</v>
      </c>
      <c r="G251" s="52">
        <v>17</v>
      </c>
      <c r="H251" s="48" t="s">
        <v>578</v>
      </c>
      <c r="I251" s="48" t="s">
        <v>577</v>
      </c>
      <c r="J251" s="24" t="s">
        <v>145</v>
      </c>
      <c r="K251" s="53" t="s">
        <v>147</v>
      </c>
      <c r="L251" s="43" t="s">
        <v>646</v>
      </c>
      <c r="M251" s="25">
        <v>42808.425970486111</v>
      </c>
      <c r="N251" s="23" t="s">
        <v>390</v>
      </c>
      <c r="O251" s="38"/>
    </row>
    <row r="252" spans="1:15" ht="51" x14ac:dyDescent="0.2">
      <c r="A252" s="52">
        <v>252</v>
      </c>
      <c r="B252" s="51" t="s">
        <v>394</v>
      </c>
      <c r="C252" s="48" t="s">
        <v>395</v>
      </c>
      <c r="D252" s="56" t="s">
        <v>163</v>
      </c>
      <c r="E252" s="52" t="s">
        <v>579</v>
      </c>
      <c r="F252" s="52">
        <v>182</v>
      </c>
      <c r="G252" s="52">
        <v>18</v>
      </c>
      <c r="H252" s="48" t="s">
        <v>580</v>
      </c>
      <c r="I252" s="48" t="s">
        <v>581</v>
      </c>
      <c r="J252" s="24" t="s">
        <v>145</v>
      </c>
      <c r="K252" s="53" t="s">
        <v>148</v>
      </c>
      <c r="L252" s="43" t="s">
        <v>647</v>
      </c>
      <c r="M252" s="25">
        <v>42808.425970486111</v>
      </c>
      <c r="N252" s="23" t="s">
        <v>390</v>
      </c>
      <c r="O252" s="38"/>
    </row>
    <row r="253" spans="1:15" ht="51" x14ac:dyDescent="0.2">
      <c r="A253" s="52">
        <v>253</v>
      </c>
      <c r="B253" s="51" t="s">
        <v>394</v>
      </c>
      <c r="C253" s="48" t="s">
        <v>395</v>
      </c>
      <c r="D253" s="31" t="s">
        <v>163</v>
      </c>
      <c r="E253" s="52" t="s">
        <v>582</v>
      </c>
      <c r="F253" s="52">
        <v>209</v>
      </c>
      <c r="G253" s="52">
        <v>18</v>
      </c>
      <c r="H253" s="48" t="s">
        <v>583</v>
      </c>
      <c r="I253" s="48" t="s">
        <v>584</v>
      </c>
      <c r="J253" s="24" t="s">
        <v>145</v>
      </c>
      <c r="K253" s="53" t="s">
        <v>146</v>
      </c>
      <c r="M253" s="25">
        <v>42808.425970486111</v>
      </c>
      <c r="N253" s="23" t="s">
        <v>390</v>
      </c>
      <c r="O253" s="38"/>
    </row>
    <row r="254" spans="1:15" ht="38.25" x14ac:dyDescent="0.2">
      <c r="A254" s="52">
        <v>254</v>
      </c>
      <c r="B254" s="51" t="s">
        <v>394</v>
      </c>
      <c r="C254" s="48" t="s">
        <v>395</v>
      </c>
      <c r="D254" s="31" t="s">
        <v>167</v>
      </c>
      <c r="E254" s="52" t="s">
        <v>585</v>
      </c>
      <c r="F254" s="52">
        <v>250</v>
      </c>
      <c r="G254" s="52">
        <v>12</v>
      </c>
      <c r="H254" s="48" t="s">
        <v>586</v>
      </c>
      <c r="I254" s="48" t="s">
        <v>587</v>
      </c>
      <c r="J254" s="24" t="s">
        <v>145</v>
      </c>
      <c r="K254" s="53" t="s">
        <v>148</v>
      </c>
      <c r="L254" s="43" t="s">
        <v>648</v>
      </c>
      <c r="M254" s="25">
        <v>42808.425970486111</v>
      </c>
      <c r="N254" s="23" t="s">
        <v>390</v>
      </c>
      <c r="O254" s="38"/>
    </row>
    <row r="255" spans="1:15" ht="293.25" x14ac:dyDescent="0.2">
      <c r="A255" s="24">
        <v>255</v>
      </c>
      <c r="B255" s="66" t="s">
        <v>618</v>
      </c>
      <c r="C255" s="70" t="s">
        <v>619</v>
      </c>
      <c r="D255" s="60" t="s">
        <v>163</v>
      </c>
      <c r="E255" s="23" t="s">
        <v>42</v>
      </c>
      <c r="F255" s="23">
        <v>275</v>
      </c>
      <c r="G255" s="23">
        <v>12</v>
      </c>
      <c r="H255" s="48" t="s">
        <v>620</v>
      </c>
      <c r="I255" s="45" t="s">
        <v>621</v>
      </c>
      <c r="J255" s="24" t="s">
        <v>145</v>
      </c>
      <c r="K255" s="53" t="s">
        <v>148</v>
      </c>
      <c r="L255" s="43" t="s">
        <v>665</v>
      </c>
      <c r="M255" s="25">
        <v>42810.053483912037</v>
      </c>
      <c r="N255" s="23" t="s">
        <v>390</v>
      </c>
      <c r="O255" s="38"/>
    </row>
    <row r="256" spans="1:15" ht="255" x14ac:dyDescent="0.2">
      <c r="A256" s="23">
        <v>256</v>
      </c>
      <c r="B256" s="66" t="s">
        <v>618</v>
      </c>
      <c r="C256" s="66" t="s">
        <v>619</v>
      </c>
      <c r="D256" s="60" t="s">
        <v>163</v>
      </c>
      <c r="E256" s="23" t="s">
        <v>42</v>
      </c>
      <c r="F256" s="23">
        <v>275</v>
      </c>
      <c r="G256" s="23">
        <v>4</v>
      </c>
      <c r="H256" s="48" t="s">
        <v>622</v>
      </c>
      <c r="I256" s="48" t="s">
        <v>623</v>
      </c>
      <c r="J256" s="24" t="s">
        <v>145</v>
      </c>
      <c r="K256" s="53" t="s">
        <v>146</v>
      </c>
      <c r="L256" s="43" t="s">
        <v>670</v>
      </c>
      <c r="M256" s="25">
        <v>42810.053483912037</v>
      </c>
      <c r="N256" s="23" t="s">
        <v>390</v>
      </c>
      <c r="O256" s="38"/>
    </row>
    <row r="257" spans="1:15" ht="38.25" x14ac:dyDescent="0.2">
      <c r="A257" s="24">
        <v>257</v>
      </c>
      <c r="B257" s="66" t="s">
        <v>618</v>
      </c>
      <c r="C257" s="66" t="s">
        <v>619</v>
      </c>
      <c r="D257" s="60" t="s">
        <v>163</v>
      </c>
      <c r="E257" s="23" t="s">
        <v>50</v>
      </c>
      <c r="F257" s="23">
        <v>277</v>
      </c>
      <c r="G257" s="23">
        <v>5</v>
      </c>
      <c r="H257" s="48" t="s">
        <v>624</v>
      </c>
      <c r="I257" s="48" t="s">
        <v>625</v>
      </c>
      <c r="J257" s="24" t="s">
        <v>145</v>
      </c>
      <c r="K257" s="53" t="s">
        <v>148</v>
      </c>
      <c r="L257" s="43" t="s">
        <v>649</v>
      </c>
      <c r="M257" s="25">
        <v>42810.053483912037</v>
      </c>
      <c r="N257" s="23" t="s">
        <v>390</v>
      </c>
      <c r="O257" s="38"/>
    </row>
    <row r="258" spans="1:15" ht="25.5" x14ac:dyDescent="0.2">
      <c r="A258" s="23">
        <v>258</v>
      </c>
      <c r="B258" s="66" t="s">
        <v>618</v>
      </c>
      <c r="C258" s="66" t="s">
        <v>619</v>
      </c>
      <c r="D258" s="60" t="s">
        <v>163</v>
      </c>
      <c r="E258" s="23" t="s">
        <v>57</v>
      </c>
      <c r="F258" s="23">
        <v>278</v>
      </c>
      <c r="G258" s="23">
        <v>22</v>
      </c>
      <c r="H258" s="48" t="s">
        <v>626</v>
      </c>
      <c r="I258" s="48" t="s">
        <v>625</v>
      </c>
      <c r="J258" s="24" t="s">
        <v>145</v>
      </c>
      <c r="K258" s="53" t="s">
        <v>148</v>
      </c>
      <c r="L258" s="43" t="s">
        <v>649</v>
      </c>
      <c r="M258" s="25">
        <v>42810.053483912037</v>
      </c>
      <c r="N258" s="23" t="s">
        <v>390</v>
      </c>
      <c r="O258" s="38"/>
    </row>
    <row r="259" spans="1:15" ht="114.75" x14ac:dyDescent="0.2">
      <c r="A259" s="24">
        <v>259</v>
      </c>
      <c r="B259" s="66" t="s">
        <v>618</v>
      </c>
      <c r="C259" s="66" t="s">
        <v>619</v>
      </c>
      <c r="D259" s="60" t="s">
        <v>163</v>
      </c>
      <c r="E259" s="23" t="s">
        <v>60</v>
      </c>
      <c r="F259" s="23">
        <v>279</v>
      </c>
      <c r="G259" s="23">
        <v>6</v>
      </c>
      <c r="H259" s="48" t="s">
        <v>627</v>
      </c>
      <c r="I259" s="48" t="s">
        <v>628</v>
      </c>
      <c r="J259" s="24" t="s">
        <v>145</v>
      </c>
      <c r="K259" s="53" t="s">
        <v>146</v>
      </c>
      <c r="L259" s="43" t="s">
        <v>650</v>
      </c>
      <c r="M259" s="25">
        <v>42810.053483912037</v>
      </c>
      <c r="N259" s="23" t="s">
        <v>390</v>
      </c>
      <c r="O259" s="38">
        <v>42808.425970486111</v>
      </c>
    </row>
    <row r="260" spans="1:15" ht="165.75" x14ac:dyDescent="0.2">
      <c r="A260" s="23">
        <v>260</v>
      </c>
      <c r="B260" s="66" t="s">
        <v>618</v>
      </c>
      <c r="C260" s="66" t="s">
        <v>619</v>
      </c>
      <c r="D260" s="60" t="s">
        <v>163</v>
      </c>
      <c r="E260" s="23">
        <v>14.4</v>
      </c>
      <c r="F260" s="23">
        <v>287</v>
      </c>
      <c r="G260" s="23">
        <v>14</v>
      </c>
      <c r="H260" s="48" t="s">
        <v>629</v>
      </c>
      <c r="I260" s="48" t="s">
        <v>630</v>
      </c>
      <c r="J260" s="24" t="s">
        <v>145</v>
      </c>
      <c r="K260" s="53" t="s">
        <v>147</v>
      </c>
      <c r="L260" s="43" t="s">
        <v>664</v>
      </c>
      <c r="M260" s="25">
        <v>42810.053483912037</v>
      </c>
      <c r="N260" s="23" t="s">
        <v>390</v>
      </c>
      <c r="O260" s="38">
        <v>42808.425970486111</v>
      </c>
    </row>
    <row r="261" spans="1:15" ht="63.75" x14ac:dyDescent="0.2">
      <c r="A261" s="24">
        <v>261</v>
      </c>
      <c r="B261" s="66" t="s">
        <v>618</v>
      </c>
      <c r="C261" s="66" t="s">
        <v>619</v>
      </c>
      <c r="D261" s="60" t="s">
        <v>163</v>
      </c>
      <c r="E261" s="23" t="s">
        <v>631</v>
      </c>
      <c r="F261" s="23">
        <v>88</v>
      </c>
      <c r="G261" s="23">
        <v>4</v>
      </c>
      <c r="H261" s="48" t="s">
        <v>632</v>
      </c>
      <c r="I261" s="48" t="s">
        <v>633</v>
      </c>
      <c r="J261" s="24" t="s">
        <v>145</v>
      </c>
      <c r="K261" s="53" t="s">
        <v>148</v>
      </c>
      <c r="L261" s="43" t="s">
        <v>654</v>
      </c>
      <c r="M261" s="25">
        <v>42810.053483912037</v>
      </c>
      <c r="N261" s="23" t="s">
        <v>390</v>
      </c>
      <c r="O261" s="38">
        <v>42808.425970486111</v>
      </c>
    </row>
    <row r="265" spans="1:15" ht="13.5" thickBot="1" x14ac:dyDescent="0.25">
      <c r="B265" s="23"/>
      <c r="C265" s="68"/>
      <c r="D265" s="23"/>
      <c r="F265" s="84"/>
    </row>
    <row r="266" spans="1:15" x14ac:dyDescent="0.2">
      <c r="B266" s="71"/>
      <c r="C266" s="72"/>
      <c r="D266" s="73"/>
      <c r="E266" s="71"/>
      <c r="F266" s="74"/>
    </row>
    <row r="267" spans="1:15" x14ac:dyDescent="0.2">
      <c r="B267" s="75" t="s">
        <v>637</v>
      </c>
      <c r="C267" s="76"/>
      <c r="D267" s="77"/>
      <c r="E267" s="75" t="s">
        <v>638</v>
      </c>
      <c r="F267" s="78"/>
    </row>
    <row r="268" spans="1:15" x14ac:dyDescent="0.2">
      <c r="B268" s="79"/>
      <c r="C268" s="76"/>
      <c r="D268" s="77"/>
      <c r="E268" s="79"/>
      <c r="F268" s="78"/>
    </row>
    <row r="269" spans="1:15" x14ac:dyDescent="0.2">
      <c r="B269" s="80" t="s">
        <v>639</v>
      </c>
      <c r="C269" s="78">
        <f>COUNTA($K$2:$K261)-COUNT($K$2:$K261)</f>
        <v>260</v>
      </c>
      <c r="D269" s="77"/>
      <c r="E269" s="80" t="s">
        <v>639</v>
      </c>
      <c r="F269" s="78">
        <f>COUNTA($N$2:$N261)-COUNT($N$2:$N261)</f>
        <v>260</v>
      </c>
    </row>
    <row r="270" spans="1:15" x14ac:dyDescent="0.2">
      <c r="B270" s="80"/>
      <c r="C270" s="76"/>
      <c r="D270" s="77"/>
      <c r="E270" s="80"/>
      <c r="F270" s="78"/>
    </row>
    <row r="271" spans="1:15" x14ac:dyDescent="0.2">
      <c r="B271" s="80" t="s">
        <v>640</v>
      </c>
      <c r="C271" s="78">
        <f>COUNTBLANK($K$2:$K261)</f>
        <v>0</v>
      </c>
      <c r="D271" s="77"/>
      <c r="E271" s="80" t="s">
        <v>640</v>
      </c>
      <c r="F271" s="78">
        <f>COUNTBLANK($N$2:$N261)</f>
        <v>0</v>
      </c>
    </row>
    <row r="272" spans="1:15" ht="13.5" thickBot="1" x14ac:dyDescent="0.25">
      <c r="B272" s="81"/>
      <c r="C272" s="82"/>
      <c r="D272" s="77"/>
      <c r="E272" s="81"/>
      <c r="F272" s="83"/>
    </row>
    <row r="273" spans="2:4" x14ac:dyDescent="0.2">
      <c r="B273" s="23"/>
      <c r="C273" s="68"/>
      <c r="D273" s="68"/>
    </row>
    <row r="274" spans="2:4" x14ac:dyDescent="0.2">
      <c r="B274" s="23"/>
      <c r="C274" s="68"/>
      <c r="D274" s="68"/>
    </row>
    <row r="275" spans="2:4" x14ac:dyDescent="0.2">
      <c r="B275" s="23" t="s">
        <v>641</v>
      </c>
      <c r="C275" s="23">
        <f>COUNTIF(D2:D261,"editorial")</f>
        <v>149</v>
      </c>
      <c r="D275" s="68"/>
    </row>
    <row r="276" spans="2:4" x14ac:dyDescent="0.2">
      <c r="B276" s="23"/>
      <c r="C276" s="68"/>
      <c r="D276" s="68"/>
    </row>
    <row r="277" spans="2:4" x14ac:dyDescent="0.2">
      <c r="B277" s="23" t="s">
        <v>642</v>
      </c>
      <c r="C277" s="23">
        <f>COUNTIF(D2:D261,"Technical")</f>
        <v>111</v>
      </c>
      <c r="D277" s="68"/>
    </row>
    <row r="278" spans="2:4" x14ac:dyDescent="0.2">
      <c r="B278" s="23"/>
      <c r="C278" s="68"/>
      <c r="D278" s="68"/>
    </row>
    <row r="279" spans="2:4" x14ac:dyDescent="0.2">
      <c r="B279" s="23" t="s">
        <v>643</v>
      </c>
      <c r="C279" s="23">
        <f>COUNTIF(D2:D261,"general")</f>
        <v>0</v>
      </c>
      <c r="D279" s="68"/>
    </row>
  </sheetData>
  <sortState ref="A2:O167">
    <sortCondition ref="F2:F167"/>
    <sortCondition ref="G2:G167"/>
  </sortState>
  <conditionalFormatting sqref="B168:C254">
    <cfRule type="expression" dxfId="6" priority="7" stopIfTrue="1">
      <formula>$N168="Written"</formula>
    </cfRule>
  </conditionalFormatting>
  <conditionalFormatting sqref="E269:E272">
    <cfRule type="expression" dxfId="5" priority="2" stopIfTrue="1">
      <formula>$O182="Written"</formula>
    </cfRule>
  </conditionalFormatting>
  <conditionalFormatting sqref="E267">
    <cfRule type="expression" dxfId="4" priority="1" stopIfTrue="1">
      <formula>$O181="Written"</formula>
    </cfRule>
  </conditionalFormatting>
  <conditionalFormatting sqref="E266">
    <cfRule type="expression" dxfId="3" priority="3" stopIfTrue="1">
      <formula>$O178="Written"</formula>
    </cfRule>
  </conditionalFormatting>
  <conditionalFormatting sqref="B269:B272">
    <cfRule type="expression" dxfId="2" priority="4" stopIfTrue="1">
      <formula>$O182="Written"</formula>
    </cfRule>
  </conditionalFormatting>
  <conditionalFormatting sqref="B267">
    <cfRule type="expression" dxfId="1" priority="5" stopIfTrue="1">
      <formula>$O181="Written"</formula>
    </cfRule>
  </conditionalFormatting>
  <conditionalFormatting sqref="B266">
    <cfRule type="expression" dxfId="0" priority="6" stopIfTrue="1">
      <formula>$O178="Written"</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B3" workbookViewId="0">
      <selection activeCell="K3" sqref="K3"/>
    </sheetView>
  </sheetViews>
  <sheetFormatPr defaultRowHeight="12.75" x14ac:dyDescent="0.2"/>
  <cols>
    <col min="1" max="1" width="9.28515625" customWidth="1"/>
    <col min="2" max="2" width="13.5703125" customWidth="1"/>
    <col min="3" max="3" width="13.28515625" customWidth="1"/>
    <col min="4" max="4" width="11.7109375" customWidth="1"/>
    <col min="5" max="5" width="7.5703125" customWidth="1"/>
    <col min="6" max="6" width="8.28515625" customWidth="1"/>
    <col min="7" max="7" width="13.42578125" customWidth="1"/>
    <col min="8" max="8" width="36.42578125" customWidth="1"/>
    <col min="9" max="9" width="32.7109375" customWidth="1"/>
    <col min="10" max="10" width="12.28515625" customWidth="1"/>
    <col min="11" max="11" width="17.7109375" customWidth="1"/>
    <col min="12" max="12" width="35" customWidth="1"/>
    <col min="13" max="13" width="21.140625" customWidth="1"/>
    <col min="14" max="14" width="13.85546875" customWidth="1"/>
    <col min="15" max="15" width="15.140625" customWidth="1"/>
  </cols>
  <sheetData>
    <row r="1" spans="1:15" ht="24.95" customHeight="1" x14ac:dyDescent="0.2">
      <c r="A1" s="21" t="s">
        <v>25</v>
      </c>
      <c r="B1" s="67" t="s">
        <v>18</v>
      </c>
      <c r="C1" s="67" t="s">
        <v>140</v>
      </c>
      <c r="D1" s="61" t="s">
        <v>3</v>
      </c>
      <c r="E1" s="21" t="s">
        <v>32</v>
      </c>
      <c r="F1" s="21" t="s">
        <v>33</v>
      </c>
      <c r="G1" s="21" t="s">
        <v>0</v>
      </c>
      <c r="H1" s="62" t="s">
        <v>1</v>
      </c>
      <c r="I1" s="62" t="s">
        <v>2</v>
      </c>
      <c r="J1" s="22" t="s">
        <v>26</v>
      </c>
      <c r="K1" s="22" t="s">
        <v>27</v>
      </c>
      <c r="L1" s="42" t="s">
        <v>141</v>
      </c>
      <c r="M1" s="21" t="s">
        <v>142</v>
      </c>
      <c r="N1" s="22" t="s">
        <v>143</v>
      </c>
      <c r="O1" s="38">
        <f ca="1">NOW()</f>
        <v>42818.472823842596</v>
      </c>
    </row>
    <row r="2" spans="1:15" ht="255" x14ac:dyDescent="0.2">
      <c r="A2" s="24">
        <v>255</v>
      </c>
      <c r="B2" s="66" t="s">
        <v>618</v>
      </c>
      <c r="C2" s="70" t="s">
        <v>619</v>
      </c>
      <c r="D2" s="60" t="s">
        <v>163</v>
      </c>
      <c r="E2" s="23" t="s">
        <v>42</v>
      </c>
      <c r="F2" s="23">
        <v>275</v>
      </c>
      <c r="G2" s="23">
        <v>12</v>
      </c>
      <c r="H2" s="48" t="s">
        <v>620</v>
      </c>
      <c r="I2" s="45" t="s">
        <v>621</v>
      </c>
      <c r="J2" s="24" t="s">
        <v>145</v>
      </c>
      <c r="K2" s="53" t="s">
        <v>148</v>
      </c>
      <c r="L2" s="43" t="s">
        <v>665</v>
      </c>
      <c r="M2" s="25">
        <v>42810.053483912037</v>
      </c>
      <c r="N2" s="23" t="s">
        <v>390</v>
      </c>
    </row>
    <row r="3" spans="1:15" ht="255" x14ac:dyDescent="0.2">
      <c r="A3" s="23">
        <v>256</v>
      </c>
      <c r="B3" s="66" t="s">
        <v>618</v>
      </c>
      <c r="C3" s="66" t="s">
        <v>619</v>
      </c>
      <c r="D3" s="60" t="s">
        <v>163</v>
      </c>
      <c r="E3" s="23" t="s">
        <v>42</v>
      </c>
      <c r="F3" s="23">
        <v>275</v>
      </c>
      <c r="G3" s="23">
        <v>4</v>
      </c>
      <c r="H3" s="48" t="s">
        <v>622</v>
      </c>
      <c r="I3" s="48" t="s">
        <v>623</v>
      </c>
      <c r="J3" s="24" t="s">
        <v>145</v>
      </c>
      <c r="K3" s="53" t="s">
        <v>146</v>
      </c>
      <c r="L3" s="43" t="s">
        <v>670</v>
      </c>
      <c r="M3" s="25">
        <v>42810.053483912037</v>
      </c>
      <c r="N3" s="23" t="s">
        <v>390</v>
      </c>
    </row>
    <row r="4" spans="1:15" ht="38.25" x14ac:dyDescent="0.2">
      <c r="A4" s="24">
        <v>257</v>
      </c>
      <c r="B4" s="66" t="s">
        <v>618</v>
      </c>
      <c r="C4" s="66" t="s">
        <v>619</v>
      </c>
      <c r="D4" s="60" t="s">
        <v>163</v>
      </c>
      <c r="E4" s="23" t="s">
        <v>50</v>
      </c>
      <c r="F4" s="23">
        <v>277</v>
      </c>
      <c r="G4" s="23">
        <v>5</v>
      </c>
      <c r="H4" s="48" t="s">
        <v>624</v>
      </c>
      <c r="I4" s="48" t="s">
        <v>625</v>
      </c>
      <c r="J4" s="24" t="s">
        <v>145</v>
      </c>
      <c r="K4" s="53" t="s">
        <v>148</v>
      </c>
      <c r="L4" s="43" t="s">
        <v>667</v>
      </c>
      <c r="M4" s="25">
        <v>42810.053483912037</v>
      </c>
      <c r="N4" s="23" t="s">
        <v>390</v>
      </c>
    </row>
    <row r="5" spans="1:15" ht="38.25" x14ac:dyDescent="0.2">
      <c r="A5" s="23">
        <v>258</v>
      </c>
      <c r="B5" s="66" t="s">
        <v>618</v>
      </c>
      <c r="C5" s="66" t="s">
        <v>619</v>
      </c>
      <c r="D5" s="60" t="s">
        <v>163</v>
      </c>
      <c r="E5" s="23" t="s">
        <v>57</v>
      </c>
      <c r="F5" s="23">
        <v>278</v>
      </c>
      <c r="G5" s="23">
        <v>22</v>
      </c>
      <c r="H5" s="48" t="s">
        <v>626</v>
      </c>
      <c r="I5" s="48" t="s">
        <v>625</v>
      </c>
      <c r="J5" s="24" t="s">
        <v>145</v>
      </c>
      <c r="K5" s="53" t="s">
        <v>148</v>
      </c>
      <c r="L5" s="43" t="s">
        <v>667</v>
      </c>
      <c r="M5" s="25">
        <v>42810.053483912037</v>
      </c>
      <c r="N5" s="23" t="s">
        <v>390</v>
      </c>
    </row>
    <row r="6" spans="1:15" ht="114.75" x14ac:dyDescent="0.2">
      <c r="A6" s="24">
        <v>259</v>
      </c>
      <c r="B6" s="66" t="s">
        <v>618</v>
      </c>
      <c r="C6" s="66" t="s">
        <v>619</v>
      </c>
      <c r="D6" s="60" t="s">
        <v>163</v>
      </c>
      <c r="E6" s="23" t="s">
        <v>60</v>
      </c>
      <c r="F6" s="23">
        <v>279</v>
      </c>
      <c r="G6" s="23">
        <v>6</v>
      </c>
      <c r="H6" s="48" t="s">
        <v>627</v>
      </c>
      <c r="I6" s="48" t="s">
        <v>628</v>
      </c>
      <c r="J6" s="24" t="s">
        <v>145</v>
      </c>
      <c r="K6" s="53" t="s">
        <v>146</v>
      </c>
      <c r="L6" s="43" t="s">
        <v>668</v>
      </c>
      <c r="M6" s="25">
        <v>42810.053483912037</v>
      </c>
      <c r="N6" s="23" t="s">
        <v>390</v>
      </c>
    </row>
    <row r="7" spans="1:15" ht="165.75" x14ac:dyDescent="0.2">
      <c r="A7" s="23">
        <v>260</v>
      </c>
      <c r="B7" s="66" t="s">
        <v>618</v>
      </c>
      <c r="C7" s="66" t="s">
        <v>619</v>
      </c>
      <c r="D7" s="60" t="s">
        <v>163</v>
      </c>
      <c r="E7" s="23">
        <v>14.4</v>
      </c>
      <c r="F7" s="23">
        <v>287</v>
      </c>
      <c r="G7" s="23">
        <v>14</v>
      </c>
      <c r="H7" s="48" t="s">
        <v>629</v>
      </c>
      <c r="I7" s="48" t="s">
        <v>630</v>
      </c>
      <c r="J7" s="24" t="s">
        <v>145</v>
      </c>
      <c r="K7" s="53" t="s">
        <v>147</v>
      </c>
      <c r="L7" s="43" t="s">
        <v>669</v>
      </c>
      <c r="M7" s="25">
        <v>42810.053483912037</v>
      </c>
      <c r="N7" s="23" t="s">
        <v>390</v>
      </c>
    </row>
    <row r="8" spans="1:15" ht="63.75" x14ac:dyDescent="0.2">
      <c r="A8" s="24">
        <v>261</v>
      </c>
      <c r="B8" s="66" t="s">
        <v>618</v>
      </c>
      <c r="C8" s="66" t="s">
        <v>619</v>
      </c>
      <c r="D8" s="60" t="s">
        <v>163</v>
      </c>
      <c r="E8" s="23" t="s">
        <v>631</v>
      </c>
      <c r="F8" s="23">
        <v>88</v>
      </c>
      <c r="G8" s="23">
        <v>4</v>
      </c>
      <c r="H8" s="48" t="s">
        <v>632</v>
      </c>
      <c r="I8" s="48" t="s">
        <v>633</v>
      </c>
      <c r="J8" s="24" t="s">
        <v>145</v>
      </c>
      <c r="K8" s="53" t="s">
        <v>148</v>
      </c>
      <c r="L8" s="43" t="s">
        <v>654</v>
      </c>
      <c r="M8" s="25">
        <v>42810.053483912037</v>
      </c>
      <c r="N8" s="23" t="s">
        <v>390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Instructions</vt:lpstr>
      <vt:lpstr>Sort 1</vt:lpstr>
      <vt:lpstr>Sort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pbeecher</dc:creator>
  <cp:lastModifiedBy>Marco Hernandez</cp:lastModifiedBy>
  <cp:lastPrinted>2015-11-24T00:48:58Z</cp:lastPrinted>
  <dcterms:created xsi:type="dcterms:W3CDTF">2003-06-20T19:21:23Z</dcterms:created>
  <dcterms:modified xsi:type="dcterms:W3CDTF">2017-03-24T02:20:54Z</dcterms:modified>
</cp:coreProperties>
</file>