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4" i="2"/>
  <c r="E38"/>
  <c r="E25"/>
  <c r="E7"/>
  <c r="E45" l="1"/>
  <c r="E46" s="1"/>
  <c r="E47" s="1"/>
  <c r="E39"/>
  <c r="E40" s="1"/>
  <c r="E26"/>
  <c r="E27" s="1"/>
  <c r="I86" i="1"/>
  <c r="G86"/>
  <c r="C61"/>
  <c r="G8"/>
  <c r="M8" s="1"/>
  <c r="S8" s="1"/>
  <c r="X8" s="1"/>
  <c r="AC8" s="1"/>
  <c r="D8"/>
  <c r="E8" i="2"/>
  <c r="E9" s="1"/>
  <c r="E10" s="1"/>
  <c r="E11" s="1"/>
  <c r="E12" s="1"/>
  <c r="E13" s="1"/>
  <c r="E17"/>
  <c r="E18" s="1"/>
  <c r="E19" s="1"/>
  <c r="E31"/>
  <c r="E32" s="1"/>
  <c r="E33" s="1"/>
  <c r="E34" s="1"/>
  <c r="E35" s="1"/>
</calcChain>
</file>

<file path=xl/sharedStrings.xml><?xml version="1.0" encoding="utf-8"?>
<sst xmlns="http://schemas.openxmlformats.org/spreadsheetml/2006/main" count="313" uniqueCount="178">
  <si>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</si>
  <si>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</si>
  <si>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</si>
  <si>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</si>
  <si>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</si>
  <si>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</si>
  <si>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</si>
  <si>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</si>
  <si>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</si>
  <si>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</si>
  <si>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</si>
  <si>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</si>
  <si>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</si>
  <si>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</si>
  <si>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</si>
  <si>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</si>
  <si>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</si>
  <si>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</si>
  <si>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</si>
  <si>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</si>
  <si>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</si>
  <si>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</si>
  <si>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</si>
  <si>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</si>
  <si>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</si>
  <si>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</si>
  <si>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</si>
  <si>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</si>
  <si>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</si>
  <si>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</si>
  <si>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</si>
  <si>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</si>
  <si>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</si>
  <si>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</si>
  <si>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</si>
  <si>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</si>
  <si>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</si>
  <si>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</si>
  <si>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</si>
  <si>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</si>
  <si>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</si>
  <si>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</si>
  <si>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</si>
  <si>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</si>
  <si>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</si>
  <si>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</si>
  <si>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</si>
  <si>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</si>
  <si>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</si>
  <si>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</si>
  <si>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</si>
  <si>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</si>
  <si>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</si>
  <si>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</si>
  <si>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</si>
  <si>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</si>
  <si>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</si>
  <si>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</si>
  <si>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</si>
  <si>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</si>
  <si>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</si>
  <si>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</si>
  <si>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</si>
  <si>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</si>
  <si>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</si>
  <si>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</si>
  <si>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</si>
  <si>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</si>
  <si>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</si>
  <si>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</si>
  <si>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</si>
  <si>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</si>
  <si>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</si>
  <si>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</si>
  <si>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</si>
  <si>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</si>
  <si>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</si>
  <si>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</si>
  <si>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</si>
  <si>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</si>
  <si>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</si>
  <si>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</si>
  <si>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</si>
  <si>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</si>
  <si>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</si>
  <si>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</si>
  <si>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</si>
  <si>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</si>
  <si>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</si>
  <si>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</si>
  <si>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</si>
  <si>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</si>
  <si>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ROOM 5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</si>
  <si>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</si>
  <si>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</si>
  <si>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</si>
  <si>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</si>
  <si>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</si>
  <si>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</si>
  <si>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</si>
  <si>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</si>
  <si>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</si>
  <si>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</si>
  <si>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</si>
  <si>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 /802.15 jt mtg</t>
  </si>
  <si>
    <t>LUNCH</t>
  </si>
  <si>
    <t>802.15 AC Meeting</t>
  </si>
  <si>
    <t>SC IETF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</si>
  <si>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</si>
  <si>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</si>
  <si>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</si>
  <si>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</si>
  <si>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</si>
  <si>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</si>
  <si>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</si>
  <si>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</si>
  <si>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</si>
  <si>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</si>
  <si>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LPWA
IG</t>
  </si>
  <si>
    <t>802.15 WG Midweek
ROOM 1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</si>
  <si>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</si>
  <si>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</si>
  <si>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</si>
  <si>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</si>
  <si>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</si>
  <si>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</si>
  <si>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</si>
  <si>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</si>
  <si>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</si>
  <si>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R2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</si>
  <si>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</si>
  <si>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</si>
  <si>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</si>
  <si>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</si>
  <si>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</si>
  <si>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</si>
  <si>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</si>
  <si>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</si>
  <si>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</si>
  <si>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</si>
  <si>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</si>
  <si>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</si>
  <si>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</si>
  <si>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</si>
  <si>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</si>
  <si>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</si>
  <si>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</si>
  <si>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</si>
  <si>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</si>
  <si>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</si>
  <si>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</si>
  <si>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</si>
  <si>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</si>
  <si>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</si>
  <si>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</si>
  <si>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</si>
  <si>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</si>
  <si>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</si>
  <si>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</si>
  <si>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</si>
  <si>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 3f 60BE</t>
  </si>
  <si>
    <t>Study Group-60GHz Band Extension for 15.3</t>
  </si>
  <si>
    <t>Study Group-Multi Gigabit/sec Optical Wireless Communications</t>
  </si>
  <si>
    <t>Task Group 3d, Monday AM1, March 13,  2017, Plaza A - 2nd Floor</t>
  </si>
  <si>
    <t>Task Group 3d, Monday PM2, March 13,  2017, Plaza A - 2nd Floor</t>
  </si>
  <si>
    <t>Task Group 3d, Tuesday AM1, March 14,  2017, Regency E - 3rd Floor</t>
  </si>
  <si>
    <t>Task Group 3d, Tuesday PM1+PM2, January 17,  2017, Regency E - 3rd Floor</t>
  </si>
  <si>
    <t>Task Group 3d, Wednesday PM 1, March 15,  2017, Regency E - 3rd Floor</t>
  </si>
  <si>
    <t>Task Group 3d, Thursday AM2, March 16,  2017, Regency E - 3rd Floor</t>
  </si>
  <si>
    <t>Meeting Objectives and Minutes Approval (17/0078)</t>
  </si>
  <si>
    <t>Call for Contributions and Agenda Approval (17/0132)</t>
  </si>
  <si>
    <t>Drafting answers to liaison statements form ITU-R (18/0012, 18/0016)</t>
  </si>
  <si>
    <t>Developing an IEEE 802 position statement on WRC AI 1.15</t>
  </si>
  <si>
    <t>Comments resolution</t>
  </si>
  <si>
    <t>Motion for recirculation</t>
  </si>
  <si>
    <t>Time Planning</t>
  </si>
  <si>
    <t>Comments resolution /Drafting standard</t>
  </si>
  <si>
    <t>Review liaison statements / position document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</si>
</sst>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0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2" borderId="9" xfId="0" applyFont="1" applyFill="1" applyBorder="1" applyAlignment="1">
      <alignment vertical="center"/>
    </xf>
    <xf numFmtId="0" fontId="29" fillId="22" borderId="0" xfId="0" applyFont="1" applyFill="1" applyBorder="1" applyAlignment="1">
      <alignment horizontal="left" vertical="center"/>
    </xf>
    <xf numFmtId="0" fontId="30" fillId="22" borderId="0" xfId="0" applyFont="1" applyFill="1" applyBorder="1" applyAlignment="1">
      <alignment horizontal="left" vertical="center"/>
    </xf>
    <xf numFmtId="0" fontId="30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1" fillId="22" borderId="0" xfId="0" applyFont="1" applyFill="1" applyBorder="1" applyAlignment="1">
      <alignment vertical="center"/>
    </xf>
    <xf numFmtId="0" fontId="31" fillId="22" borderId="8" xfId="0" applyFont="1" applyFill="1" applyBorder="1" applyAlignment="1">
      <alignment vertical="center"/>
    </xf>
    <xf numFmtId="0" fontId="32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vertical="center"/>
    </xf>
    <xf numFmtId="0" fontId="35" fillId="22" borderId="0" xfId="0" applyFont="1" applyFill="1" applyBorder="1" applyAlignment="1">
      <alignment horizontal="left" vertical="center"/>
    </xf>
    <xf numFmtId="0" fontId="35" fillId="22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3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2" fillId="22" borderId="0" xfId="0" applyFont="1" applyFill="1" applyBorder="1" applyAlignment="1">
      <alignment vertical="center"/>
    </xf>
    <xf numFmtId="0" fontId="42" fillId="22" borderId="8" xfId="0" applyFont="1" applyFill="1" applyBorder="1" applyAlignment="1">
      <alignment vertical="center"/>
    </xf>
    <xf numFmtId="0" fontId="43" fillId="22" borderId="0" xfId="0" applyFont="1" applyFill="1" applyBorder="1" applyAlignment="1">
      <alignment horizontal="left" vertical="center" indent="1"/>
    </xf>
    <xf numFmtId="0" fontId="42" fillId="22" borderId="0" xfId="0" applyFont="1" applyFill="1" applyBorder="1" applyAlignment="1">
      <alignment horizontal="left" vertical="center" indent="1"/>
    </xf>
    <xf numFmtId="0" fontId="42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horizontal="left" vertical="center" indent="1"/>
    </xf>
    <xf numFmtId="0" fontId="38" fillId="6" borderId="0" xfId="0" applyFont="1" applyFill="1" applyBorder="1" applyAlignment="1">
      <alignment horizontal="right" vertical="center"/>
    </xf>
    <xf numFmtId="0" fontId="40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5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5" fillId="22" borderId="10" xfId="0" applyFont="1" applyFill="1" applyBorder="1" applyAlignment="1">
      <alignment vertical="center"/>
    </xf>
    <xf numFmtId="0" fontId="1" fillId="5" borderId="0" xfId="0" applyFont="1" applyFill="1"/>
    <xf numFmtId="0" fontId="46" fillId="6" borderId="11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7" fillId="5" borderId="0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center" vertical="center"/>
    </xf>
    <xf numFmtId="0" fontId="10" fillId="0" borderId="0" xfId="0" applyFont="1"/>
    <xf numFmtId="0" fontId="48" fillId="5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10" fontId="49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52" fillId="23" borderId="0" xfId="0" applyNumberFormat="1" applyFont="1" applyFill="1" applyBorder="1" applyAlignment="1" applyProtection="1">
      <alignment horizontal="right" vertical="center"/>
    </xf>
    <xf numFmtId="0" fontId="51" fillId="2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54" fillId="23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10" fontId="50" fillId="23" borderId="0" xfId="0" applyNumberFormat="1" applyFont="1" applyFill="1" applyBorder="1" applyAlignment="1" applyProtection="1">
      <alignment horizontal="right" vertical="center"/>
    </xf>
    <xf numFmtId="0" fontId="55" fillId="23" borderId="0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/>
    </xf>
    <xf numFmtId="0" fontId="54" fillId="23" borderId="0" xfId="0" applyFont="1" applyFill="1" applyBorder="1" applyAlignment="1">
      <alignment horizontal="right" vertical="center"/>
    </xf>
    <xf numFmtId="0" fontId="37" fillId="15" borderId="0" xfId="0" applyFont="1" applyFill="1" applyBorder="1" applyAlignment="1">
      <alignment horizontal="right" vertical="center"/>
    </xf>
    <xf numFmtId="10" fontId="51" fillId="23" borderId="0" xfId="0" applyNumberFormat="1" applyFont="1" applyFill="1" applyBorder="1" applyAlignment="1" applyProtection="1">
      <alignment horizontal="right" vertical="center"/>
    </xf>
    <xf numFmtId="0" fontId="56" fillId="23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/>
    </xf>
    <xf numFmtId="0" fontId="21" fillId="2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21" fillId="23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61" fillId="15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/>
    </xf>
    <xf numFmtId="0" fontId="62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23" borderId="0" xfId="0" applyFont="1" applyFill="1" applyBorder="1" applyAlignment="1">
      <alignment horizontal="center" vertical="center"/>
    </xf>
    <xf numFmtId="0" fontId="65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6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3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67" fillId="22" borderId="9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2" borderId="9" xfId="0" applyFont="1" applyFill="1" applyBorder="1" applyAlignment="1">
      <alignment vertical="center"/>
    </xf>
    <xf numFmtId="0" fontId="68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9" fillId="28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3" borderId="2" xfId="0" applyFont="1" applyFill="1" applyBorder="1" applyAlignment="1">
      <alignment horizontal="center" vertical="center"/>
    </xf>
    <xf numFmtId="0" fontId="10" fillId="33" borderId="23" xfId="0" applyFont="1" applyFill="1" applyBorder="1" applyAlignment="1">
      <alignment horizontal="center" vertical="center"/>
    </xf>
    <xf numFmtId="0" fontId="10" fillId="33" borderId="5" xfId="0" quotePrefix="1" applyFont="1" applyFill="1" applyBorder="1" applyAlignment="1">
      <alignment horizontal="center" vertical="center"/>
    </xf>
    <xf numFmtId="0" fontId="10" fillId="33" borderId="5" xfId="0" applyFont="1" applyFill="1" applyBorder="1" applyAlignment="1">
      <alignment horizontal="center" vertical="center"/>
    </xf>
    <xf numFmtId="0" fontId="10" fillId="33" borderId="0" xfId="0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10" fillId="23" borderId="0" xfId="0" applyFont="1" applyFill="1" applyBorder="1" applyAlignment="1">
      <alignment horizontal="center" vertical="center"/>
    </xf>
    <xf numFmtId="0" fontId="71" fillId="6" borderId="0" xfId="0" applyFont="1" applyFill="1" applyBorder="1" applyAlignment="1">
      <alignment horizontal="right" vertical="center"/>
    </xf>
    <xf numFmtId="0" fontId="71" fillId="22" borderId="9" xfId="0" applyFont="1" applyFill="1" applyBorder="1" applyAlignment="1">
      <alignment vertical="center"/>
    </xf>
    <xf numFmtId="0" fontId="71" fillId="22" borderId="0" xfId="0" applyFont="1" applyFill="1" applyBorder="1" applyAlignment="1">
      <alignment vertical="center"/>
    </xf>
    <xf numFmtId="0" fontId="72" fillId="22" borderId="0" xfId="0" applyFont="1" applyFill="1" applyBorder="1" applyAlignment="1">
      <alignment vertical="center"/>
    </xf>
    <xf numFmtId="0" fontId="44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4" fillId="22" borderId="10" xfId="0" applyFont="1" applyFill="1" applyBorder="1" applyAlignment="1">
      <alignment vertical="center"/>
    </xf>
    <xf numFmtId="0" fontId="42" fillId="22" borderId="10" xfId="0" applyFont="1" applyFill="1" applyBorder="1" applyAlignment="1">
      <alignment vertical="center"/>
    </xf>
    <xf numFmtId="0" fontId="42" fillId="22" borderId="14" xfId="0" applyFont="1" applyFill="1" applyBorder="1" applyAlignment="1">
      <alignment vertical="center"/>
    </xf>
    <xf numFmtId="0" fontId="67" fillId="22" borderId="11" xfId="0" applyFont="1" applyFill="1" applyBorder="1" applyAlignment="1">
      <alignment vertical="center"/>
    </xf>
    <xf numFmtId="0" fontId="42" fillId="22" borderId="10" xfId="0" applyFont="1" applyFill="1" applyBorder="1" applyAlignment="1">
      <alignment horizontal="left" vertical="center" indent="1"/>
    </xf>
    <xf numFmtId="0" fontId="42" fillId="22" borderId="14" xfId="0" applyFont="1" applyFill="1" applyBorder="1" applyAlignment="1">
      <alignment horizontal="left" vertical="center" indent="1"/>
    </xf>
    <xf numFmtId="0" fontId="72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2" fontId="1" fillId="35" borderId="19" xfId="0" applyNumberFormat="1" applyFont="1" applyFill="1" applyBorder="1" applyAlignment="1">
      <alignment horizontal="center" vertical="center"/>
    </xf>
    <xf numFmtId="2" fontId="1" fillId="35" borderId="20" xfId="0" applyNumberFormat="1" applyFont="1" applyFill="1" applyBorder="1" applyAlignment="1">
      <alignment horizontal="center" vertical="center"/>
    </xf>
    <xf numFmtId="2" fontId="10" fillId="36" borderId="15" xfId="0" applyNumberFormat="1" applyFont="1" applyFill="1" applyBorder="1" applyAlignment="1">
      <alignment horizontal="center" vertical="center"/>
    </xf>
    <xf numFmtId="2" fontId="10" fillId="22" borderId="15" xfId="0" applyNumberFormat="1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2" fillId="37" borderId="2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2" fillId="37" borderId="5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2" fillId="37" borderId="13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" fillId="42" borderId="3" xfId="0" applyFont="1" applyFill="1" applyBorder="1" applyAlignment="1">
      <alignment horizontal="center" vertical="center" wrapText="1"/>
    </xf>
    <xf numFmtId="0" fontId="1" fillId="42" borderId="12" xfId="0" applyFont="1" applyFill="1" applyBorder="1" applyAlignment="1">
      <alignment horizontal="center" vertical="center" wrapText="1"/>
    </xf>
    <xf numFmtId="0" fontId="1" fillId="42" borderId="9" xfId="0" applyFont="1" applyFill="1" applyBorder="1" applyAlignment="1">
      <alignment horizontal="center" vertical="center" wrapText="1"/>
    </xf>
    <xf numFmtId="0" fontId="1" fillId="42" borderId="8" xfId="0" applyFont="1" applyFill="1" applyBorder="1" applyAlignment="1">
      <alignment horizontal="center" vertical="center" wrapText="1"/>
    </xf>
    <xf numFmtId="0" fontId="1" fillId="42" borderId="11" xfId="0" applyFont="1" applyFill="1" applyBorder="1" applyAlignment="1">
      <alignment horizontal="center" vertical="center" wrapText="1"/>
    </xf>
    <xf numFmtId="0" fontId="1" fillId="42" borderId="14" xfId="0" applyFont="1" applyFill="1" applyBorder="1" applyAlignment="1">
      <alignment horizontal="center" vertical="center" wrapText="1"/>
    </xf>
    <xf numFmtId="0" fontId="19" fillId="42" borderId="3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3" fillId="6" borderId="0" xfId="0" applyFont="1" applyFill="1" applyBorder="1" applyAlignment="1">
      <alignment horizontal="right" vertical="center"/>
    </xf>
    <xf numFmtId="0" fontId="74" fillId="6" borderId="0" xfId="0" applyFont="1" applyFill="1" applyBorder="1" applyAlignment="1">
      <alignment horizontal="center" vertical="center"/>
    </xf>
    <xf numFmtId="0" fontId="73" fillId="22" borderId="9" xfId="0" applyFont="1" applyFill="1" applyBorder="1" applyAlignment="1">
      <alignment vertical="center"/>
    </xf>
    <xf numFmtId="0" fontId="75" fillId="6" borderId="0" xfId="0" applyFont="1" applyFill="1" applyBorder="1" applyAlignment="1">
      <alignment horizontal="center" vertical="center"/>
    </xf>
    <xf numFmtId="0" fontId="40" fillId="22" borderId="0" xfId="0" applyFont="1" applyFill="1" applyBorder="1" applyAlignment="1">
      <alignment vertical="center"/>
    </xf>
    <xf numFmtId="0" fontId="76" fillId="3" borderId="0" xfId="0" applyFont="1" applyFill="1" applyBorder="1" applyAlignment="1">
      <alignment horizontal="right" vertical="center"/>
    </xf>
    <xf numFmtId="2" fontId="10" fillId="22" borderId="21" xfId="0" applyNumberFormat="1" applyFont="1" applyFill="1" applyBorder="1" applyAlignment="1">
      <alignment horizontal="center" vertical="center"/>
    </xf>
    <xf numFmtId="2" fontId="1" fillId="35" borderId="21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1"/>
  <sheetViews>
    <sheetView tabSelected="1" topLeftCell="B11" workbookViewId="0">
      <selection activeCell="O29" sqref="O29:O32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2" width="6.44140625" style="38" customWidth="1"/>
    <col min="23" max="23" width="0.44140625" style="38" customWidth="1"/>
    <col min="24" max="27" width="6.44140625" style="38" customWidth="1"/>
    <col min="28" max="28" width="0.44140625" style="38" customWidth="1"/>
    <col min="29" max="31" width="5.33203125" style="38" customWidth="1"/>
    <col min="32" max="32" width="0.44140625" style="38" customWidth="1"/>
    <col min="33" max="254" width="10.44140625" style="38"/>
    <col min="255" max="255" width="0.44140625" style="38" customWidth="1"/>
    <col min="256" max="256" width="13" style="38" customWidth="1"/>
    <col min="257" max="257" width="0.44140625" style="38" customWidth="1"/>
    <col min="258" max="258" width="9.33203125" style="38" customWidth="1"/>
    <col min="259" max="259" width="6.6640625" style="38" customWidth="1"/>
    <col min="260" max="260" width="0.44140625" style="38" customWidth="1"/>
    <col min="261" max="265" width="6.44140625" style="38" customWidth="1"/>
    <col min="266" max="266" width="0.44140625" style="38" customWidth="1"/>
    <col min="267" max="271" width="6.44140625" style="38" customWidth="1"/>
    <col min="272" max="272" width="0.44140625" style="38" customWidth="1"/>
    <col min="273" max="277" width="6.44140625" style="38" customWidth="1"/>
    <col min="278" max="278" width="0.44140625" style="38" customWidth="1"/>
    <col min="279" max="283" width="6.44140625" style="38" customWidth="1"/>
    <col min="284" max="284" width="0.44140625" style="38" customWidth="1"/>
    <col min="285" max="287" width="5.33203125" style="38" customWidth="1"/>
    <col min="288" max="288" width="0.44140625" style="38" customWidth="1"/>
    <col min="289" max="510" width="10.44140625" style="38"/>
    <col min="511" max="511" width="0.44140625" style="38" customWidth="1"/>
    <col min="512" max="512" width="13" style="38" customWidth="1"/>
    <col min="513" max="513" width="0.44140625" style="38" customWidth="1"/>
    <col min="514" max="514" width="9.33203125" style="38" customWidth="1"/>
    <col min="515" max="515" width="6.6640625" style="38" customWidth="1"/>
    <col min="516" max="516" width="0.44140625" style="38" customWidth="1"/>
    <col min="517" max="521" width="6.44140625" style="38" customWidth="1"/>
    <col min="522" max="522" width="0.44140625" style="38" customWidth="1"/>
    <col min="523" max="527" width="6.44140625" style="38" customWidth="1"/>
    <col min="528" max="528" width="0.44140625" style="38" customWidth="1"/>
    <col min="529" max="533" width="6.44140625" style="38" customWidth="1"/>
    <col min="534" max="534" width="0.44140625" style="38" customWidth="1"/>
    <col min="535" max="539" width="6.44140625" style="38" customWidth="1"/>
    <col min="540" max="540" width="0.44140625" style="38" customWidth="1"/>
    <col min="541" max="543" width="5.33203125" style="38" customWidth="1"/>
    <col min="544" max="544" width="0.44140625" style="38" customWidth="1"/>
    <col min="545" max="766" width="10.44140625" style="38"/>
    <col min="767" max="767" width="0.44140625" style="38" customWidth="1"/>
    <col min="768" max="768" width="13" style="38" customWidth="1"/>
    <col min="769" max="769" width="0.44140625" style="38" customWidth="1"/>
    <col min="770" max="770" width="9.33203125" style="38" customWidth="1"/>
    <col min="771" max="771" width="6.6640625" style="38" customWidth="1"/>
    <col min="772" max="772" width="0.44140625" style="38" customWidth="1"/>
    <col min="773" max="777" width="6.44140625" style="38" customWidth="1"/>
    <col min="778" max="778" width="0.44140625" style="38" customWidth="1"/>
    <col min="779" max="783" width="6.44140625" style="38" customWidth="1"/>
    <col min="784" max="784" width="0.44140625" style="38" customWidth="1"/>
    <col min="785" max="789" width="6.44140625" style="38" customWidth="1"/>
    <col min="790" max="790" width="0.44140625" style="38" customWidth="1"/>
    <col min="791" max="795" width="6.44140625" style="38" customWidth="1"/>
    <col min="796" max="796" width="0.44140625" style="38" customWidth="1"/>
    <col min="797" max="799" width="5.33203125" style="38" customWidth="1"/>
    <col min="800" max="800" width="0.44140625" style="38" customWidth="1"/>
    <col min="801" max="1022" width="10.44140625" style="38"/>
    <col min="1023" max="1023" width="0.44140625" style="38" customWidth="1"/>
    <col min="1024" max="1024" width="13" style="38" customWidth="1"/>
    <col min="1025" max="1025" width="0.44140625" style="38" customWidth="1"/>
    <col min="1026" max="1026" width="9.33203125" style="38" customWidth="1"/>
    <col min="1027" max="1027" width="6.6640625" style="38" customWidth="1"/>
    <col min="1028" max="1028" width="0.44140625" style="38" customWidth="1"/>
    <col min="1029" max="1033" width="6.44140625" style="38" customWidth="1"/>
    <col min="1034" max="1034" width="0.44140625" style="38" customWidth="1"/>
    <col min="1035" max="1039" width="6.44140625" style="38" customWidth="1"/>
    <col min="1040" max="1040" width="0.44140625" style="38" customWidth="1"/>
    <col min="1041" max="1045" width="6.44140625" style="38" customWidth="1"/>
    <col min="1046" max="1046" width="0.44140625" style="38" customWidth="1"/>
    <col min="1047" max="1051" width="6.44140625" style="38" customWidth="1"/>
    <col min="1052" max="1052" width="0.44140625" style="38" customWidth="1"/>
    <col min="1053" max="1055" width="5.33203125" style="38" customWidth="1"/>
    <col min="1056" max="1056" width="0.44140625" style="38" customWidth="1"/>
    <col min="1057" max="1278" width="10.44140625" style="38"/>
    <col min="1279" max="1279" width="0.44140625" style="38" customWidth="1"/>
    <col min="1280" max="1280" width="13" style="38" customWidth="1"/>
    <col min="1281" max="1281" width="0.44140625" style="38" customWidth="1"/>
    <col min="1282" max="1282" width="9.33203125" style="38" customWidth="1"/>
    <col min="1283" max="1283" width="6.6640625" style="38" customWidth="1"/>
    <col min="1284" max="1284" width="0.44140625" style="38" customWidth="1"/>
    <col min="1285" max="1289" width="6.44140625" style="38" customWidth="1"/>
    <col min="1290" max="1290" width="0.44140625" style="38" customWidth="1"/>
    <col min="1291" max="1295" width="6.44140625" style="38" customWidth="1"/>
    <col min="1296" max="1296" width="0.44140625" style="38" customWidth="1"/>
    <col min="1297" max="1301" width="6.44140625" style="38" customWidth="1"/>
    <col min="1302" max="1302" width="0.44140625" style="38" customWidth="1"/>
    <col min="1303" max="1307" width="6.44140625" style="38" customWidth="1"/>
    <col min="1308" max="1308" width="0.44140625" style="38" customWidth="1"/>
    <col min="1309" max="1311" width="5.33203125" style="38" customWidth="1"/>
    <col min="1312" max="1312" width="0.44140625" style="38" customWidth="1"/>
    <col min="1313" max="1534" width="10.44140625" style="38"/>
    <col min="1535" max="1535" width="0.44140625" style="38" customWidth="1"/>
    <col min="1536" max="1536" width="13" style="38" customWidth="1"/>
    <col min="1537" max="1537" width="0.44140625" style="38" customWidth="1"/>
    <col min="1538" max="1538" width="9.33203125" style="38" customWidth="1"/>
    <col min="1539" max="1539" width="6.6640625" style="38" customWidth="1"/>
    <col min="1540" max="1540" width="0.44140625" style="38" customWidth="1"/>
    <col min="1541" max="1545" width="6.44140625" style="38" customWidth="1"/>
    <col min="1546" max="1546" width="0.44140625" style="38" customWidth="1"/>
    <col min="1547" max="1551" width="6.44140625" style="38" customWidth="1"/>
    <col min="1552" max="1552" width="0.44140625" style="38" customWidth="1"/>
    <col min="1553" max="1557" width="6.44140625" style="38" customWidth="1"/>
    <col min="1558" max="1558" width="0.44140625" style="38" customWidth="1"/>
    <col min="1559" max="1563" width="6.44140625" style="38" customWidth="1"/>
    <col min="1564" max="1564" width="0.44140625" style="38" customWidth="1"/>
    <col min="1565" max="1567" width="5.33203125" style="38" customWidth="1"/>
    <col min="1568" max="1568" width="0.44140625" style="38" customWidth="1"/>
    <col min="1569" max="1790" width="10.44140625" style="38"/>
    <col min="1791" max="1791" width="0.44140625" style="38" customWidth="1"/>
    <col min="1792" max="1792" width="13" style="38" customWidth="1"/>
    <col min="1793" max="1793" width="0.44140625" style="38" customWidth="1"/>
    <col min="1794" max="1794" width="9.33203125" style="38" customWidth="1"/>
    <col min="1795" max="1795" width="6.6640625" style="38" customWidth="1"/>
    <col min="1796" max="1796" width="0.44140625" style="38" customWidth="1"/>
    <col min="1797" max="1801" width="6.44140625" style="38" customWidth="1"/>
    <col min="1802" max="1802" width="0.44140625" style="38" customWidth="1"/>
    <col min="1803" max="1807" width="6.44140625" style="38" customWidth="1"/>
    <col min="1808" max="1808" width="0.44140625" style="38" customWidth="1"/>
    <col min="1809" max="1813" width="6.44140625" style="38" customWidth="1"/>
    <col min="1814" max="1814" width="0.44140625" style="38" customWidth="1"/>
    <col min="1815" max="1819" width="6.44140625" style="38" customWidth="1"/>
    <col min="1820" max="1820" width="0.44140625" style="38" customWidth="1"/>
    <col min="1821" max="1823" width="5.33203125" style="38" customWidth="1"/>
    <col min="1824" max="1824" width="0.44140625" style="38" customWidth="1"/>
    <col min="1825" max="2046" width="10.44140625" style="38"/>
    <col min="2047" max="2047" width="0.44140625" style="38" customWidth="1"/>
    <col min="2048" max="2048" width="13" style="38" customWidth="1"/>
    <col min="2049" max="2049" width="0.44140625" style="38" customWidth="1"/>
    <col min="2050" max="2050" width="9.33203125" style="38" customWidth="1"/>
    <col min="2051" max="2051" width="6.6640625" style="38" customWidth="1"/>
    <col min="2052" max="2052" width="0.44140625" style="38" customWidth="1"/>
    <col min="2053" max="2057" width="6.44140625" style="38" customWidth="1"/>
    <col min="2058" max="2058" width="0.44140625" style="38" customWidth="1"/>
    <col min="2059" max="2063" width="6.44140625" style="38" customWidth="1"/>
    <col min="2064" max="2064" width="0.44140625" style="38" customWidth="1"/>
    <col min="2065" max="2069" width="6.44140625" style="38" customWidth="1"/>
    <col min="2070" max="2070" width="0.44140625" style="38" customWidth="1"/>
    <col min="2071" max="2075" width="6.44140625" style="38" customWidth="1"/>
    <col min="2076" max="2076" width="0.44140625" style="38" customWidth="1"/>
    <col min="2077" max="2079" width="5.33203125" style="38" customWidth="1"/>
    <col min="2080" max="2080" width="0.44140625" style="38" customWidth="1"/>
    <col min="2081" max="2302" width="10.44140625" style="38"/>
    <col min="2303" max="2303" width="0.44140625" style="38" customWidth="1"/>
    <col min="2304" max="2304" width="13" style="38" customWidth="1"/>
    <col min="2305" max="2305" width="0.44140625" style="38" customWidth="1"/>
    <col min="2306" max="2306" width="9.33203125" style="38" customWidth="1"/>
    <col min="2307" max="2307" width="6.6640625" style="38" customWidth="1"/>
    <col min="2308" max="2308" width="0.44140625" style="38" customWidth="1"/>
    <col min="2309" max="2313" width="6.44140625" style="38" customWidth="1"/>
    <col min="2314" max="2314" width="0.44140625" style="38" customWidth="1"/>
    <col min="2315" max="2319" width="6.44140625" style="38" customWidth="1"/>
    <col min="2320" max="2320" width="0.44140625" style="38" customWidth="1"/>
    <col min="2321" max="2325" width="6.44140625" style="38" customWidth="1"/>
    <col min="2326" max="2326" width="0.44140625" style="38" customWidth="1"/>
    <col min="2327" max="2331" width="6.44140625" style="38" customWidth="1"/>
    <col min="2332" max="2332" width="0.44140625" style="38" customWidth="1"/>
    <col min="2333" max="2335" width="5.33203125" style="38" customWidth="1"/>
    <col min="2336" max="2336" width="0.44140625" style="38" customWidth="1"/>
    <col min="2337" max="2558" width="10.44140625" style="38"/>
    <col min="2559" max="2559" width="0.44140625" style="38" customWidth="1"/>
    <col min="2560" max="2560" width="13" style="38" customWidth="1"/>
    <col min="2561" max="2561" width="0.44140625" style="38" customWidth="1"/>
    <col min="2562" max="2562" width="9.33203125" style="38" customWidth="1"/>
    <col min="2563" max="2563" width="6.6640625" style="38" customWidth="1"/>
    <col min="2564" max="2564" width="0.44140625" style="38" customWidth="1"/>
    <col min="2565" max="2569" width="6.44140625" style="38" customWidth="1"/>
    <col min="2570" max="2570" width="0.44140625" style="38" customWidth="1"/>
    <col min="2571" max="2575" width="6.44140625" style="38" customWidth="1"/>
    <col min="2576" max="2576" width="0.44140625" style="38" customWidth="1"/>
    <col min="2577" max="2581" width="6.44140625" style="38" customWidth="1"/>
    <col min="2582" max="2582" width="0.44140625" style="38" customWidth="1"/>
    <col min="2583" max="2587" width="6.44140625" style="38" customWidth="1"/>
    <col min="2588" max="2588" width="0.44140625" style="38" customWidth="1"/>
    <col min="2589" max="2591" width="5.33203125" style="38" customWidth="1"/>
    <col min="2592" max="2592" width="0.44140625" style="38" customWidth="1"/>
    <col min="2593" max="2814" width="10.44140625" style="38"/>
    <col min="2815" max="2815" width="0.44140625" style="38" customWidth="1"/>
    <col min="2816" max="2816" width="13" style="38" customWidth="1"/>
    <col min="2817" max="2817" width="0.44140625" style="38" customWidth="1"/>
    <col min="2818" max="2818" width="9.33203125" style="38" customWidth="1"/>
    <col min="2819" max="2819" width="6.6640625" style="38" customWidth="1"/>
    <col min="2820" max="2820" width="0.44140625" style="38" customWidth="1"/>
    <col min="2821" max="2825" width="6.44140625" style="38" customWidth="1"/>
    <col min="2826" max="2826" width="0.44140625" style="38" customWidth="1"/>
    <col min="2827" max="2831" width="6.44140625" style="38" customWidth="1"/>
    <col min="2832" max="2832" width="0.44140625" style="38" customWidth="1"/>
    <col min="2833" max="2837" width="6.44140625" style="38" customWidth="1"/>
    <col min="2838" max="2838" width="0.44140625" style="38" customWidth="1"/>
    <col min="2839" max="2843" width="6.44140625" style="38" customWidth="1"/>
    <col min="2844" max="2844" width="0.44140625" style="38" customWidth="1"/>
    <col min="2845" max="2847" width="5.33203125" style="38" customWidth="1"/>
    <col min="2848" max="2848" width="0.44140625" style="38" customWidth="1"/>
    <col min="2849" max="3070" width="10.44140625" style="38"/>
    <col min="3071" max="3071" width="0.44140625" style="38" customWidth="1"/>
    <col min="3072" max="3072" width="13" style="38" customWidth="1"/>
    <col min="3073" max="3073" width="0.44140625" style="38" customWidth="1"/>
    <col min="3074" max="3074" width="9.33203125" style="38" customWidth="1"/>
    <col min="3075" max="3075" width="6.6640625" style="38" customWidth="1"/>
    <col min="3076" max="3076" width="0.44140625" style="38" customWidth="1"/>
    <col min="3077" max="3081" width="6.44140625" style="38" customWidth="1"/>
    <col min="3082" max="3082" width="0.44140625" style="38" customWidth="1"/>
    <col min="3083" max="3087" width="6.44140625" style="38" customWidth="1"/>
    <col min="3088" max="3088" width="0.44140625" style="38" customWidth="1"/>
    <col min="3089" max="3093" width="6.44140625" style="38" customWidth="1"/>
    <col min="3094" max="3094" width="0.44140625" style="38" customWidth="1"/>
    <col min="3095" max="3099" width="6.44140625" style="38" customWidth="1"/>
    <col min="3100" max="3100" width="0.44140625" style="38" customWidth="1"/>
    <col min="3101" max="3103" width="5.33203125" style="38" customWidth="1"/>
    <col min="3104" max="3104" width="0.44140625" style="38" customWidth="1"/>
    <col min="3105" max="3326" width="10.44140625" style="38"/>
    <col min="3327" max="3327" width="0.44140625" style="38" customWidth="1"/>
    <col min="3328" max="3328" width="13" style="38" customWidth="1"/>
    <col min="3329" max="3329" width="0.44140625" style="38" customWidth="1"/>
    <col min="3330" max="3330" width="9.33203125" style="38" customWidth="1"/>
    <col min="3331" max="3331" width="6.6640625" style="38" customWidth="1"/>
    <col min="3332" max="3332" width="0.44140625" style="38" customWidth="1"/>
    <col min="3333" max="3337" width="6.44140625" style="38" customWidth="1"/>
    <col min="3338" max="3338" width="0.44140625" style="38" customWidth="1"/>
    <col min="3339" max="3343" width="6.44140625" style="38" customWidth="1"/>
    <col min="3344" max="3344" width="0.44140625" style="38" customWidth="1"/>
    <col min="3345" max="3349" width="6.44140625" style="38" customWidth="1"/>
    <col min="3350" max="3350" width="0.44140625" style="38" customWidth="1"/>
    <col min="3351" max="3355" width="6.44140625" style="38" customWidth="1"/>
    <col min="3356" max="3356" width="0.44140625" style="38" customWidth="1"/>
    <col min="3357" max="3359" width="5.33203125" style="38" customWidth="1"/>
    <col min="3360" max="3360" width="0.44140625" style="38" customWidth="1"/>
    <col min="3361" max="3582" width="10.44140625" style="38"/>
    <col min="3583" max="3583" width="0.44140625" style="38" customWidth="1"/>
    <col min="3584" max="3584" width="13" style="38" customWidth="1"/>
    <col min="3585" max="3585" width="0.44140625" style="38" customWidth="1"/>
    <col min="3586" max="3586" width="9.33203125" style="38" customWidth="1"/>
    <col min="3587" max="3587" width="6.6640625" style="38" customWidth="1"/>
    <col min="3588" max="3588" width="0.44140625" style="38" customWidth="1"/>
    <col min="3589" max="3593" width="6.44140625" style="38" customWidth="1"/>
    <col min="3594" max="3594" width="0.44140625" style="38" customWidth="1"/>
    <col min="3595" max="3599" width="6.44140625" style="38" customWidth="1"/>
    <col min="3600" max="3600" width="0.44140625" style="38" customWidth="1"/>
    <col min="3601" max="3605" width="6.44140625" style="38" customWidth="1"/>
    <col min="3606" max="3606" width="0.44140625" style="38" customWidth="1"/>
    <col min="3607" max="3611" width="6.44140625" style="38" customWidth="1"/>
    <col min="3612" max="3612" width="0.44140625" style="38" customWidth="1"/>
    <col min="3613" max="3615" width="5.33203125" style="38" customWidth="1"/>
    <col min="3616" max="3616" width="0.44140625" style="38" customWidth="1"/>
    <col min="3617" max="3838" width="10.44140625" style="38"/>
    <col min="3839" max="3839" width="0.44140625" style="38" customWidth="1"/>
    <col min="3840" max="3840" width="13" style="38" customWidth="1"/>
    <col min="3841" max="3841" width="0.44140625" style="38" customWidth="1"/>
    <col min="3842" max="3842" width="9.33203125" style="38" customWidth="1"/>
    <col min="3843" max="3843" width="6.6640625" style="38" customWidth="1"/>
    <col min="3844" max="3844" width="0.44140625" style="38" customWidth="1"/>
    <col min="3845" max="3849" width="6.44140625" style="38" customWidth="1"/>
    <col min="3850" max="3850" width="0.44140625" style="38" customWidth="1"/>
    <col min="3851" max="3855" width="6.44140625" style="38" customWidth="1"/>
    <col min="3856" max="3856" width="0.44140625" style="38" customWidth="1"/>
    <col min="3857" max="3861" width="6.44140625" style="38" customWidth="1"/>
    <col min="3862" max="3862" width="0.44140625" style="38" customWidth="1"/>
    <col min="3863" max="3867" width="6.44140625" style="38" customWidth="1"/>
    <col min="3868" max="3868" width="0.44140625" style="38" customWidth="1"/>
    <col min="3869" max="3871" width="5.33203125" style="38" customWidth="1"/>
    <col min="3872" max="3872" width="0.44140625" style="38" customWidth="1"/>
    <col min="3873" max="4094" width="10.44140625" style="38"/>
    <col min="4095" max="4095" width="0.44140625" style="38" customWidth="1"/>
    <col min="4096" max="4096" width="13" style="38" customWidth="1"/>
    <col min="4097" max="4097" width="0.44140625" style="38" customWidth="1"/>
    <col min="4098" max="4098" width="9.33203125" style="38" customWidth="1"/>
    <col min="4099" max="4099" width="6.6640625" style="38" customWidth="1"/>
    <col min="4100" max="4100" width="0.44140625" style="38" customWidth="1"/>
    <col min="4101" max="4105" width="6.44140625" style="38" customWidth="1"/>
    <col min="4106" max="4106" width="0.44140625" style="38" customWidth="1"/>
    <col min="4107" max="4111" width="6.44140625" style="38" customWidth="1"/>
    <col min="4112" max="4112" width="0.44140625" style="38" customWidth="1"/>
    <col min="4113" max="4117" width="6.44140625" style="38" customWidth="1"/>
    <col min="4118" max="4118" width="0.44140625" style="38" customWidth="1"/>
    <col min="4119" max="4123" width="6.44140625" style="38" customWidth="1"/>
    <col min="4124" max="4124" width="0.44140625" style="38" customWidth="1"/>
    <col min="4125" max="4127" width="5.33203125" style="38" customWidth="1"/>
    <col min="4128" max="4128" width="0.44140625" style="38" customWidth="1"/>
    <col min="4129" max="4350" width="10.44140625" style="38"/>
    <col min="4351" max="4351" width="0.44140625" style="38" customWidth="1"/>
    <col min="4352" max="4352" width="13" style="38" customWidth="1"/>
    <col min="4353" max="4353" width="0.44140625" style="38" customWidth="1"/>
    <col min="4354" max="4354" width="9.33203125" style="38" customWidth="1"/>
    <col min="4355" max="4355" width="6.6640625" style="38" customWidth="1"/>
    <col min="4356" max="4356" width="0.44140625" style="38" customWidth="1"/>
    <col min="4357" max="4361" width="6.44140625" style="38" customWidth="1"/>
    <col min="4362" max="4362" width="0.44140625" style="38" customWidth="1"/>
    <col min="4363" max="4367" width="6.44140625" style="38" customWidth="1"/>
    <col min="4368" max="4368" width="0.44140625" style="38" customWidth="1"/>
    <col min="4369" max="4373" width="6.44140625" style="38" customWidth="1"/>
    <col min="4374" max="4374" width="0.44140625" style="38" customWidth="1"/>
    <col min="4375" max="4379" width="6.44140625" style="38" customWidth="1"/>
    <col min="4380" max="4380" width="0.44140625" style="38" customWidth="1"/>
    <col min="4381" max="4383" width="5.33203125" style="38" customWidth="1"/>
    <col min="4384" max="4384" width="0.44140625" style="38" customWidth="1"/>
    <col min="4385" max="4606" width="10.44140625" style="38"/>
    <col min="4607" max="4607" width="0.44140625" style="38" customWidth="1"/>
    <col min="4608" max="4608" width="13" style="38" customWidth="1"/>
    <col min="4609" max="4609" width="0.44140625" style="38" customWidth="1"/>
    <col min="4610" max="4610" width="9.33203125" style="38" customWidth="1"/>
    <col min="4611" max="4611" width="6.6640625" style="38" customWidth="1"/>
    <col min="4612" max="4612" width="0.44140625" style="38" customWidth="1"/>
    <col min="4613" max="4617" width="6.44140625" style="38" customWidth="1"/>
    <col min="4618" max="4618" width="0.44140625" style="38" customWidth="1"/>
    <col min="4619" max="4623" width="6.44140625" style="38" customWidth="1"/>
    <col min="4624" max="4624" width="0.44140625" style="38" customWidth="1"/>
    <col min="4625" max="4629" width="6.44140625" style="38" customWidth="1"/>
    <col min="4630" max="4630" width="0.44140625" style="38" customWidth="1"/>
    <col min="4631" max="4635" width="6.44140625" style="38" customWidth="1"/>
    <col min="4636" max="4636" width="0.44140625" style="38" customWidth="1"/>
    <col min="4637" max="4639" width="5.33203125" style="38" customWidth="1"/>
    <col min="4640" max="4640" width="0.44140625" style="38" customWidth="1"/>
    <col min="4641" max="4862" width="10.44140625" style="38"/>
    <col min="4863" max="4863" width="0.44140625" style="38" customWidth="1"/>
    <col min="4864" max="4864" width="13" style="38" customWidth="1"/>
    <col min="4865" max="4865" width="0.44140625" style="38" customWidth="1"/>
    <col min="4866" max="4866" width="9.33203125" style="38" customWidth="1"/>
    <col min="4867" max="4867" width="6.6640625" style="38" customWidth="1"/>
    <col min="4868" max="4868" width="0.44140625" style="38" customWidth="1"/>
    <col min="4869" max="4873" width="6.44140625" style="38" customWidth="1"/>
    <col min="4874" max="4874" width="0.44140625" style="38" customWidth="1"/>
    <col min="4875" max="4879" width="6.44140625" style="38" customWidth="1"/>
    <col min="4880" max="4880" width="0.44140625" style="38" customWidth="1"/>
    <col min="4881" max="4885" width="6.44140625" style="38" customWidth="1"/>
    <col min="4886" max="4886" width="0.44140625" style="38" customWidth="1"/>
    <col min="4887" max="4891" width="6.44140625" style="38" customWidth="1"/>
    <col min="4892" max="4892" width="0.44140625" style="38" customWidth="1"/>
    <col min="4893" max="4895" width="5.33203125" style="38" customWidth="1"/>
    <col min="4896" max="4896" width="0.44140625" style="38" customWidth="1"/>
    <col min="4897" max="5118" width="10.44140625" style="38"/>
    <col min="5119" max="5119" width="0.44140625" style="38" customWidth="1"/>
    <col min="5120" max="5120" width="13" style="38" customWidth="1"/>
    <col min="5121" max="5121" width="0.44140625" style="38" customWidth="1"/>
    <col min="5122" max="5122" width="9.33203125" style="38" customWidth="1"/>
    <col min="5123" max="5123" width="6.6640625" style="38" customWidth="1"/>
    <col min="5124" max="5124" width="0.44140625" style="38" customWidth="1"/>
    <col min="5125" max="5129" width="6.44140625" style="38" customWidth="1"/>
    <col min="5130" max="5130" width="0.44140625" style="38" customWidth="1"/>
    <col min="5131" max="5135" width="6.44140625" style="38" customWidth="1"/>
    <col min="5136" max="5136" width="0.44140625" style="38" customWidth="1"/>
    <col min="5137" max="5141" width="6.44140625" style="38" customWidth="1"/>
    <col min="5142" max="5142" width="0.44140625" style="38" customWidth="1"/>
    <col min="5143" max="5147" width="6.44140625" style="38" customWidth="1"/>
    <col min="5148" max="5148" width="0.44140625" style="38" customWidth="1"/>
    <col min="5149" max="5151" width="5.33203125" style="38" customWidth="1"/>
    <col min="5152" max="5152" width="0.44140625" style="38" customWidth="1"/>
    <col min="5153" max="5374" width="10.44140625" style="38"/>
    <col min="5375" max="5375" width="0.44140625" style="38" customWidth="1"/>
    <col min="5376" max="5376" width="13" style="38" customWidth="1"/>
    <col min="5377" max="5377" width="0.44140625" style="38" customWidth="1"/>
    <col min="5378" max="5378" width="9.33203125" style="38" customWidth="1"/>
    <col min="5379" max="5379" width="6.6640625" style="38" customWidth="1"/>
    <col min="5380" max="5380" width="0.44140625" style="38" customWidth="1"/>
    <col min="5381" max="5385" width="6.44140625" style="38" customWidth="1"/>
    <col min="5386" max="5386" width="0.44140625" style="38" customWidth="1"/>
    <col min="5387" max="5391" width="6.44140625" style="38" customWidth="1"/>
    <col min="5392" max="5392" width="0.44140625" style="38" customWidth="1"/>
    <col min="5393" max="5397" width="6.44140625" style="38" customWidth="1"/>
    <col min="5398" max="5398" width="0.44140625" style="38" customWidth="1"/>
    <col min="5399" max="5403" width="6.44140625" style="38" customWidth="1"/>
    <col min="5404" max="5404" width="0.44140625" style="38" customWidth="1"/>
    <col min="5405" max="5407" width="5.33203125" style="38" customWidth="1"/>
    <col min="5408" max="5408" width="0.44140625" style="38" customWidth="1"/>
    <col min="5409" max="5630" width="10.44140625" style="38"/>
    <col min="5631" max="5631" width="0.44140625" style="38" customWidth="1"/>
    <col min="5632" max="5632" width="13" style="38" customWidth="1"/>
    <col min="5633" max="5633" width="0.44140625" style="38" customWidth="1"/>
    <col min="5634" max="5634" width="9.33203125" style="38" customWidth="1"/>
    <col min="5635" max="5635" width="6.6640625" style="38" customWidth="1"/>
    <col min="5636" max="5636" width="0.44140625" style="38" customWidth="1"/>
    <col min="5637" max="5641" width="6.44140625" style="38" customWidth="1"/>
    <col min="5642" max="5642" width="0.44140625" style="38" customWidth="1"/>
    <col min="5643" max="5647" width="6.44140625" style="38" customWidth="1"/>
    <col min="5648" max="5648" width="0.44140625" style="38" customWidth="1"/>
    <col min="5649" max="5653" width="6.44140625" style="38" customWidth="1"/>
    <col min="5654" max="5654" width="0.44140625" style="38" customWidth="1"/>
    <col min="5655" max="5659" width="6.44140625" style="38" customWidth="1"/>
    <col min="5660" max="5660" width="0.44140625" style="38" customWidth="1"/>
    <col min="5661" max="5663" width="5.33203125" style="38" customWidth="1"/>
    <col min="5664" max="5664" width="0.44140625" style="38" customWidth="1"/>
    <col min="5665" max="5886" width="10.44140625" style="38"/>
    <col min="5887" max="5887" width="0.44140625" style="38" customWidth="1"/>
    <col min="5888" max="5888" width="13" style="38" customWidth="1"/>
    <col min="5889" max="5889" width="0.44140625" style="38" customWidth="1"/>
    <col min="5890" max="5890" width="9.33203125" style="38" customWidth="1"/>
    <col min="5891" max="5891" width="6.6640625" style="38" customWidth="1"/>
    <col min="5892" max="5892" width="0.44140625" style="38" customWidth="1"/>
    <col min="5893" max="5897" width="6.44140625" style="38" customWidth="1"/>
    <col min="5898" max="5898" width="0.44140625" style="38" customWidth="1"/>
    <col min="5899" max="5903" width="6.44140625" style="38" customWidth="1"/>
    <col min="5904" max="5904" width="0.44140625" style="38" customWidth="1"/>
    <col min="5905" max="5909" width="6.44140625" style="38" customWidth="1"/>
    <col min="5910" max="5910" width="0.44140625" style="38" customWidth="1"/>
    <col min="5911" max="5915" width="6.44140625" style="38" customWidth="1"/>
    <col min="5916" max="5916" width="0.44140625" style="38" customWidth="1"/>
    <col min="5917" max="5919" width="5.33203125" style="38" customWidth="1"/>
    <col min="5920" max="5920" width="0.44140625" style="38" customWidth="1"/>
    <col min="5921" max="6142" width="10.44140625" style="38"/>
    <col min="6143" max="6143" width="0.44140625" style="38" customWidth="1"/>
    <col min="6144" max="6144" width="13" style="38" customWidth="1"/>
    <col min="6145" max="6145" width="0.44140625" style="38" customWidth="1"/>
    <col min="6146" max="6146" width="9.33203125" style="38" customWidth="1"/>
    <col min="6147" max="6147" width="6.6640625" style="38" customWidth="1"/>
    <col min="6148" max="6148" width="0.44140625" style="38" customWidth="1"/>
    <col min="6149" max="6153" width="6.44140625" style="38" customWidth="1"/>
    <col min="6154" max="6154" width="0.44140625" style="38" customWidth="1"/>
    <col min="6155" max="6159" width="6.44140625" style="38" customWidth="1"/>
    <col min="6160" max="6160" width="0.44140625" style="38" customWidth="1"/>
    <col min="6161" max="6165" width="6.44140625" style="38" customWidth="1"/>
    <col min="6166" max="6166" width="0.44140625" style="38" customWidth="1"/>
    <col min="6167" max="6171" width="6.44140625" style="38" customWidth="1"/>
    <col min="6172" max="6172" width="0.44140625" style="38" customWidth="1"/>
    <col min="6173" max="6175" width="5.33203125" style="38" customWidth="1"/>
    <col min="6176" max="6176" width="0.44140625" style="38" customWidth="1"/>
    <col min="6177" max="6398" width="10.44140625" style="38"/>
    <col min="6399" max="6399" width="0.44140625" style="38" customWidth="1"/>
    <col min="6400" max="6400" width="13" style="38" customWidth="1"/>
    <col min="6401" max="6401" width="0.44140625" style="38" customWidth="1"/>
    <col min="6402" max="6402" width="9.33203125" style="38" customWidth="1"/>
    <col min="6403" max="6403" width="6.6640625" style="38" customWidth="1"/>
    <col min="6404" max="6404" width="0.44140625" style="38" customWidth="1"/>
    <col min="6405" max="6409" width="6.44140625" style="38" customWidth="1"/>
    <col min="6410" max="6410" width="0.44140625" style="38" customWidth="1"/>
    <col min="6411" max="6415" width="6.44140625" style="38" customWidth="1"/>
    <col min="6416" max="6416" width="0.44140625" style="38" customWidth="1"/>
    <col min="6417" max="6421" width="6.44140625" style="38" customWidth="1"/>
    <col min="6422" max="6422" width="0.44140625" style="38" customWidth="1"/>
    <col min="6423" max="6427" width="6.44140625" style="38" customWidth="1"/>
    <col min="6428" max="6428" width="0.44140625" style="38" customWidth="1"/>
    <col min="6429" max="6431" width="5.33203125" style="38" customWidth="1"/>
    <col min="6432" max="6432" width="0.44140625" style="38" customWidth="1"/>
    <col min="6433" max="6654" width="10.44140625" style="38"/>
    <col min="6655" max="6655" width="0.44140625" style="38" customWidth="1"/>
    <col min="6656" max="6656" width="13" style="38" customWidth="1"/>
    <col min="6657" max="6657" width="0.44140625" style="38" customWidth="1"/>
    <col min="6658" max="6658" width="9.33203125" style="38" customWidth="1"/>
    <col min="6659" max="6659" width="6.6640625" style="38" customWidth="1"/>
    <col min="6660" max="6660" width="0.44140625" style="38" customWidth="1"/>
    <col min="6661" max="6665" width="6.44140625" style="38" customWidth="1"/>
    <col min="6666" max="6666" width="0.44140625" style="38" customWidth="1"/>
    <col min="6667" max="6671" width="6.44140625" style="38" customWidth="1"/>
    <col min="6672" max="6672" width="0.44140625" style="38" customWidth="1"/>
    <col min="6673" max="6677" width="6.44140625" style="38" customWidth="1"/>
    <col min="6678" max="6678" width="0.44140625" style="38" customWidth="1"/>
    <col min="6679" max="6683" width="6.44140625" style="38" customWidth="1"/>
    <col min="6684" max="6684" width="0.44140625" style="38" customWidth="1"/>
    <col min="6685" max="6687" width="5.33203125" style="38" customWidth="1"/>
    <col min="6688" max="6688" width="0.44140625" style="38" customWidth="1"/>
    <col min="6689" max="6910" width="10.44140625" style="38"/>
    <col min="6911" max="6911" width="0.44140625" style="38" customWidth="1"/>
    <col min="6912" max="6912" width="13" style="38" customWidth="1"/>
    <col min="6913" max="6913" width="0.44140625" style="38" customWidth="1"/>
    <col min="6914" max="6914" width="9.33203125" style="38" customWidth="1"/>
    <col min="6915" max="6915" width="6.6640625" style="38" customWidth="1"/>
    <col min="6916" max="6916" width="0.44140625" style="38" customWidth="1"/>
    <col min="6917" max="6921" width="6.44140625" style="38" customWidth="1"/>
    <col min="6922" max="6922" width="0.44140625" style="38" customWidth="1"/>
    <col min="6923" max="6927" width="6.44140625" style="38" customWidth="1"/>
    <col min="6928" max="6928" width="0.44140625" style="38" customWidth="1"/>
    <col min="6929" max="6933" width="6.44140625" style="38" customWidth="1"/>
    <col min="6934" max="6934" width="0.44140625" style="38" customWidth="1"/>
    <col min="6935" max="6939" width="6.44140625" style="38" customWidth="1"/>
    <col min="6940" max="6940" width="0.44140625" style="38" customWidth="1"/>
    <col min="6941" max="6943" width="5.33203125" style="38" customWidth="1"/>
    <col min="6944" max="6944" width="0.44140625" style="38" customWidth="1"/>
    <col min="6945" max="7166" width="10.44140625" style="38"/>
    <col min="7167" max="7167" width="0.44140625" style="38" customWidth="1"/>
    <col min="7168" max="7168" width="13" style="38" customWidth="1"/>
    <col min="7169" max="7169" width="0.44140625" style="38" customWidth="1"/>
    <col min="7170" max="7170" width="9.33203125" style="38" customWidth="1"/>
    <col min="7171" max="7171" width="6.6640625" style="38" customWidth="1"/>
    <col min="7172" max="7172" width="0.44140625" style="38" customWidth="1"/>
    <col min="7173" max="7177" width="6.44140625" style="38" customWidth="1"/>
    <col min="7178" max="7178" width="0.44140625" style="38" customWidth="1"/>
    <col min="7179" max="7183" width="6.44140625" style="38" customWidth="1"/>
    <col min="7184" max="7184" width="0.44140625" style="38" customWidth="1"/>
    <col min="7185" max="7189" width="6.44140625" style="38" customWidth="1"/>
    <col min="7190" max="7190" width="0.44140625" style="38" customWidth="1"/>
    <col min="7191" max="7195" width="6.44140625" style="38" customWidth="1"/>
    <col min="7196" max="7196" width="0.44140625" style="38" customWidth="1"/>
    <col min="7197" max="7199" width="5.33203125" style="38" customWidth="1"/>
    <col min="7200" max="7200" width="0.44140625" style="38" customWidth="1"/>
    <col min="7201" max="7422" width="10.44140625" style="38"/>
    <col min="7423" max="7423" width="0.44140625" style="38" customWidth="1"/>
    <col min="7424" max="7424" width="13" style="38" customWidth="1"/>
    <col min="7425" max="7425" width="0.44140625" style="38" customWidth="1"/>
    <col min="7426" max="7426" width="9.33203125" style="38" customWidth="1"/>
    <col min="7427" max="7427" width="6.6640625" style="38" customWidth="1"/>
    <col min="7428" max="7428" width="0.44140625" style="38" customWidth="1"/>
    <col min="7429" max="7433" width="6.44140625" style="38" customWidth="1"/>
    <col min="7434" max="7434" width="0.44140625" style="38" customWidth="1"/>
    <col min="7435" max="7439" width="6.44140625" style="38" customWidth="1"/>
    <col min="7440" max="7440" width="0.44140625" style="38" customWidth="1"/>
    <col min="7441" max="7445" width="6.44140625" style="38" customWidth="1"/>
    <col min="7446" max="7446" width="0.44140625" style="38" customWidth="1"/>
    <col min="7447" max="7451" width="6.44140625" style="38" customWidth="1"/>
    <col min="7452" max="7452" width="0.44140625" style="38" customWidth="1"/>
    <col min="7453" max="7455" width="5.33203125" style="38" customWidth="1"/>
    <col min="7456" max="7456" width="0.44140625" style="38" customWidth="1"/>
    <col min="7457" max="7678" width="10.44140625" style="38"/>
    <col min="7679" max="7679" width="0.44140625" style="38" customWidth="1"/>
    <col min="7680" max="7680" width="13" style="38" customWidth="1"/>
    <col min="7681" max="7681" width="0.44140625" style="38" customWidth="1"/>
    <col min="7682" max="7682" width="9.33203125" style="38" customWidth="1"/>
    <col min="7683" max="7683" width="6.6640625" style="38" customWidth="1"/>
    <col min="7684" max="7684" width="0.44140625" style="38" customWidth="1"/>
    <col min="7685" max="7689" width="6.44140625" style="38" customWidth="1"/>
    <col min="7690" max="7690" width="0.44140625" style="38" customWidth="1"/>
    <col min="7691" max="7695" width="6.44140625" style="38" customWidth="1"/>
    <col min="7696" max="7696" width="0.44140625" style="38" customWidth="1"/>
    <col min="7697" max="7701" width="6.44140625" style="38" customWidth="1"/>
    <col min="7702" max="7702" width="0.44140625" style="38" customWidth="1"/>
    <col min="7703" max="7707" width="6.44140625" style="38" customWidth="1"/>
    <col min="7708" max="7708" width="0.44140625" style="38" customWidth="1"/>
    <col min="7709" max="7711" width="5.33203125" style="38" customWidth="1"/>
    <col min="7712" max="7712" width="0.44140625" style="38" customWidth="1"/>
    <col min="7713" max="7934" width="10.44140625" style="38"/>
    <col min="7935" max="7935" width="0.44140625" style="38" customWidth="1"/>
    <col min="7936" max="7936" width="13" style="38" customWidth="1"/>
    <col min="7937" max="7937" width="0.44140625" style="38" customWidth="1"/>
    <col min="7938" max="7938" width="9.33203125" style="38" customWidth="1"/>
    <col min="7939" max="7939" width="6.6640625" style="38" customWidth="1"/>
    <col min="7940" max="7940" width="0.44140625" style="38" customWidth="1"/>
    <col min="7941" max="7945" width="6.44140625" style="38" customWidth="1"/>
    <col min="7946" max="7946" width="0.44140625" style="38" customWidth="1"/>
    <col min="7947" max="7951" width="6.44140625" style="38" customWidth="1"/>
    <col min="7952" max="7952" width="0.44140625" style="38" customWidth="1"/>
    <col min="7953" max="7957" width="6.44140625" style="38" customWidth="1"/>
    <col min="7958" max="7958" width="0.44140625" style="38" customWidth="1"/>
    <col min="7959" max="7963" width="6.44140625" style="38" customWidth="1"/>
    <col min="7964" max="7964" width="0.44140625" style="38" customWidth="1"/>
    <col min="7965" max="7967" width="5.33203125" style="38" customWidth="1"/>
    <col min="7968" max="7968" width="0.44140625" style="38" customWidth="1"/>
    <col min="7969" max="8190" width="10.44140625" style="38"/>
    <col min="8191" max="8191" width="0.44140625" style="38" customWidth="1"/>
    <col min="8192" max="8192" width="13" style="38" customWidth="1"/>
    <col min="8193" max="8193" width="0.44140625" style="38" customWidth="1"/>
    <col min="8194" max="8194" width="9.33203125" style="38" customWidth="1"/>
    <col min="8195" max="8195" width="6.6640625" style="38" customWidth="1"/>
    <col min="8196" max="8196" width="0.44140625" style="38" customWidth="1"/>
    <col min="8197" max="8201" width="6.44140625" style="38" customWidth="1"/>
    <col min="8202" max="8202" width="0.44140625" style="38" customWidth="1"/>
    <col min="8203" max="8207" width="6.44140625" style="38" customWidth="1"/>
    <col min="8208" max="8208" width="0.44140625" style="38" customWidth="1"/>
    <col min="8209" max="8213" width="6.44140625" style="38" customWidth="1"/>
    <col min="8214" max="8214" width="0.44140625" style="38" customWidth="1"/>
    <col min="8215" max="8219" width="6.44140625" style="38" customWidth="1"/>
    <col min="8220" max="8220" width="0.44140625" style="38" customWidth="1"/>
    <col min="8221" max="8223" width="5.33203125" style="38" customWidth="1"/>
    <col min="8224" max="8224" width="0.44140625" style="38" customWidth="1"/>
    <col min="8225" max="8446" width="10.44140625" style="38"/>
    <col min="8447" max="8447" width="0.44140625" style="38" customWidth="1"/>
    <col min="8448" max="8448" width="13" style="38" customWidth="1"/>
    <col min="8449" max="8449" width="0.44140625" style="38" customWidth="1"/>
    <col min="8450" max="8450" width="9.33203125" style="38" customWidth="1"/>
    <col min="8451" max="8451" width="6.6640625" style="38" customWidth="1"/>
    <col min="8452" max="8452" width="0.44140625" style="38" customWidth="1"/>
    <col min="8453" max="8457" width="6.44140625" style="38" customWidth="1"/>
    <col min="8458" max="8458" width="0.44140625" style="38" customWidth="1"/>
    <col min="8459" max="8463" width="6.44140625" style="38" customWidth="1"/>
    <col min="8464" max="8464" width="0.44140625" style="38" customWidth="1"/>
    <col min="8465" max="8469" width="6.44140625" style="38" customWidth="1"/>
    <col min="8470" max="8470" width="0.44140625" style="38" customWidth="1"/>
    <col min="8471" max="8475" width="6.44140625" style="38" customWidth="1"/>
    <col min="8476" max="8476" width="0.44140625" style="38" customWidth="1"/>
    <col min="8477" max="8479" width="5.33203125" style="38" customWidth="1"/>
    <col min="8480" max="8480" width="0.44140625" style="38" customWidth="1"/>
    <col min="8481" max="8702" width="10.44140625" style="38"/>
    <col min="8703" max="8703" width="0.44140625" style="38" customWidth="1"/>
    <col min="8704" max="8704" width="13" style="38" customWidth="1"/>
    <col min="8705" max="8705" width="0.44140625" style="38" customWidth="1"/>
    <col min="8706" max="8706" width="9.33203125" style="38" customWidth="1"/>
    <col min="8707" max="8707" width="6.6640625" style="38" customWidth="1"/>
    <col min="8708" max="8708" width="0.44140625" style="38" customWidth="1"/>
    <col min="8709" max="8713" width="6.44140625" style="38" customWidth="1"/>
    <col min="8714" max="8714" width="0.44140625" style="38" customWidth="1"/>
    <col min="8715" max="8719" width="6.44140625" style="38" customWidth="1"/>
    <col min="8720" max="8720" width="0.44140625" style="38" customWidth="1"/>
    <col min="8721" max="8725" width="6.44140625" style="38" customWidth="1"/>
    <col min="8726" max="8726" width="0.44140625" style="38" customWidth="1"/>
    <col min="8727" max="8731" width="6.44140625" style="38" customWidth="1"/>
    <col min="8732" max="8732" width="0.44140625" style="38" customWidth="1"/>
    <col min="8733" max="8735" width="5.33203125" style="38" customWidth="1"/>
    <col min="8736" max="8736" width="0.44140625" style="38" customWidth="1"/>
    <col min="8737" max="8958" width="10.44140625" style="38"/>
    <col min="8959" max="8959" width="0.44140625" style="38" customWidth="1"/>
    <col min="8960" max="8960" width="13" style="38" customWidth="1"/>
    <col min="8961" max="8961" width="0.44140625" style="38" customWidth="1"/>
    <col min="8962" max="8962" width="9.33203125" style="38" customWidth="1"/>
    <col min="8963" max="8963" width="6.6640625" style="38" customWidth="1"/>
    <col min="8964" max="8964" width="0.44140625" style="38" customWidth="1"/>
    <col min="8965" max="8969" width="6.44140625" style="38" customWidth="1"/>
    <col min="8970" max="8970" width="0.44140625" style="38" customWidth="1"/>
    <col min="8971" max="8975" width="6.44140625" style="38" customWidth="1"/>
    <col min="8976" max="8976" width="0.44140625" style="38" customWidth="1"/>
    <col min="8977" max="8981" width="6.44140625" style="38" customWidth="1"/>
    <col min="8982" max="8982" width="0.44140625" style="38" customWidth="1"/>
    <col min="8983" max="8987" width="6.44140625" style="38" customWidth="1"/>
    <col min="8988" max="8988" width="0.44140625" style="38" customWidth="1"/>
    <col min="8989" max="8991" width="5.33203125" style="38" customWidth="1"/>
    <col min="8992" max="8992" width="0.44140625" style="38" customWidth="1"/>
    <col min="8993" max="9214" width="10.44140625" style="38"/>
    <col min="9215" max="9215" width="0.44140625" style="38" customWidth="1"/>
    <col min="9216" max="9216" width="13" style="38" customWidth="1"/>
    <col min="9217" max="9217" width="0.44140625" style="38" customWidth="1"/>
    <col min="9218" max="9218" width="9.33203125" style="38" customWidth="1"/>
    <col min="9219" max="9219" width="6.6640625" style="38" customWidth="1"/>
    <col min="9220" max="9220" width="0.44140625" style="38" customWidth="1"/>
    <col min="9221" max="9225" width="6.44140625" style="38" customWidth="1"/>
    <col min="9226" max="9226" width="0.44140625" style="38" customWidth="1"/>
    <col min="9227" max="9231" width="6.44140625" style="38" customWidth="1"/>
    <col min="9232" max="9232" width="0.44140625" style="38" customWidth="1"/>
    <col min="9233" max="9237" width="6.44140625" style="38" customWidth="1"/>
    <col min="9238" max="9238" width="0.44140625" style="38" customWidth="1"/>
    <col min="9239" max="9243" width="6.44140625" style="38" customWidth="1"/>
    <col min="9244" max="9244" width="0.44140625" style="38" customWidth="1"/>
    <col min="9245" max="9247" width="5.33203125" style="38" customWidth="1"/>
    <col min="9248" max="9248" width="0.44140625" style="38" customWidth="1"/>
    <col min="9249" max="9470" width="10.44140625" style="38"/>
    <col min="9471" max="9471" width="0.44140625" style="38" customWidth="1"/>
    <col min="9472" max="9472" width="13" style="38" customWidth="1"/>
    <col min="9473" max="9473" width="0.44140625" style="38" customWidth="1"/>
    <col min="9474" max="9474" width="9.33203125" style="38" customWidth="1"/>
    <col min="9475" max="9475" width="6.6640625" style="38" customWidth="1"/>
    <col min="9476" max="9476" width="0.44140625" style="38" customWidth="1"/>
    <col min="9477" max="9481" width="6.44140625" style="38" customWidth="1"/>
    <col min="9482" max="9482" width="0.44140625" style="38" customWidth="1"/>
    <col min="9483" max="9487" width="6.44140625" style="38" customWidth="1"/>
    <col min="9488" max="9488" width="0.44140625" style="38" customWidth="1"/>
    <col min="9489" max="9493" width="6.44140625" style="38" customWidth="1"/>
    <col min="9494" max="9494" width="0.44140625" style="38" customWidth="1"/>
    <col min="9495" max="9499" width="6.44140625" style="38" customWidth="1"/>
    <col min="9500" max="9500" width="0.44140625" style="38" customWidth="1"/>
    <col min="9501" max="9503" width="5.33203125" style="38" customWidth="1"/>
    <col min="9504" max="9504" width="0.44140625" style="38" customWidth="1"/>
    <col min="9505" max="9726" width="10.44140625" style="38"/>
    <col min="9727" max="9727" width="0.44140625" style="38" customWidth="1"/>
    <col min="9728" max="9728" width="13" style="38" customWidth="1"/>
    <col min="9729" max="9729" width="0.44140625" style="38" customWidth="1"/>
    <col min="9730" max="9730" width="9.33203125" style="38" customWidth="1"/>
    <col min="9731" max="9731" width="6.6640625" style="38" customWidth="1"/>
    <col min="9732" max="9732" width="0.44140625" style="38" customWidth="1"/>
    <col min="9733" max="9737" width="6.44140625" style="38" customWidth="1"/>
    <col min="9738" max="9738" width="0.44140625" style="38" customWidth="1"/>
    <col min="9739" max="9743" width="6.44140625" style="38" customWidth="1"/>
    <col min="9744" max="9744" width="0.44140625" style="38" customWidth="1"/>
    <col min="9745" max="9749" width="6.44140625" style="38" customWidth="1"/>
    <col min="9750" max="9750" width="0.44140625" style="38" customWidth="1"/>
    <col min="9751" max="9755" width="6.44140625" style="38" customWidth="1"/>
    <col min="9756" max="9756" width="0.44140625" style="38" customWidth="1"/>
    <col min="9757" max="9759" width="5.33203125" style="38" customWidth="1"/>
    <col min="9760" max="9760" width="0.44140625" style="38" customWidth="1"/>
    <col min="9761" max="9982" width="10.44140625" style="38"/>
    <col min="9983" max="9983" width="0.44140625" style="38" customWidth="1"/>
    <col min="9984" max="9984" width="13" style="38" customWidth="1"/>
    <col min="9985" max="9985" width="0.44140625" style="38" customWidth="1"/>
    <col min="9986" max="9986" width="9.33203125" style="38" customWidth="1"/>
    <col min="9987" max="9987" width="6.6640625" style="38" customWidth="1"/>
    <col min="9988" max="9988" width="0.44140625" style="38" customWidth="1"/>
    <col min="9989" max="9993" width="6.44140625" style="38" customWidth="1"/>
    <col min="9994" max="9994" width="0.44140625" style="38" customWidth="1"/>
    <col min="9995" max="9999" width="6.44140625" style="38" customWidth="1"/>
    <col min="10000" max="10000" width="0.44140625" style="38" customWidth="1"/>
    <col min="10001" max="10005" width="6.44140625" style="38" customWidth="1"/>
    <col min="10006" max="10006" width="0.44140625" style="38" customWidth="1"/>
    <col min="10007" max="10011" width="6.44140625" style="38" customWidth="1"/>
    <col min="10012" max="10012" width="0.44140625" style="38" customWidth="1"/>
    <col min="10013" max="10015" width="5.33203125" style="38" customWidth="1"/>
    <col min="10016" max="10016" width="0.44140625" style="38" customWidth="1"/>
    <col min="10017" max="10238" width="10.44140625" style="38"/>
    <col min="10239" max="10239" width="0.44140625" style="38" customWidth="1"/>
    <col min="10240" max="10240" width="13" style="38" customWidth="1"/>
    <col min="10241" max="10241" width="0.44140625" style="38" customWidth="1"/>
    <col min="10242" max="10242" width="9.33203125" style="38" customWidth="1"/>
    <col min="10243" max="10243" width="6.6640625" style="38" customWidth="1"/>
    <col min="10244" max="10244" width="0.44140625" style="38" customWidth="1"/>
    <col min="10245" max="10249" width="6.44140625" style="38" customWidth="1"/>
    <col min="10250" max="10250" width="0.44140625" style="38" customWidth="1"/>
    <col min="10251" max="10255" width="6.44140625" style="38" customWidth="1"/>
    <col min="10256" max="10256" width="0.44140625" style="38" customWidth="1"/>
    <col min="10257" max="10261" width="6.44140625" style="38" customWidth="1"/>
    <col min="10262" max="10262" width="0.44140625" style="38" customWidth="1"/>
    <col min="10263" max="10267" width="6.44140625" style="38" customWidth="1"/>
    <col min="10268" max="10268" width="0.44140625" style="38" customWidth="1"/>
    <col min="10269" max="10271" width="5.33203125" style="38" customWidth="1"/>
    <col min="10272" max="10272" width="0.44140625" style="38" customWidth="1"/>
    <col min="10273" max="10494" width="10.44140625" style="38"/>
    <col min="10495" max="10495" width="0.44140625" style="38" customWidth="1"/>
    <col min="10496" max="10496" width="13" style="38" customWidth="1"/>
    <col min="10497" max="10497" width="0.44140625" style="38" customWidth="1"/>
    <col min="10498" max="10498" width="9.33203125" style="38" customWidth="1"/>
    <col min="10499" max="10499" width="6.6640625" style="38" customWidth="1"/>
    <col min="10500" max="10500" width="0.44140625" style="38" customWidth="1"/>
    <col min="10501" max="10505" width="6.44140625" style="38" customWidth="1"/>
    <col min="10506" max="10506" width="0.44140625" style="38" customWidth="1"/>
    <col min="10507" max="10511" width="6.44140625" style="38" customWidth="1"/>
    <col min="10512" max="10512" width="0.44140625" style="38" customWidth="1"/>
    <col min="10513" max="10517" width="6.44140625" style="38" customWidth="1"/>
    <col min="10518" max="10518" width="0.44140625" style="38" customWidth="1"/>
    <col min="10519" max="10523" width="6.44140625" style="38" customWidth="1"/>
    <col min="10524" max="10524" width="0.44140625" style="38" customWidth="1"/>
    <col min="10525" max="10527" width="5.33203125" style="38" customWidth="1"/>
    <col min="10528" max="10528" width="0.44140625" style="38" customWidth="1"/>
    <col min="10529" max="10750" width="10.44140625" style="38"/>
    <col min="10751" max="10751" width="0.44140625" style="38" customWidth="1"/>
    <col min="10752" max="10752" width="13" style="38" customWidth="1"/>
    <col min="10753" max="10753" width="0.44140625" style="38" customWidth="1"/>
    <col min="10754" max="10754" width="9.33203125" style="38" customWidth="1"/>
    <col min="10755" max="10755" width="6.6640625" style="38" customWidth="1"/>
    <col min="10756" max="10756" width="0.44140625" style="38" customWidth="1"/>
    <col min="10757" max="10761" width="6.44140625" style="38" customWidth="1"/>
    <col min="10762" max="10762" width="0.44140625" style="38" customWidth="1"/>
    <col min="10763" max="10767" width="6.44140625" style="38" customWidth="1"/>
    <col min="10768" max="10768" width="0.44140625" style="38" customWidth="1"/>
    <col min="10769" max="10773" width="6.44140625" style="38" customWidth="1"/>
    <col min="10774" max="10774" width="0.44140625" style="38" customWidth="1"/>
    <col min="10775" max="10779" width="6.44140625" style="38" customWidth="1"/>
    <col min="10780" max="10780" width="0.44140625" style="38" customWidth="1"/>
    <col min="10781" max="10783" width="5.33203125" style="38" customWidth="1"/>
    <col min="10784" max="10784" width="0.44140625" style="38" customWidth="1"/>
    <col min="10785" max="11006" width="10.44140625" style="38"/>
    <col min="11007" max="11007" width="0.44140625" style="38" customWidth="1"/>
    <col min="11008" max="11008" width="13" style="38" customWidth="1"/>
    <col min="11009" max="11009" width="0.44140625" style="38" customWidth="1"/>
    <col min="11010" max="11010" width="9.33203125" style="38" customWidth="1"/>
    <col min="11011" max="11011" width="6.6640625" style="38" customWidth="1"/>
    <col min="11012" max="11012" width="0.44140625" style="38" customWidth="1"/>
    <col min="11013" max="11017" width="6.44140625" style="38" customWidth="1"/>
    <col min="11018" max="11018" width="0.44140625" style="38" customWidth="1"/>
    <col min="11019" max="11023" width="6.44140625" style="38" customWidth="1"/>
    <col min="11024" max="11024" width="0.44140625" style="38" customWidth="1"/>
    <col min="11025" max="11029" width="6.44140625" style="38" customWidth="1"/>
    <col min="11030" max="11030" width="0.44140625" style="38" customWidth="1"/>
    <col min="11031" max="11035" width="6.44140625" style="38" customWidth="1"/>
    <col min="11036" max="11036" width="0.44140625" style="38" customWidth="1"/>
    <col min="11037" max="11039" width="5.33203125" style="38" customWidth="1"/>
    <col min="11040" max="11040" width="0.44140625" style="38" customWidth="1"/>
    <col min="11041" max="11262" width="10.44140625" style="38"/>
    <col min="11263" max="11263" width="0.44140625" style="38" customWidth="1"/>
    <col min="11264" max="11264" width="13" style="38" customWidth="1"/>
    <col min="11265" max="11265" width="0.44140625" style="38" customWidth="1"/>
    <col min="11266" max="11266" width="9.33203125" style="38" customWidth="1"/>
    <col min="11267" max="11267" width="6.6640625" style="38" customWidth="1"/>
    <col min="11268" max="11268" width="0.44140625" style="38" customWidth="1"/>
    <col min="11269" max="11273" width="6.44140625" style="38" customWidth="1"/>
    <col min="11274" max="11274" width="0.44140625" style="38" customWidth="1"/>
    <col min="11275" max="11279" width="6.44140625" style="38" customWidth="1"/>
    <col min="11280" max="11280" width="0.44140625" style="38" customWidth="1"/>
    <col min="11281" max="11285" width="6.44140625" style="38" customWidth="1"/>
    <col min="11286" max="11286" width="0.44140625" style="38" customWidth="1"/>
    <col min="11287" max="11291" width="6.44140625" style="38" customWidth="1"/>
    <col min="11292" max="11292" width="0.44140625" style="38" customWidth="1"/>
    <col min="11293" max="11295" width="5.33203125" style="38" customWidth="1"/>
    <col min="11296" max="11296" width="0.44140625" style="38" customWidth="1"/>
    <col min="11297" max="11518" width="10.44140625" style="38"/>
    <col min="11519" max="11519" width="0.44140625" style="38" customWidth="1"/>
    <col min="11520" max="11520" width="13" style="38" customWidth="1"/>
    <col min="11521" max="11521" width="0.44140625" style="38" customWidth="1"/>
    <col min="11522" max="11522" width="9.33203125" style="38" customWidth="1"/>
    <col min="11523" max="11523" width="6.6640625" style="38" customWidth="1"/>
    <col min="11524" max="11524" width="0.44140625" style="38" customWidth="1"/>
    <col min="11525" max="11529" width="6.44140625" style="38" customWidth="1"/>
    <col min="11530" max="11530" width="0.44140625" style="38" customWidth="1"/>
    <col min="11531" max="11535" width="6.44140625" style="38" customWidth="1"/>
    <col min="11536" max="11536" width="0.44140625" style="38" customWidth="1"/>
    <col min="11537" max="11541" width="6.44140625" style="38" customWidth="1"/>
    <col min="11542" max="11542" width="0.44140625" style="38" customWidth="1"/>
    <col min="11543" max="11547" width="6.44140625" style="38" customWidth="1"/>
    <col min="11548" max="11548" width="0.44140625" style="38" customWidth="1"/>
    <col min="11549" max="11551" width="5.33203125" style="38" customWidth="1"/>
    <col min="11552" max="11552" width="0.44140625" style="38" customWidth="1"/>
    <col min="11553" max="11774" width="10.44140625" style="38"/>
    <col min="11775" max="11775" width="0.44140625" style="38" customWidth="1"/>
    <col min="11776" max="11776" width="13" style="38" customWidth="1"/>
    <col min="11777" max="11777" width="0.44140625" style="38" customWidth="1"/>
    <col min="11778" max="11778" width="9.33203125" style="38" customWidth="1"/>
    <col min="11779" max="11779" width="6.6640625" style="38" customWidth="1"/>
    <col min="11780" max="11780" width="0.44140625" style="38" customWidth="1"/>
    <col min="11781" max="11785" width="6.44140625" style="38" customWidth="1"/>
    <col min="11786" max="11786" width="0.44140625" style="38" customWidth="1"/>
    <col min="11787" max="11791" width="6.44140625" style="38" customWidth="1"/>
    <col min="11792" max="11792" width="0.44140625" style="38" customWidth="1"/>
    <col min="11793" max="11797" width="6.44140625" style="38" customWidth="1"/>
    <col min="11798" max="11798" width="0.44140625" style="38" customWidth="1"/>
    <col min="11799" max="11803" width="6.44140625" style="38" customWidth="1"/>
    <col min="11804" max="11804" width="0.44140625" style="38" customWidth="1"/>
    <col min="11805" max="11807" width="5.33203125" style="38" customWidth="1"/>
    <col min="11808" max="11808" width="0.44140625" style="38" customWidth="1"/>
    <col min="11809" max="12030" width="10.44140625" style="38"/>
    <col min="12031" max="12031" width="0.44140625" style="38" customWidth="1"/>
    <col min="12032" max="12032" width="13" style="38" customWidth="1"/>
    <col min="12033" max="12033" width="0.44140625" style="38" customWidth="1"/>
    <col min="12034" max="12034" width="9.33203125" style="38" customWidth="1"/>
    <col min="12035" max="12035" width="6.6640625" style="38" customWidth="1"/>
    <col min="12036" max="12036" width="0.44140625" style="38" customWidth="1"/>
    <col min="12037" max="12041" width="6.44140625" style="38" customWidth="1"/>
    <col min="12042" max="12042" width="0.44140625" style="38" customWidth="1"/>
    <col min="12043" max="12047" width="6.44140625" style="38" customWidth="1"/>
    <col min="12048" max="12048" width="0.44140625" style="38" customWidth="1"/>
    <col min="12049" max="12053" width="6.44140625" style="38" customWidth="1"/>
    <col min="12054" max="12054" width="0.44140625" style="38" customWidth="1"/>
    <col min="12055" max="12059" width="6.44140625" style="38" customWidth="1"/>
    <col min="12060" max="12060" width="0.44140625" style="38" customWidth="1"/>
    <col min="12061" max="12063" width="5.33203125" style="38" customWidth="1"/>
    <col min="12064" max="12064" width="0.44140625" style="38" customWidth="1"/>
    <col min="12065" max="12286" width="10.44140625" style="38"/>
    <col min="12287" max="12287" width="0.44140625" style="38" customWidth="1"/>
    <col min="12288" max="12288" width="13" style="38" customWidth="1"/>
    <col min="12289" max="12289" width="0.44140625" style="38" customWidth="1"/>
    <col min="12290" max="12290" width="9.33203125" style="38" customWidth="1"/>
    <col min="12291" max="12291" width="6.6640625" style="38" customWidth="1"/>
    <col min="12292" max="12292" width="0.44140625" style="38" customWidth="1"/>
    <col min="12293" max="12297" width="6.44140625" style="38" customWidth="1"/>
    <col min="12298" max="12298" width="0.44140625" style="38" customWidth="1"/>
    <col min="12299" max="12303" width="6.44140625" style="38" customWidth="1"/>
    <col min="12304" max="12304" width="0.44140625" style="38" customWidth="1"/>
    <col min="12305" max="12309" width="6.44140625" style="38" customWidth="1"/>
    <col min="12310" max="12310" width="0.44140625" style="38" customWidth="1"/>
    <col min="12311" max="12315" width="6.44140625" style="38" customWidth="1"/>
    <col min="12316" max="12316" width="0.44140625" style="38" customWidth="1"/>
    <col min="12317" max="12319" width="5.33203125" style="38" customWidth="1"/>
    <col min="12320" max="12320" width="0.44140625" style="38" customWidth="1"/>
    <col min="12321" max="12542" width="10.44140625" style="38"/>
    <col min="12543" max="12543" width="0.44140625" style="38" customWidth="1"/>
    <col min="12544" max="12544" width="13" style="38" customWidth="1"/>
    <col min="12545" max="12545" width="0.44140625" style="38" customWidth="1"/>
    <col min="12546" max="12546" width="9.33203125" style="38" customWidth="1"/>
    <col min="12547" max="12547" width="6.6640625" style="38" customWidth="1"/>
    <col min="12548" max="12548" width="0.44140625" style="38" customWidth="1"/>
    <col min="12549" max="12553" width="6.44140625" style="38" customWidth="1"/>
    <col min="12554" max="12554" width="0.44140625" style="38" customWidth="1"/>
    <col min="12555" max="12559" width="6.44140625" style="38" customWidth="1"/>
    <col min="12560" max="12560" width="0.44140625" style="38" customWidth="1"/>
    <col min="12561" max="12565" width="6.44140625" style="38" customWidth="1"/>
    <col min="12566" max="12566" width="0.44140625" style="38" customWidth="1"/>
    <col min="12567" max="12571" width="6.44140625" style="38" customWidth="1"/>
    <col min="12572" max="12572" width="0.44140625" style="38" customWidth="1"/>
    <col min="12573" max="12575" width="5.33203125" style="38" customWidth="1"/>
    <col min="12576" max="12576" width="0.44140625" style="38" customWidth="1"/>
    <col min="12577" max="12798" width="10.44140625" style="38"/>
    <col min="12799" max="12799" width="0.44140625" style="38" customWidth="1"/>
    <col min="12800" max="12800" width="13" style="38" customWidth="1"/>
    <col min="12801" max="12801" width="0.44140625" style="38" customWidth="1"/>
    <col min="12802" max="12802" width="9.33203125" style="38" customWidth="1"/>
    <col min="12803" max="12803" width="6.6640625" style="38" customWidth="1"/>
    <col min="12804" max="12804" width="0.44140625" style="38" customWidth="1"/>
    <col min="12805" max="12809" width="6.44140625" style="38" customWidth="1"/>
    <col min="12810" max="12810" width="0.44140625" style="38" customWidth="1"/>
    <col min="12811" max="12815" width="6.44140625" style="38" customWidth="1"/>
    <col min="12816" max="12816" width="0.44140625" style="38" customWidth="1"/>
    <col min="12817" max="12821" width="6.44140625" style="38" customWidth="1"/>
    <col min="12822" max="12822" width="0.44140625" style="38" customWidth="1"/>
    <col min="12823" max="12827" width="6.44140625" style="38" customWidth="1"/>
    <col min="12828" max="12828" width="0.44140625" style="38" customWidth="1"/>
    <col min="12829" max="12831" width="5.33203125" style="38" customWidth="1"/>
    <col min="12832" max="12832" width="0.44140625" style="38" customWidth="1"/>
    <col min="12833" max="13054" width="10.44140625" style="38"/>
    <col min="13055" max="13055" width="0.44140625" style="38" customWidth="1"/>
    <col min="13056" max="13056" width="13" style="38" customWidth="1"/>
    <col min="13057" max="13057" width="0.44140625" style="38" customWidth="1"/>
    <col min="13058" max="13058" width="9.33203125" style="38" customWidth="1"/>
    <col min="13059" max="13059" width="6.6640625" style="38" customWidth="1"/>
    <col min="13060" max="13060" width="0.44140625" style="38" customWidth="1"/>
    <col min="13061" max="13065" width="6.44140625" style="38" customWidth="1"/>
    <col min="13066" max="13066" width="0.44140625" style="38" customWidth="1"/>
    <col min="13067" max="13071" width="6.44140625" style="38" customWidth="1"/>
    <col min="13072" max="13072" width="0.44140625" style="38" customWidth="1"/>
    <col min="13073" max="13077" width="6.44140625" style="38" customWidth="1"/>
    <col min="13078" max="13078" width="0.44140625" style="38" customWidth="1"/>
    <col min="13079" max="13083" width="6.44140625" style="38" customWidth="1"/>
    <col min="13084" max="13084" width="0.44140625" style="38" customWidth="1"/>
    <col min="13085" max="13087" width="5.33203125" style="38" customWidth="1"/>
    <col min="13088" max="13088" width="0.44140625" style="38" customWidth="1"/>
    <col min="13089" max="13310" width="10.44140625" style="38"/>
    <col min="13311" max="13311" width="0.44140625" style="38" customWidth="1"/>
    <col min="13312" max="13312" width="13" style="38" customWidth="1"/>
    <col min="13313" max="13313" width="0.44140625" style="38" customWidth="1"/>
    <col min="13314" max="13314" width="9.33203125" style="38" customWidth="1"/>
    <col min="13315" max="13315" width="6.6640625" style="38" customWidth="1"/>
    <col min="13316" max="13316" width="0.44140625" style="38" customWidth="1"/>
    <col min="13317" max="13321" width="6.44140625" style="38" customWidth="1"/>
    <col min="13322" max="13322" width="0.44140625" style="38" customWidth="1"/>
    <col min="13323" max="13327" width="6.44140625" style="38" customWidth="1"/>
    <col min="13328" max="13328" width="0.44140625" style="38" customWidth="1"/>
    <col min="13329" max="13333" width="6.44140625" style="38" customWidth="1"/>
    <col min="13334" max="13334" width="0.44140625" style="38" customWidth="1"/>
    <col min="13335" max="13339" width="6.44140625" style="38" customWidth="1"/>
    <col min="13340" max="13340" width="0.44140625" style="38" customWidth="1"/>
    <col min="13341" max="13343" width="5.33203125" style="38" customWidth="1"/>
    <col min="13344" max="13344" width="0.44140625" style="38" customWidth="1"/>
    <col min="13345" max="13566" width="10.44140625" style="38"/>
    <col min="13567" max="13567" width="0.44140625" style="38" customWidth="1"/>
    <col min="13568" max="13568" width="13" style="38" customWidth="1"/>
    <col min="13569" max="13569" width="0.44140625" style="38" customWidth="1"/>
    <col min="13570" max="13570" width="9.33203125" style="38" customWidth="1"/>
    <col min="13571" max="13571" width="6.6640625" style="38" customWidth="1"/>
    <col min="13572" max="13572" width="0.44140625" style="38" customWidth="1"/>
    <col min="13573" max="13577" width="6.44140625" style="38" customWidth="1"/>
    <col min="13578" max="13578" width="0.44140625" style="38" customWidth="1"/>
    <col min="13579" max="13583" width="6.44140625" style="38" customWidth="1"/>
    <col min="13584" max="13584" width="0.44140625" style="38" customWidth="1"/>
    <col min="13585" max="13589" width="6.44140625" style="38" customWidth="1"/>
    <col min="13590" max="13590" width="0.44140625" style="38" customWidth="1"/>
    <col min="13591" max="13595" width="6.44140625" style="38" customWidth="1"/>
    <col min="13596" max="13596" width="0.44140625" style="38" customWidth="1"/>
    <col min="13597" max="13599" width="5.33203125" style="38" customWidth="1"/>
    <col min="13600" max="13600" width="0.44140625" style="38" customWidth="1"/>
    <col min="13601" max="13822" width="10.44140625" style="38"/>
    <col min="13823" max="13823" width="0.44140625" style="38" customWidth="1"/>
    <col min="13824" max="13824" width="13" style="38" customWidth="1"/>
    <col min="13825" max="13825" width="0.44140625" style="38" customWidth="1"/>
    <col min="13826" max="13826" width="9.33203125" style="38" customWidth="1"/>
    <col min="13827" max="13827" width="6.6640625" style="38" customWidth="1"/>
    <col min="13828" max="13828" width="0.44140625" style="38" customWidth="1"/>
    <col min="13829" max="13833" width="6.44140625" style="38" customWidth="1"/>
    <col min="13834" max="13834" width="0.44140625" style="38" customWidth="1"/>
    <col min="13835" max="13839" width="6.44140625" style="38" customWidth="1"/>
    <col min="13840" max="13840" width="0.44140625" style="38" customWidth="1"/>
    <col min="13841" max="13845" width="6.44140625" style="38" customWidth="1"/>
    <col min="13846" max="13846" width="0.44140625" style="38" customWidth="1"/>
    <col min="13847" max="13851" width="6.44140625" style="38" customWidth="1"/>
    <col min="13852" max="13852" width="0.44140625" style="38" customWidth="1"/>
    <col min="13853" max="13855" width="5.33203125" style="38" customWidth="1"/>
    <col min="13856" max="13856" width="0.44140625" style="38" customWidth="1"/>
    <col min="13857" max="14078" width="10.44140625" style="38"/>
    <col min="14079" max="14079" width="0.44140625" style="38" customWidth="1"/>
    <col min="14080" max="14080" width="13" style="38" customWidth="1"/>
    <col min="14081" max="14081" width="0.44140625" style="38" customWidth="1"/>
    <col min="14082" max="14082" width="9.33203125" style="38" customWidth="1"/>
    <col min="14083" max="14083" width="6.6640625" style="38" customWidth="1"/>
    <col min="14084" max="14084" width="0.44140625" style="38" customWidth="1"/>
    <col min="14085" max="14089" width="6.44140625" style="38" customWidth="1"/>
    <col min="14090" max="14090" width="0.44140625" style="38" customWidth="1"/>
    <col min="14091" max="14095" width="6.44140625" style="38" customWidth="1"/>
    <col min="14096" max="14096" width="0.44140625" style="38" customWidth="1"/>
    <col min="14097" max="14101" width="6.44140625" style="38" customWidth="1"/>
    <col min="14102" max="14102" width="0.44140625" style="38" customWidth="1"/>
    <col min="14103" max="14107" width="6.44140625" style="38" customWidth="1"/>
    <col min="14108" max="14108" width="0.44140625" style="38" customWidth="1"/>
    <col min="14109" max="14111" width="5.33203125" style="38" customWidth="1"/>
    <col min="14112" max="14112" width="0.44140625" style="38" customWidth="1"/>
    <col min="14113" max="14334" width="10.44140625" style="38"/>
    <col min="14335" max="14335" width="0.44140625" style="38" customWidth="1"/>
    <col min="14336" max="14336" width="13" style="38" customWidth="1"/>
    <col min="14337" max="14337" width="0.44140625" style="38" customWidth="1"/>
    <col min="14338" max="14338" width="9.33203125" style="38" customWidth="1"/>
    <col min="14339" max="14339" width="6.6640625" style="38" customWidth="1"/>
    <col min="14340" max="14340" width="0.44140625" style="38" customWidth="1"/>
    <col min="14341" max="14345" width="6.44140625" style="38" customWidth="1"/>
    <col min="14346" max="14346" width="0.44140625" style="38" customWidth="1"/>
    <col min="14347" max="14351" width="6.44140625" style="38" customWidth="1"/>
    <col min="14352" max="14352" width="0.44140625" style="38" customWidth="1"/>
    <col min="14353" max="14357" width="6.44140625" style="38" customWidth="1"/>
    <col min="14358" max="14358" width="0.44140625" style="38" customWidth="1"/>
    <col min="14359" max="14363" width="6.44140625" style="38" customWidth="1"/>
    <col min="14364" max="14364" width="0.44140625" style="38" customWidth="1"/>
    <col min="14365" max="14367" width="5.33203125" style="38" customWidth="1"/>
    <col min="14368" max="14368" width="0.44140625" style="38" customWidth="1"/>
    <col min="14369" max="14590" width="10.44140625" style="38"/>
    <col min="14591" max="14591" width="0.44140625" style="38" customWidth="1"/>
    <col min="14592" max="14592" width="13" style="38" customWidth="1"/>
    <col min="14593" max="14593" width="0.44140625" style="38" customWidth="1"/>
    <col min="14594" max="14594" width="9.33203125" style="38" customWidth="1"/>
    <col min="14595" max="14595" width="6.6640625" style="38" customWidth="1"/>
    <col min="14596" max="14596" width="0.44140625" style="38" customWidth="1"/>
    <col min="14597" max="14601" width="6.44140625" style="38" customWidth="1"/>
    <col min="14602" max="14602" width="0.44140625" style="38" customWidth="1"/>
    <col min="14603" max="14607" width="6.44140625" style="38" customWidth="1"/>
    <col min="14608" max="14608" width="0.44140625" style="38" customWidth="1"/>
    <col min="14609" max="14613" width="6.44140625" style="38" customWidth="1"/>
    <col min="14614" max="14614" width="0.44140625" style="38" customWidth="1"/>
    <col min="14615" max="14619" width="6.44140625" style="38" customWidth="1"/>
    <col min="14620" max="14620" width="0.44140625" style="38" customWidth="1"/>
    <col min="14621" max="14623" width="5.33203125" style="38" customWidth="1"/>
    <col min="14624" max="14624" width="0.44140625" style="38" customWidth="1"/>
    <col min="14625" max="14846" width="10.44140625" style="38"/>
    <col min="14847" max="14847" width="0.44140625" style="38" customWidth="1"/>
    <col min="14848" max="14848" width="13" style="38" customWidth="1"/>
    <col min="14849" max="14849" width="0.44140625" style="38" customWidth="1"/>
    <col min="14850" max="14850" width="9.33203125" style="38" customWidth="1"/>
    <col min="14851" max="14851" width="6.6640625" style="38" customWidth="1"/>
    <col min="14852" max="14852" width="0.44140625" style="38" customWidth="1"/>
    <col min="14853" max="14857" width="6.44140625" style="38" customWidth="1"/>
    <col min="14858" max="14858" width="0.44140625" style="38" customWidth="1"/>
    <col min="14859" max="14863" width="6.44140625" style="38" customWidth="1"/>
    <col min="14864" max="14864" width="0.44140625" style="38" customWidth="1"/>
    <col min="14865" max="14869" width="6.44140625" style="38" customWidth="1"/>
    <col min="14870" max="14870" width="0.44140625" style="38" customWidth="1"/>
    <col min="14871" max="14875" width="6.44140625" style="38" customWidth="1"/>
    <col min="14876" max="14876" width="0.44140625" style="38" customWidth="1"/>
    <col min="14877" max="14879" width="5.33203125" style="38" customWidth="1"/>
    <col min="14880" max="14880" width="0.44140625" style="38" customWidth="1"/>
    <col min="14881" max="15102" width="10.44140625" style="38"/>
    <col min="15103" max="15103" width="0.44140625" style="38" customWidth="1"/>
    <col min="15104" max="15104" width="13" style="38" customWidth="1"/>
    <col min="15105" max="15105" width="0.44140625" style="38" customWidth="1"/>
    <col min="15106" max="15106" width="9.33203125" style="38" customWidth="1"/>
    <col min="15107" max="15107" width="6.6640625" style="38" customWidth="1"/>
    <col min="15108" max="15108" width="0.44140625" style="38" customWidth="1"/>
    <col min="15109" max="15113" width="6.44140625" style="38" customWidth="1"/>
    <col min="15114" max="15114" width="0.44140625" style="38" customWidth="1"/>
    <col min="15115" max="15119" width="6.44140625" style="38" customWidth="1"/>
    <col min="15120" max="15120" width="0.44140625" style="38" customWidth="1"/>
    <col min="15121" max="15125" width="6.44140625" style="38" customWidth="1"/>
    <col min="15126" max="15126" width="0.44140625" style="38" customWidth="1"/>
    <col min="15127" max="15131" width="6.44140625" style="38" customWidth="1"/>
    <col min="15132" max="15132" width="0.44140625" style="38" customWidth="1"/>
    <col min="15133" max="15135" width="5.33203125" style="38" customWidth="1"/>
    <col min="15136" max="15136" width="0.44140625" style="38" customWidth="1"/>
    <col min="15137" max="15358" width="10.44140625" style="38"/>
    <col min="15359" max="15359" width="0.44140625" style="38" customWidth="1"/>
    <col min="15360" max="15360" width="13" style="38" customWidth="1"/>
    <col min="15361" max="15361" width="0.44140625" style="38" customWidth="1"/>
    <col min="15362" max="15362" width="9.33203125" style="38" customWidth="1"/>
    <col min="15363" max="15363" width="6.6640625" style="38" customWidth="1"/>
    <col min="15364" max="15364" width="0.44140625" style="38" customWidth="1"/>
    <col min="15365" max="15369" width="6.44140625" style="38" customWidth="1"/>
    <col min="15370" max="15370" width="0.44140625" style="38" customWidth="1"/>
    <col min="15371" max="15375" width="6.44140625" style="38" customWidth="1"/>
    <col min="15376" max="15376" width="0.44140625" style="38" customWidth="1"/>
    <col min="15377" max="15381" width="6.44140625" style="38" customWidth="1"/>
    <col min="15382" max="15382" width="0.44140625" style="38" customWidth="1"/>
    <col min="15383" max="15387" width="6.44140625" style="38" customWidth="1"/>
    <col min="15388" max="15388" width="0.44140625" style="38" customWidth="1"/>
    <col min="15389" max="15391" width="5.33203125" style="38" customWidth="1"/>
    <col min="15392" max="15392" width="0.44140625" style="38" customWidth="1"/>
    <col min="15393" max="15614" width="10.44140625" style="38"/>
    <col min="15615" max="15615" width="0.44140625" style="38" customWidth="1"/>
    <col min="15616" max="15616" width="13" style="38" customWidth="1"/>
    <col min="15617" max="15617" width="0.44140625" style="38" customWidth="1"/>
    <col min="15618" max="15618" width="9.33203125" style="38" customWidth="1"/>
    <col min="15619" max="15619" width="6.6640625" style="38" customWidth="1"/>
    <col min="15620" max="15620" width="0.44140625" style="38" customWidth="1"/>
    <col min="15621" max="15625" width="6.44140625" style="38" customWidth="1"/>
    <col min="15626" max="15626" width="0.44140625" style="38" customWidth="1"/>
    <col min="15627" max="15631" width="6.44140625" style="38" customWidth="1"/>
    <col min="15632" max="15632" width="0.44140625" style="38" customWidth="1"/>
    <col min="15633" max="15637" width="6.44140625" style="38" customWidth="1"/>
    <col min="15638" max="15638" width="0.44140625" style="38" customWidth="1"/>
    <col min="15639" max="15643" width="6.44140625" style="38" customWidth="1"/>
    <col min="15644" max="15644" width="0.44140625" style="38" customWidth="1"/>
    <col min="15645" max="15647" width="5.33203125" style="38" customWidth="1"/>
    <col min="15648" max="15648" width="0.44140625" style="38" customWidth="1"/>
    <col min="15649" max="15870" width="10.44140625" style="38"/>
    <col min="15871" max="15871" width="0.44140625" style="38" customWidth="1"/>
    <col min="15872" max="15872" width="13" style="38" customWidth="1"/>
    <col min="15873" max="15873" width="0.44140625" style="38" customWidth="1"/>
    <col min="15874" max="15874" width="9.33203125" style="38" customWidth="1"/>
    <col min="15875" max="15875" width="6.6640625" style="38" customWidth="1"/>
    <col min="15876" max="15876" width="0.44140625" style="38" customWidth="1"/>
    <col min="15877" max="15881" width="6.44140625" style="38" customWidth="1"/>
    <col min="15882" max="15882" width="0.44140625" style="38" customWidth="1"/>
    <col min="15883" max="15887" width="6.44140625" style="38" customWidth="1"/>
    <col min="15888" max="15888" width="0.44140625" style="38" customWidth="1"/>
    <col min="15889" max="15893" width="6.44140625" style="38" customWidth="1"/>
    <col min="15894" max="15894" width="0.44140625" style="38" customWidth="1"/>
    <col min="15895" max="15899" width="6.44140625" style="38" customWidth="1"/>
    <col min="15900" max="15900" width="0.44140625" style="38" customWidth="1"/>
    <col min="15901" max="15903" width="5.33203125" style="38" customWidth="1"/>
    <col min="15904" max="15904" width="0.44140625" style="38" customWidth="1"/>
    <col min="15905" max="16126" width="10.44140625" style="38"/>
    <col min="16127" max="16127" width="0.44140625" style="38" customWidth="1"/>
    <col min="16128" max="16128" width="13" style="38" customWidth="1"/>
    <col min="16129" max="16129" width="0.44140625" style="38" customWidth="1"/>
    <col min="16130" max="16130" width="9.33203125" style="38" customWidth="1"/>
    <col min="16131" max="16131" width="6.6640625" style="38" customWidth="1"/>
    <col min="16132" max="16132" width="0.44140625" style="38" customWidth="1"/>
    <col min="16133" max="16137" width="6.44140625" style="38" customWidth="1"/>
    <col min="16138" max="16138" width="0.44140625" style="38" customWidth="1"/>
    <col min="16139" max="16143" width="6.44140625" style="38" customWidth="1"/>
    <col min="16144" max="16144" width="0.44140625" style="38" customWidth="1"/>
    <col min="16145" max="16149" width="6.44140625" style="38" customWidth="1"/>
    <col min="16150" max="16150" width="0.44140625" style="38" customWidth="1"/>
    <col min="16151" max="16155" width="6.44140625" style="38" customWidth="1"/>
    <col min="16156" max="16156" width="0.44140625" style="38" customWidth="1"/>
    <col min="16157" max="16159" width="5.33203125" style="38" customWidth="1"/>
    <col min="16160" max="16160" width="0.44140625" style="38" customWidth="1"/>
    <col min="16161" max="16384" width="10.44140625" style="38"/>
  </cols>
  <sheetData>
    <row r="1" spans="1:38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649999999999999" customHeight="1">
      <c r="A2" s="3"/>
      <c r="B2" s="410" t="s">
        <v>129</v>
      </c>
      <c r="C2" s="3"/>
      <c r="D2" s="4" t="s">
        <v>147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649999999999999" customHeight="1">
      <c r="A3" s="10"/>
      <c r="B3" s="411"/>
      <c r="C3" s="10"/>
      <c r="D3" s="11" t="s">
        <v>148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649999999999999" customHeight="1">
      <c r="A4" s="19"/>
      <c r="B4" s="411"/>
      <c r="C4" s="19"/>
      <c r="D4" s="20" t="s">
        <v>149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649999999999999" customHeight="1" thickBot="1">
      <c r="A5" s="27"/>
      <c r="B5" s="411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" customHeight="1" thickBot="1">
      <c r="A7" s="34"/>
      <c r="B7" s="35" t="s">
        <v>3</v>
      </c>
      <c r="C7" s="36"/>
      <c r="D7" s="412" t="s">
        <v>4</v>
      </c>
      <c r="E7" s="413"/>
      <c r="F7" s="34"/>
      <c r="G7" s="404" t="s">
        <v>5</v>
      </c>
      <c r="H7" s="405"/>
      <c r="I7" s="405"/>
      <c r="J7" s="405"/>
      <c r="K7" s="406"/>
      <c r="L7" s="36"/>
      <c r="M7" s="404" t="s">
        <v>6</v>
      </c>
      <c r="N7" s="405"/>
      <c r="O7" s="405"/>
      <c r="P7" s="405"/>
      <c r="Q7" s="406"/>
      <c r="R7" s="36"/>
      <c r="S7" s="404" t="s">
        <v>7</v>
      </c>
      <c r="T7" s="405"/>
      <c r="U7" s="405"/>
      <c r="V7" s="405"/>
      <c r="W7" s="36"/>
      <c r="X7" s="404" t="s">
        <v>8</v>
      </c>
      <c r="Y7" s="405"/>
      <c r="Z7" s="405"/>
      <c r="AA7" s="405"/>
      <c r="AB7" s="36"/>
      <c r="AC7" s="404" t="s">
        <v>9</v>
      </c>
      <c r="AD7" s="405"/>
      <c r="AE7" s="406"/>
      <c r="AF7" s="37"/>
    </row>
    <row r="8" spans="1:38" ht="12.9" customHeight="1" thickBot="1">
      <c r="A8" s="39"/>
      <c r="B8" s="40"/>
      <c r="C8" s="39"/>
      <c r="D8" s="414">
        <f>DATE(2017,3,12)</f>
        <v>42806</v>
      </c>
      <c r="E8" s="415"/>
      <c r="F8" s="41"/>
      <c r="G8" s="341">
        <f>D8+1</f>
        <v>42807</v>
      </c>
      <c r="H8" s="342"/>
      <c r="I8" s="342"/>
      <c r="J8" s="342"/>
      <c r="K8" s="343"/>
      <c r="L8" s="42"/>
      <c r="M8" s="341">
        <f>G8+1</f>
        <v>42808</v>
      </c>
      <c r="N8" s="342"/>
      <c r="O8" s="342"/>
      <c r="P8" s="342"/>
      <c r="Q8" s="343"/>
      <c r="R8" s="42"/>
      <c r="S8" s="341">
        <f>M8+1</f>
        <v>42809</v>
      </c>
      <c r="T8" s="342"/>
      <c r="U8" s="342"/>
      <c r="V8" s="342"/>
      <c r="W8" s="42"/>
      <c r="X8" s="341">
        <f>S8+1</f>
        <v>42810</v>
      </c>
      <c r="Y8" s="342"/>
      <c r="Z8" s="342"/>
      <c r="AA8" s="342"/>
      <c r="AB8" s="42"/>
      <c r="AC8" s="341">
        <f>X8+1</f>
        <v>42811</v>
      </c>
      <c r="AD8" s="342"/>
      <c r="AE8" s="343"/>
      <c r="AF8" s="43"/>
    </row>
    <row r="9" spans="1:38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>
      <c r="B10" s="44"/>
      <c r="C10" s="2"/>
      <c r="D10" s="45"/>
      <c r="E10" s="45"/>
      <c r="F10" s="2"/>
      <c r="G10" s="46" t="s">
        <v>116</v>
      </c>
      <c r="H10" s="46" t="s">
        <v>10</v>
      </c>
      <c r="I10" s="46" t="s">
        <v>11</v>
      </c>
      <c r="J10" s="46" t="s">
        <v>12</v>
      </c>
      <c r="K10" s="46" t="s">
        <v>150</v>
      </c>
      <c r="L10" s="2"/>
      <c r="M10" s="46" t="s">
        <v>116</v>
      </c>
      <c r="N10" s="46" t="s">
        <v>10</v>
      </c>
      <c r="O10" s="46" t="s">
        <v>11</v>
      </c>
      <c r="P10" s="46" t="s">
        <v>12</v>
      </c>
      <c r="Q10" s="46" t="s">
        <v>150</v>
      </c>
      <c r="R10" s="2"/>
      <c r="S10" s="46" t="s">
        <v>116</v>
      </c>
      <c r="T10" s="46" t="s">
        <v>10</v>
      </c>
      <c r="U10" s="46" t="s">
        <v>11</v>
      </c>
      <c r="V10" s="46" t="s">
        <v>12</v>
      </c>
      <c r="W10" s="2"/>
      <c r="X10" s="46" t="s">
        <v>116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0"/>
      <c r="Q11" s="51"/>
      <c r="R11" s="36"/>
      <c r="S11" s="330" t="s">
        <v>106</v>
      </c>
      <c r="T11" s="330"/>
      <c r="U11" s="330"/>
      <c r="V11" s="330"/>
      <c r="W11" s="36"/>
      <c r="X11" s="54" t="s">
        <v>1</v>
      </c>
      <c r="Y11" s="55"/>
      <c r="Z11" s="55"/>
      <c r="AA11" s="55"/>
      <c r="AB11" s="36"/>
      <c r="AC11" s="47"/>
      <c r="AD11" s="45"/>
      <c r="AE11" s="56"/>
      <c r="AF11" s="36"/>
    </row>
    <row r="12" spans="1:38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34"/>
      <c r="T12" s="334"/>
      <c r="U12" s="334"/>
      <c r="V12" s="334"/>
      <c r="W12" s="39"/>
      <c r="X12" s="58"/>
      <c r="Y12" s="59"/>
      <c r="Z12" s="59"/>
      <c r="AA12" s="59"/>
      <c r="AB12" s="39"/>
      <c r="AC12" s="47"/>
      <c r="AD12" s="45"/>
      <c r="AE12" s="56"/>
      <c r="AF12" s="39"/>
    </row>
    <row r="13" spans="1:38" ht="15" customHeight="1">
      <c r="A13" s="60"/>
      <c r="B13" s="61" t="s">
        <v>15</v>
      </c>
      <c r="C13" s="60"/>
      <c r="D13" s="45"/>
      <c r="E13" s="45"/>
      <c r="F13" s="60"/>
      <c r="G13" s="416" t="s">
        <v>151</v>
      </c>
      <c r="H13" s="384" t="s">
        <v>32</v>
      </c>
      <c r="I13" s="374" t="s">
        <v>111</v>
      </c>
      <c r="J13" s="351" t="s">
        <v>17</v>
      </c>
      <c r="K13" s="409" t="s">
        <v>130</v>
      </c>
      <c r="L13" s="60"/>
      <c r="M13" s="368" t="s">
        <v>117</v>
      </c>
      <c r="N13" s="371" t="s">
        <v>110</v>
      </c>
      <c r="O13" s="384" t="s">
        <v>32</v>
      </c>
      <c r="P13" s="374" t="s">
        <v>111</v>
      </c>
      <c r="Q13" s="348" t="s">
        <v>16</v>
      </c>
      <c r="R13" s="62"/>
      <c r="S13" s="368" t="s">
        <v>117</v>
      </c>
      <c r="T13" s="371" t="s">
        <v>110</v>
      </c>
      <c r="U13" s="417" t="s">
        <v>152</v>
      </c>
      <c r="V13" s="418" t="s">
        <v>153</v>
      </c>
      <c r="W13" s="62"/>
      <c r="X13" s="368" t="s">
        <v>117</v>
      </c>
      <c r="Y13" s="371" t="s">
        <v>110</v>
      </c>
      <c r="Z13" s="419" t="s">
        <v>18</v>
      </c>
      <c r="AA13" s="348" t="s">
        <v>16</v>
      </c>
      <c r="AB13" s="60"/>
      <c r="AC13" s="47"/>
      <c r="AD13" s="45"/>
      <c r="AE13" s="56"/>
      <c r="AF13" s="60"/>
    </row>
    <row r="14" spans="1:38" ht="15" customHeight="1">
      <c r="A14" s="60"/>
      <c r="B14" s="61" t="s">
        <v>19</v>
      </c>
      <c r="C14" s="60"/>
      <c r="D14" s="45"/>
      <c r="E14" s="45"/>
      <c r="F14" s="60"/>
      <c r="G14" s="420"/>
      <c r="H14" s="385"/>
      <c r="I14" s="375"/>
      <c r="J14" s="352"/>
      <c r="K14" s="421"/>
      <c r="L14" s="60"/>
      <c r="M14" s="369"/>
      <c r="N14" s="372"/>
      <c r="O14" s="385"/>
      <c r="P14" s="375"/>
      <c r="Q14" s="349"/>
      <c r="R14" s="62"/>
      <c r="S14" s="369"/>
      <c r="T14" s="372"/>
      <c r="U14" s="422"/>
      <c r="V14" s="423"/>
      <c r="W14" s="62"/>
      <c r="X14" s="369"/>
      <c r="Y14" s="372"/>
      <c r="Z14" s="424"/>
      <c r="AA14" s="349"/>
      <c r="AB14" s="60"/>
      <c r="AC14" s="47"/>
      <c r="AD14" s="45"/>
      <c r="AE14" s="56"/>
      <c r="AF14" s="60"/>
    </row>
    <row r="15" spans="1:38" ht="15" customHeight="1">
      <c r="A15" s="60"/>
      <c r="B15" s="61" t="s">
        <v>20</v>
      </c>
      <c r="C15" s="60"/>
      <c r="D15" s="45"/>
      <c r="E15" s="45"/>
      <c r="F15" s="60"/>
      <c r="G15" s="420"/>
      <c r="H15" s="385"/>
      <c r="I15" s="375"/>
      <c r="J15" s="352"/>
      <c r="K15" s="421"/>
      <c r="L15" s="60"/>
      <c r="M15" s="369"/>
      <c r="N15" s="372"/>
      <c r="O15" s="385"/>
      <c r="P15" s="375"/>
      <c r="Q15" s="349"/>
      <c r="R15" s="62"/>
      <c r="S15" s="369"/>
      <c r="T15" s="372"/>
      <c r="U15" s="422"/>
      <c r="V15" s="423"/>
      <c r="W15" s="62"/>
      <c r="X15" s="369"/>
      <c r="Y15" s="372"/>
      <c r="Z15" s="424"/>
      <c r="AA15" s="349"/>
      <c r="AB15" s="60"/>
      <c r="AC15" s="47"/>
      <c r="AD15" s="45"/>
      <c r="AE15" s="56"/>
      <c r="AF15" s="60"/>
    </row>
    <row r="16" spans="1:38" ht="15" customHeight="1" thickBot="1">
      <c r="A16" s="60"/>
      <c r="B16" s="61" t="s">
        <v>21</v>
      </c>
      <c r="C16" s="60"/>
      <c r="D16" s="45"/>
      <c r="E16" s="45"/>
      <c r="F16" s="60"/>
      <c r="G16" s="425"/>
      <c r="H16" s="386"/>
      <c r="I16" s="376"/>
      <c r="J16" s="353"/>
      <c r="K16" s="426"/>
      <c r="L16" s="60"/>
      <c r="M16" s="370"/>
      <c r="N16" s="373"/>
      <c r="O16" s="386"/>
      <c r="P16" s="376"/>
      <c r="Q16" s="350"/>
      <c r="R16" s="62"/>
      <c r="S16" s="370"/>
      <c r="T16" s="373"/>
      <c r="U16" s="427"/>
      <c r="V16" s="428"/>
      <c r="W16" s="62"/>
      <c r="X16" s="370"/>
      <c r="Y16" s="373"/>
      <c r="Z16" s="429"/>
      <c r="AA16" s="350"/>
      <c r="AB16" s="60"/>
      <c r="AC16" s="47"/>
      <c r="AD16" s="45"/>
      <c r="AE16" s="56"/>
      <c r="AF16" s="60"/>
    </row>
    <row r="17" spans="1:32" ht="15" customHeight="1" thickBot="1">
      <c r="A17" s="63"/>
      <c r="B17" s="64" t="s">
        <v>22</v>
      </c>
      <c r="C17" s="63"/>
      <c r="D17" s="398"/>
      <c r="E17" s="399"/>
      <c r="F17" s="63"/>
      <c r="G17" s="324" t="s">
        <v>23</v>
      </c>
      <c r="H17" s="325"/>
      <c r="I17" s="325"/>
      <c r="J17" s="325"/>
      <c r="K17" s="344"/>
      <c r="L17" s="63"/>
      <c r="M17" s="324" t="s">
        <v>23</v>
      </c>
      <c r="N17" s="325"/>
      <c r="O17" s="325"/>
      <c r="P17" s="325"/>
      <c r="Q17" s="344"/>
      <c r="R17" s="65"/>
      <c r="S17" s="324" t="s">
        <v>23</v>
      </c>
      <c r="T17" s="325"/>
      <c r="U17" s="325"/>
      <c r="V17" s="325"/>
      <c r="W17" s="65"/>
      <c r="X17" s="324" t="s">
        <v>23</v>
      </c>
      <c r="Y17" s="325"/>
      <c r="Z17" s="325"/>
      <c r="AA17" s="325"/>
      <c r="AB17" s="63"/>
      <c r="AC17" s="47"/>
      <c r="AD17" s="45"/>
      <c r="AE17" s="56"/>
      <c r="AF17" s="63"/>
    </row>
    <row r="18" spans="1:32" ht="15" customHeight="1">
      <c r="A18" s="60"/>
      <c r="B18" s="66" t="s">
        <v>24</v>
      </c>
      <c r="C18" s="60"/>
      <c r="D18" s="45"/>
      <c r="E18" s="45"/>
      <c r="F18" s="60"/>
      <c r="G18" s="330" t="s">
        <v>154</v>
      </c>
      <c r="H18" s="330"/>
      <c r="I18" s="330"/>
      <c r="J18" s="330"/>
      <c r="K18" s="407"/>
      <c r="L18" s="60"/>
      <c r="M18" s="368" t="s">
        <v>117</v>
      </c>
      <c r="N18" s="371" t="s">
        <v>110</v>
      </c>
      <c r="O18" s="417" t="s">
        <v>152</v>
      </c>
      <c r="P18" s="351" t="s">
        <v>17</v>
      </c>
      <c r="Q18" s="348" t="s">
        <v>16</v>
      </c>
      <c r="R18" s="62"/>
      <c r="S18" s="330" t="s">
        <v>119</v>
      </c>
      <c r="T18" s="330"/>
      <c r="U18" s="330"/>
      <c r="V18" s="330"/>
      <c r="W18" s="62"/>
      <c r="X18" s="368" t="s">
        <v>117</v>
      </c>
      <c r="Y18" s="371" t="s">
        <v>110</v>
      </c>
      <c r="Z18" s="384" t="s">
        <v>32</v>
      </c>
      <c r="AA18" s="374" t="s">
        <v>111</v>
      </c>
      <c r="AB18" s="60"/>
      <c r="AC18" s="47"/>
      <c r="AD18" s="45"/>
      <c r="AE18" s="56"/>
      <c r="AF18" s="60"/>
    </row>
    <row r="19" spans="1:32" ht="15" customHeight="1" thickBot="1">
      <c r="A19" s="60"/>
      <c r="B19" s="66" t="s">
        <v>25</v>
      </c>
      <c r="C19" s="60"/>
      <c r="D19" s="45"/>
      <c r="E19" s="45"/>
      <c r="F19" s="60"/>
      <c r="G19" s="332"/>
      <c r="H19" s="332"/>
      <c r="I19" s="332"/>
      <c r="J19" s="332"/>
      <c r="K19" s="430"/>
      <c r="L19" s="60"/>
      <c r="M19" s="369"/>
      <c r="N19" s="372"/>
      <c r="O19" s="422"/>
      <c r="P19" s="352"/>
      <c r="Q19" s="349"/>
      <c r="R19" s="62"/>
      <c r="S19" s="334"/>
      <c r="T19" s="334"/>
      <c r="U19" s="334"/>
      <c r="V19" s="334"/>
      <c r="W19" s="62"/>
      <c r="X19" s="369"/>
      <c r="Y19" s="372"/>
      <c r="Z19" s="385"/>
      <c r="AA19" s="375"/>
      <c r="AB19" s="60"/>
      <c r="AC19" s="47"/>
      <c r="AD19" s="45"/>
      <c r="AE19" s="56"/>
      <c r="AF19" s="60"/>
    </row>
    <row r="20" spans="1:32" ht="15" customHeight="1">
      <c r="A20" s="60"/>
      <c r="B20" s="66" t="s">
        <v>26</v>
      </c>
      <c r="C20" s="60"/>
      <c r="D20" s="45"/>
      <c r="E20" s="45"/>
      <c r="F20" s="60"/>
      <c r="G20" s="332"/>
      <c r="H20" s="332"/>
      <c r="I20" s="332"/>
      <c r="J20" s="332"/>
      <c r="K20" s="430"/>
      <c r="L20" s="60"/>
      <c r="M20" s="369"/>
      <c r="N20" s="372"/>
      <c r="O20" s="422"/>
      <c r="P20" s="352"/>
      <c r="Q20" s="349"/>
      <c r="R20" s="62"/>
      <c r="S20" s="377" t="s">
        <v>27</v>
      </c>
      <c r="T20" s="378"/>
      <c r="U20" s="378"/>
      <c r="V20" s="378"/>
      <c r="W20" s="62"/>
      <c r="X20" s="369"/>
      <c r="Y20" s="372"/>
      <c r="Z20" s="385"/>
      <c r="AA20" s="375"/>
      <c r="AB20" s="60"/>
      <c r="AC20" s="47"/>
      <c r="AD20" s="45"/>
      <c r="AE20" s="56"/>
      <c r="AF20" s="60"/>
    </row>
    <row r="21" spans="1:32" ht="15" customHeight="1" thickBot="1">
      <c r="A21" s="60"/>
      <c r="B21" s="66" t="s">
        <v>28</v>
      </c>
      <c r="C21" s="60"/>
      <c r="D21" s="45"/>
      <c r="E21" s="45"/>
      <c r="F21" s="60"/>
      <c r="G21" s="334"/>
      <c r="H21" s="334"/>
      <c r="I21" s="334"/>
      <c r="J21" s="334"/>
      <c r="K21" s="408"/>
      <c r="L21" s="60"/>
      <c r="M21" s="370"/>
      <c r="N21" s="373"/>
      <c r="O21" s="427"/>
      <c r="P21" s="353"/>
      <c r="Q21" s="350"/>
      <c r="R21" s="62"/>
      <c r="S21" s="379"/>
      <c r="T21" s="380"/>
      <c r="U21" s="380"/>
      <c r="V21" s="380"/>
      <c r="W21" s="62"/>
      <c r="X21" s="370"/>
      <c r="Y21" s="373"/>
      <c r="Z21" s="386"/>
      <c r="AA21" s="376"/>
      <c r="AB21" s="60"/>
      <c r="AC21" s="47"/>
      <c r="AD21" s="45"/>
      <c r="AE21" s="56"/>
      <c r="AF21" s="60"/>
    </row>
    <row r="22" spans="1:32" ht="15" customHeight="1" thickBot="1">
      <c r="A22" s="60"/>
      <c r="B22" s="67" t="s">
        <v>29</v>
      </c>
      <c r="C22" s="60"/>
      <c r="D22" s="45"/>
      <c r="E22" s="45"/>
      <c r="F22" s="60"/>
      <c r="G22" s="335" t="s">
        <v>105</v>
      </c>
      <c r="H22" s="336"/>
      <c r="I22" s="336"/>
      <c r="J22" s="336"/>
      <c r="K22" s="381"/>
      <c r="L22" s="39"/>
      <c r="M22" s="335" t="s">
        <v>105</v>
      </c>
      <c r="N22" s="336"/>
      <c r="O22" s="336"/>
      <c r="P22" s="336"/>
      <c r="Q22" s="381"/>
      <c r="R22" s="68"/>
      <c r="S22" s="335" t="s">
        <v>105</v>
      </c>
      <c r="T22" s="336"/>
      <c r="U22" s="336"/>
      <c r="V22" s="336"/>
      <c r="W22" s="68"/>
      <c r="X22" s="335" t="s">
        <v>105</v>
      </c>
      <c r="Y22" s="336"/>
      <c r="Z22" s="336"/>
      <c r="AA22" s="336"/>
      <c r="AB22" s="39"/>
      <c r="AC22" s="47"/>
      <c r="AD22" s="45"/>
      <c r="AE22" s="56"/>
      <c r="AF22" s="60"/>
    </row>
    <row r="23" spans="1:32" ht="15" customHeight="1" thickBot="1">
      <c r="A23" s="60"/>
      <c r="B23" s="67" t="s">
        <v>30</v>
      </c>
      <c r="C23" s="60"/>
      <c r="D23" s="45"/>
      <c r="E23" s="45"/>
      <c r="F23" s="60"/>
      <c r="G23" s="339"/>
      <c r="H23" s="340"/>
      <c r="I23" s="340"/>
      <c r="J23" s="340"/>
      <c r="K23" s="382"/>
      <c r="L23" s="39"/>
      <c r="M23" s="339"/>
      <c r="N23" s="340"/>
      <c r="O23" s="340"/>
      <c r="P23" s="340"/>
      <c r="Q23" s="382"/>
      <c r="R23" s="68"/>
      <c r="S23" s="339"/>
      <c r="T23" s="340"/>
      <c r="U23" s="340"/>
      <c r="V23" s="340"/>
      <c r="W23" s="68"/>
      <c r="X23" s="339"/>
      <c r="Y23" s="340"/>
      <c r="Z23" s="340"/>
      <c r="AA23" s="340"/>
      <c r="AB23" s="39"/>
      <c r="AC23" s="431" t="s">
        <v>155</v>
      </c>
      <c r="AD23" s="432"/>
      <c r="AE23" s="433"/>
      <c r="AF23" s="60"/>
    </row>
    <row r="24" spans="1:32" ht="15" customHeight="1">
      <c r="A24" s="60"/>
      <c r="B24" s="66" t="s">
        <v>31</v>
      </c>
      <c r="C24" s="60"/>
      <c r="D24" s="45"/>
      <c r="E24" s="45"/>
      <c r="F24" s="60"/>
      <c r="G24" s="368" t="s">
        <v>117</v>
      </c>
      <c r="H24" s="345" t="s">
        <v>118</v>
      </c>
      <c r="I24" s="348" t="s">
        <v>16</v>
      </c>
      <c r="J24" s="351" t="s">
        <v>17</v>
      </c>
      <c r="K24" s="434" t="s">
        <v>156</v>
      </c>
      <c r="L24" s="60"/>
      <c r="M24" s="368" t="s">
        <v>117</v>
      </c>
      <c r="N24" s="345" t="s">
        <v>118</v>
      </c>
      <c r="O24" s="384" t="s">
        <v>32</v>
      </c>
      <c r="P24" s="351" t="s">
        <v>17</v>
      </c>
      <c r="Q24" s="419" t="s">
        <v>18</v>
      </c>
      <c r="R24" s="62"/>
      <c r="S24" s="368" t="s">
        <v>117</v>
      </c>
      <c r="T24" s="345" t="s">
        <v>118</v>
      </c>
      <c r="U24" s="384" t="s">
        <v>32</v>
      </c>
      <c r="V24" s="351" t="s">
        <v>17</v>
      </c>
      <c r="W24" s="62"/>
      <c r="X24" s="368" t="s">
        <v>117</v>
      </c>
      <c r="Y24" s="345" t="s">
        <v>118</v>
      </c>
      <c r="Z24" s="417" t="s">
        <v>152</v>
      </c>
      <c r="AA24" s="351" t="s">
        <v>17</v>
      </c>
      <c r="AB24" s="60"/>
      <c r="AC24" s="435"/>
      <c r="AD24" s="436"/>
      <c r="AE24" s="437"/>
      <c r="AF24" s="60"/>
    </row>
    <row r="25" spans="1:32" ht="15" customHeight="1">
      <c r="A25" s="60"/>
      <c r="B25" s="66" t="s">
        <v>33</v>
      </c>
      <c r="C25" s="60"/>
      <c r="D25" s="45"/>
      <c r="E25" s="45"/>
      <c r="F25" s="60"/>
      <c r="G25" s="369"/>
      <c r="H25" s="346"/>
      <c r="I25" s="349"/>
      <c r="J25" s="352"/>
      <c r="K25" s="438"/>
      <c r="L25" s="60"/>
      <c r="M25" s="369"/>
      <c r="N25" s="346"/>
      <c r="O25" s="385"/>
      <c r="P25" s="352"/>
      <c r="Q25" s="424"/>
      <c r="R25" s="62"/>
      <c r="S25" s="369"/>
      <c r="T25" s="346"/>
      <c r="U25" s="385"/>
      <c r="V25" s="352"/>
      <c r="W25" s="62"/>
      <c r="X25" s="369"/>
      <c r="Y25" s="346"/>
      <c r="Z25" s="422"/>
      <c r="AA25" s="352"/>
      <c r="AB25" s="60"/>
      <c r="AC25" s="435"/>
      <c r="AD25" s="436"/>
      <c r="AE25" s="437"/>
      <c r="AF25" s="60"/>
    </row>
    <row r="26" spans="1:32" ht="15" customHeight="1">
      <c r="A26" s="60"/>
      <c r="B26" s="66" t="s">
        <v>34</v>
      </c>
      <c r="C26" s="60"/>
      <c r="D26" s="45"/>
      <c r="E26" s="45"/>
      <c r="F26" s="60"/>
      <c r="G26" s="369"/>
      <c r="H26" s="346"/>
      <c r="I26" s="349"/>
      <c r="J26" s="352"/>
      <c r="K26" s="438"/>
      <c r="L26" s="60"/>
      <c r="M26" s="369"/>
      <c r="N26" s="346"/>
      <c r="O26" s="385"/>
      <c r="P26" s="352"/>
      <c r="Q26" s="424"/>
      <c r="R26" s="62"/>
      <c r="S26" s="369"/>
      <c r="T26" s="346"/>
      <c r="U26" s="385"/>
      <c r="V26" s="352"/>
      <c r="W26" s="62"/>
      <c r="X26" s="369"/>
      <c r="Y26" s="346"/>
      <c r="Z26" s="422"/>
      <c r="AA26" s="352"/>
      <c r="AB26" s="60"/>
      <c r="AC26" s="435"/>
      <c r="AD26" s="436"/>
      <c r="AE26" s="437"/>
      <c r="AF26" s="60"/>
    </row>
    <row r="27" spans="1:32" ht="15" customHeight="1" thickBot="1">
      <c r="A27" s="63"/>
      <c r="B27" s="66" t="s">
        <v>35</v>
      </c>
      <c r="C27" s="63"/>
      <c r="D27" s="45"/>
      <c r="E27" s="45"/>
      <c r="F27" s="63"/>
      <c r="G27" s="370"/>
      <c r="H27" s="347"/>
      <c r="I27" s="350"/>
      <c r="J27" s="353"/>
      <c r="K27" s="439"/>
      <c r="L27" s="63"/>
      <c r="M27" s="370"/>
      <c r="N27" s="347"/>
      <c r="O27" s="386"/>
      <c r="P27" s="353"/>
      <c r="Q27" s="429"/>
      <c r="R27" s="65"/>
      <c r="S27" s="370"/>
      <c r="T27" s="347"/>
      <c r="U27" s="386"/>
      <c r="V27" s="353"/>
      <c r="W27" s="65"/>
      <c r="X27" s="370"/>
      <c r="Y27" s="347"/>
      <c r="Z27" s="427"/>
      <c r="AA27" s="353"/>
      <c r="AB27" s="63"/>
      <c r="AC27" s="435"/>
      <c r="AD27" s="436"/>
      <c r="AE27" s="437"/>
      <c r="AF27" s="63"/>
    </row>
    <row r="28" spans="1:32" ht="15" customHeight="1" thickBot="1">
      <c r="A28" s="63"/>
      <c r="B28" s="64" t="s">
        <v>36</v>
      </c>
      <c r="C28" s="63"/>
      <c r="D28" s="398"/>
      <c r="E28" s="399"/>
      <c r="F28" s="63"/>
      <c r="G28" s="398" t="s">
        <v>23</v>
      </c>
      <c r="H28" s="400"/>
      <c r="I28" s="400"/>
      <c r="J28" s="400"/>
      <c r="K28" s="399"/>
      <c r="L28" s="63"/>
      <c r="M28" s="324" t="s">
        <v>23</v>
      </c>
      <c r="N28" s="325"/>
      <c r="O28" s="325"/>
      <c r="P28" s="325"/>
      <c r="Q28" s="344"/>
      <c r="R28" s="65"/>
      <c r="S28" s="324" t="s">
        <v>23</v>
      </c>
      <c r="T28" s="325"/>
      <c r="U28" s="325"/>
      <c r="V28" s="325"/>
      <c r="W28" s="65"/>
      <c r="X28" s="324" t="s">
        <v>23</v>
      </c>
      <c r="Y28" s="325"/>
      <c r="Z28" s="325"/>
      <c r="AA28" s="325"/>
      <c r="AB28" s="63"/>
      <c r="AC28" s="435"/>
      <c r="AD28" s="436"/>
      <c r="AE28" s="437"/>
      <c r="AF28" s="63"/>
    </row>
    <row r="29" spans="1:32" ht="15" customHeight="1">
      <c r="A29" s="69"/>
      <c r="B29" s="61" t="s">
        <v>37</v>
      </c>
      <c r="C29" s="69"/>
      <c r="D29" s="390" t="s">
        <v>38</v>
      </c>
      <c r="E29" s="391"/>
      <c r="F29" s="69"/>
      <c r="G29" s="417" t="s">
        <v>152</v>
      </c>
      <c r="H29" s="384" t="s">
        <v>32</v>
      </c>
      <c r="I29" s="374" t="s">
        <v>111</v>
      </c>
      <c r="J29" s="351" t="s">
        <v>17</v>
      </c>
      <c r="K29" s="434" t="s">
        <v>156</v>
      </c>
      <c r="L29" s="69"/>
      <c r="M29" s="368" t="s">
        <v>117</v>
      </c>
      <c r="N29" s="387" t="s">
        <v>107</v>
      </c>
      <c r="O29" s="384" t="s">
        <v>32</v>
      </c>
      <c r="P29" s="351" t="s">
        <v>17</v>
      </c>
      <c r="Q29" s="419" t="s">
        <v>18</v>
      </c>
      <c r="R29" s="70"/>
      <c r="S29" s="368" t="s">
        <v>117</v>
      </c>
      <c r="T29" s="401" t="s">
        <v>120</v>
      </c>
      <c r="U29" s="417" t="s">
        <v>152</v>
      </c>
      <c r="V29" s="351" t="s">
        <v>17</v>
      </c>
      <c r="W29" s="70"/>
      <c r="X29" s="368" t="s">
        <v>117</v>
      </c>
      <c r="Y29" s="371" t="s">
        <v>110</v>
      </c>
      <c r="Z29" s="418" t="s">
        <v>153</v>
      </c>
      <c r="AA29" s="351" t="s">
        <v>17</v>
      </c>
      <c r="AB29" s="69"/>
      <c r="AC29" s="435"/>
      <c r="AD29" s="436"/>
      <c r="AE29" s="437"/>
      <c r="AF29" s="69"/>
    </row>
    <row r="30" spans="1:32" ht="15" customHeight="1">
      <c r="A30" s="69"/>
      <c r="B30" s="66" t="s">
        <v>39</v>
      </c>
      <c r="C30" s="69"/>
      <c r="D30" s="392"/>
      <c r="E30" s="393"/>
      <c r="F30" s="69"/>
      <c r="G30" s="422"/>
      <c r="H30" s="385"/>
      <c r="I30" s="375"/>
      <c r="J30" s="352"/>
      <c r="K30" s="438"/>
      <c r="L30" s="69"/>
      <c r="M30" s="369"/>
      <c r="N30" s="388"/>
      <c r="O30" s="385"/>
      <c r="P30" s="352"/>
      <c r="Q30" s="424"/>
      <c r="R30" s="70"/>
      <c r="S30" s="369"/>
      <c r="T30" s="402"/>
      <c r="U30" s="422"/>
      <c r="V30" s="352"/>
      <c r="W30" s="70"/>
      <c r="X30" s="369"/>
      <c r="Y30" s="372"/>
      <c r="Z30" s="423"/>
      <c r="AA30" s="352"/>
      <c r="AB30" s="69"/>
      <c r="AC30" s="435"/>
      <c r="AD30" s="436"/>
      <c r="AE30" s="437"/>
      <c r="AF30" s="69"/>
    </row>
    <row r="31" spans="1:32" ht="15" customHeight="1" thickBot="1">
      <c r="A31" s="69"/>
      <c r="B31" s="66" t="s">
        <v>40</v>
      </c>
      <c r="C31" s="69"/>
      <c r="D31" s="394"/>
      <c r="E31" s="395"/>
      <c r="F31" s="69"/>
      <c r="G31" s="422"/>
      <c r="H31" s="385"/>
      <c r="I31" s="375"/>
      <c r="J31" s="352"/>
      <c r="K31" s="438"/>
      <c r="L31" s="69"/>
      <c r="M31" s="369"/>
      <c r="N31" s="388"/>
      <c r="O31" s="385"/>
      <c r="P31" s="352"/>
      <c r="Q31" s="424"/>
      <c r="R31" s="70"/>
      <c r="S31" s="369"/>
      <c r="T31" s="402"/>
      <c r="U31" s="422"/>
      <c r="V31" s="352"/>
      <c r="W31" s="70"/>
      <c r="X31" s="369"/>
      <c r="Y31" s="372"/>
      <c r="Z31" s="423"/>
      <c r="AA31" s="352"/>
      <c r="AB31" s="69"/>
      <c r="AC31" s="435"/>
      <c r="AD31" s="436"/>
      <c r="AE31" s="437"/>
      <c r="AF31" s="69"/>
    </row>
    <row r="32" spans="1:32" ht="15" customHeight="1" thickBot="1">
      <c r="A32" s="69"/>
      <c r="B32" s="66" t="s">
        <v>41</v>
      </c>
      <c r="C32" s="69"/>
      <c r="D32" s="354" t="s">
        <v>42</v>
      </c>
      <c r="E32" s="355"/>
      <c r="F32" s="69"/>
      <c r="G32" s="427"/>
      <c r="H32" s="386"/>
      <c r="I32" s="376"/>
      <c r="J32" s="353"/>
      <c r="K32" s="439"/>
      <c r="L32" s="69"/>
      <c r="M32" s="370"/>
      <c r="N32" s="389"/>
      <c r="O32" s="386"/>
      <c r="P32" s="353"/>
      <c r="Q32" s="429"/>
      <c r="R32" s="70"/>
      <c r="S32" s="370"/>
      <c r="T32" s="403"/>
      <c r="U32" s="427"/>
      <c r="V32" s="353"/>
      <c r="W32" s="70"/>
      <c r="X32" s="370"/>
      <c r="Y32" s="373"/>
      <c r="Z32" s="428"/>
      <c r="AA32" s="353"/>
      <c r="AB32" s="69"/>
      <c r="AC32" s="440"/>
      <c r="AD32" s="441"/>
      <c r="AE32" s="442"/>
      <c r="AF32" s="69"/>
    </row>
    <row r="33" spans="1:32" ht="15" customHeight="1" thickBot="1">
      <c r="A33" s="69"/>
      <c r="B33" s="67" t="s">
        <v>43</v>
      </c>
      <c r="C33" s="69"/>
      <c r="D33" s="356"/>
      <c r="E33" s="357"/>
      <c r="F33" s="69"/>
      <c r="G33" s="443" t="s">
        <v>157</v>
      </c>
      <c r="H33" s="444"/>
      <c r="I33" s="335" t="s">
        <v>44</v>
      </c>
      <c r="J33" s="336"/>
      <c r="K33" s="381"/>
      <c r="L33" s="69"/>
      <c r="M33" s="324" t="s">
        <v>23</v>
      </c>
      <c r="N33" s="325"/>
      <c r="O33" s="325"/>
      <c r="P33" s="325"/>
      <c r="Q33" s="325"/>
      <c r="R33" s="70"/>
      <c r="S33" s="324" t="s">
        <v>23</v>
      </c>
      <c r="T33" s="325"/>
      <c r="U33" s="325"/>
      <c r="V33" s="325"/>
      <c r="W33" s="70"/>
      <c r="X33" s="324" t="s">
        <v>23</v>
      </c>
      <c r="Y33" s="325"/>
      <c r="Z33" s="325"/>
      <c r="AA33" s="325"/>
      <c r="AB33" s="71"/>
      <c r="AC33" s="47"/>
      <c r="AD33" s="45"/>
      <c r="AE33" s="56"/>
      <c r="AF33" s="69"/>
    </row>
    <row r="34" spans="1:32" ht="15" customHeight="1">
      <c r="A34" s="69"/>
      <c r="B34" s="67" t="s">
        <v>45</v>
      </c>
      <c r="C34" s="69"/>
      <c r="D34" s="335" t="s">
        <v>44</v>
      </c>
      <c r="E34" s="381"/>
      <c r="F34" s="69"/>
      <c r="G34" s="445"/>
      <c r="H34" s="446"/>
      <c r="I34" s="337"/>
      <c r="J34" s="338"/>
      <c r="K34" s="383"/>
      <c r="L34" s="71"/>
      <c r="M34" s="354" t="s">
        <v>104</v>
      </c>
      <c r="N34" s="355"/>
      <c r="O34" s="326" t="s">
        <v>46</v>
      </c>
      <c r="P34" s="326" t="s">
        <v>46</v>
      </c>
      <c r="Q34" s="326" t="s">
        <v>46</v>
      </c>
      <c r="R34" s="70"/>
      <c r="S34" s="358" t="s">
        <v>47</v>
      </c>
      <c r="T34" s="359"/>
      <c r="U34" s="359"/>
      <c r="V34" s="359"/>
      <c r="W34" s="72"/>
      <c r="X34" s="329" t="s">
        <v>48</v>
      </c>
      <c r="Y34" s="330"/>
      <c r="Z34" s="330"/>
      <c r="AA34" s="330"/>
      <c r="AB34" s="71"/>
      <c r="AC34" s="47"/>
      <c r="AD34" s="45"/>
      <c r="AE34" s="45"/>
      <c r="AF34" s="69"/>
    </row>
    <row r="35" spans="1:32" ht="15" customHeight="1" thickBot="1">
      <c r="A35" s="73"/>
      <c r="B35" s="67" t="s">
        <v>49</v>
      </c>
      <c r="C35" s="73"/>
      <c r="D35" s="337"/>
      <c r="E35" s="383"/>
      <c r="F35" s="73"/>
      <c r="G35" s="447"/>
      <c r="H35" s="448"/>
      <c r="I35" s="339"/>
      <c r="J35" s="340"/>
      <c r="K35" s="382"/>
      <c r="L35" s="74"/>
      <c r="M35" s="356"/>
      <c r="N35" s="357"/>
      <c r="O35" s="327"/>
      <c r="P35" s="327"/>
      <c r="Q35" s="327"/>
      <c r="R35" s="75"/>
      <c r="S35" s="360"/>
      <c r="T35" s="361"/>
      <c r="U35" s="361"/>
      <c r="V35" s="361"/>
      <c r="W35" s="76"/>
      <c r="X35" s="331"/>
      <c r="Y35" s="332"/>
      <c r="Z35" s="332"/>
      <c r="AA35" s="332"/>
      <c r="AB35" s="74"/>
      <c r="AC35" s="47"/>
      <c r="AD35" s="45"/>
      <c r="AE35" s="45"/>
      <c r="AF35" s="73"/>
    </row>
    <row r="36" spans="1:32" ht="15" customHeight="1" thickBot="1">
      <c r="A36" s="77"/>
      <c r="B36" s="66" t="s">
        <v>50</v>
      </c>
      <c r="C36" s="78"/>
      <c r="D36" s="339"/>
      <c r="E36" s="382"/>
      <c r="F36" s="77"/>
      <c r="G36" s="449" t="s">
        <v>158</v>
      </c>
      <c r="H36" s="444"/>
      <c r="I36" s="450"/>
      <c r="J36" s="450"/>
      <c r="K36" s="450"/>
      <c r="L36" s="79"/>
      <c r="M36" s="364"/>
      <c r="N36" s="365"/>
      <c r="O36" s="327"/>
      <c r="P36" s="327"/>
      <c r="Q36" s="327"/>
      <c r="R36" s="80"/>
      <c r="S36" s="360"/>
      <c r="T36" s="361"/>
      <c r="U36" s="361"/>
      <c r="V36" s="361"/>
      <c r="W36" s="81"/>
      <c r="X36" s="331"/>
      <c r="Y36" s="332"/>
      <c r="Z36" s="332"/>
      <c r="AA36" s="332"/>
      <c r="AB36" s="79"/>
      <c r="AC36" s="47"/>
      <c r="AD36" s="45"/>
      <c r="AE36" s="45"/>
      <c r="AF36" s="77"/>
    </row>
    <row r="37" spans="1:32" ht="15" customHeight="1" thickBot="1">
      <c r="A37" s="82"/>
      <c r="B37" s="83" t="s">
        <v>51</v>
      </c>
      <c r="C37" s="82"/>
      <c r="D37" s="45"/>
      <c r="E37" s="45"/>
      <c r="F37" s="82"/>
      <c r="G37" s="445"/>
      <c r="H37" s="446"/>
      <c r="I37" s="451"/>
      <c r="J37" s="451"/>
      <c r="K37" s="451"/>
      <c r="L37" s="84"/>
      <c r="M37" s="366"/>
      <c r="N37" s="367"/>
      <c r="O37" s="328"/>
      <c r="P37" s="328"/>
      <c r="Q37" s="328"/>
      <c r="R37" s="85"/>
      <c r="S37" s="360"/>
      <c r="T37" s="361"/>
      <c r="U37" s="361"/>
      <c r="V37" s="361"/>
      <c r="W37" s="86"/>
      <c r="X37" s="333"/>
      <c r="Y37" s="334"/>
      <c r="Z37" s="334"/>
      <c r="AA37" s="334"/>
      <c r="AB37" s="84"/>
      <c r="AC37" s="87"/>
      <c r="AD37" s="45"/>
      <c r="AE37" s="45"/>
      <c r="AF37" s="82"/>
    </row>
    <row r="38" spans="1:32" ht="15" customHeight="1" thickBot="1">
      <c r="A38" s="82"/>
      <c r="B38" s="88" t="s">
        <v>52</v>
      </c>
      <c r="C38" s="82"/>
      <c r="D38" s="45"/>
      <c r="E38" s="45"/>
      <c r="F38" s="82"/>
      <c r="G38" s="447"/>
      <c r="H38" s="448"/>
      <c r="I38" s="451"/>
      <c r="J38" s="451"/>
      <c r="K38" s="451"/>
      <c r="L38" s="84"/>
      <c r="M38" s="335" t="s">
        <v>44</v>
      </c>
      <c r="N38" s="336"/>
      <c r="O38" s="336"/>
      <c r="P38" s="336"/>
      <c r="Q38" s="336"/>
      <c r="R38" s="89"/>
      <c r="S38" s="360"/>
      <c r="T38" s="361"/>
      <c r="U38" s="361"/>
      <c r="V38" s="361"/>
      <c r="W38" s="86"/>
      <c r="X38" s="335" t="s">
        <v>44</v>
      </c>
      <c r="Y38" s="336"/>
      <c r="Z38" s="336"/>
      <c r="AA38" s="336"/>
      <c r="AB38" s="84"/>
      <c r="AC38" s="47"/>
      <c r="AD38" s="45"/>
      <c r="AE38" s="45"/>
      <c r="AF38" s="82"/>
    </row>
    <row r="39" spans="1:32" ht="15" customHeight="1" thickBot="1">
      <c r="A39" s="82"/>
      <c r="B39" s="90" t="s">
        <v>53</v>
      </c>
      <c r="C39" s="82"/>
      <c r="D39" s="45"/>
      <c r="E39" s="45"/>
      <c r="F39" s="82"/>
      <c r="G39" s="449" t="s">
        <v>159</v>
      </c>
      <c r="H39" s="444"/>
      <c r="I39" s="451"/>
      <c r="J39" s="451"/>
      <c r="K39" s="451"/>
      <c r="L39" s="84"/>
      <c r="M39" s="337"/>
      <c r="N39" s="338"/>
      <c r="O39" s="338"/>
      <c r="P39" s="338"/>
      <c r="Q39" s="338"/>
      <c r="R39" s="89"/>
      <c r="S39" s="360"/>
      <c r="T39" s="361"/>
      <c r="U39" s="361"/>
      <c r="V39" s="361"/>
      <c r="W39" s="86"/>
      <c r="X39" s="337"/>
      <c r="Y39" s="338"/>
      <c r="Z39" s="338"/>
      <c r="AA39" s="338"/>
      <c r="AB39" s="84"/>
      <c r="AC39" s="47"/>
      <c r="AD39" s="45"/>
      <c r="AE39" s="45"/>
      <c r="AF39" s="82"/>
    </row>
    <row r="40" spans="1:32" ht="15" customHeight="1" thickBot="1">
      <c r="A40" s="91"/>
      <c r="B40" s="92" t="s">
        <v>54</v>
      </c>
      <c r="C40" s="91"/>
      <c r="D40" s="45"/>
      <c r="E40" s="45"/>
      <c r="F40" s="91"/>
      <c r="G40" s="445"/>
      <c r="H40" s="446"/>
      <c r="I40" s="451"/>
      <c r="J40" s="451"/>
      <c r="K40" s="451"/>
      <c r="L40" s="91"/>
      <c r="M40" s="339"/>
      <c r="N40" s="340"/>
      <c r="O40" s="340"/>
      <c r="P40" s="340"/>
      <c r="Q40" s="340"/>
      <c r="R40" s="86"/>
      <c r="S40" s="362"/>
      <c r="T40" s="363"/>
      <c r="U40" s="363"/>
      <c r="V40" s="363"/>
      <c r="W40" s="86"/>
      <c r="X40" s="339"/>
      <c r="Y40" s="340"/>
      <c r="Z40" s="340"/>
      <c r="AA40" s="340"/>
      <c r="AB40" s="91"/>
      <c r="AC40" s="47"/>
      <c r="AD40" s="45"/>
      <c r="AE40" s="45"/>
      <c r="AF40" s="91"/>
    </row>
    <row r="41" spans="1:32" ht="15" customHeight="1" thickBot="1">
      <c r="A41" s="93"/>
      <c r="B41" s="94" t="s">
        <v>55</v>
      </c>
      <c r="C41" s="93"/>
      <c r="D41" s="95"/>
      <c r="E41" s="45"/>
      <c r="F41" s="93"/>
      <c r="G41" s="447"/>
      <c r="H41" s="448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9"/>
      <c r="X41" s="100"/>
      <c r="Y41" s="101"/>
      <c r="Z41" s="101"/>
      <c r="AA41" s="101"/>
      <c r="AB41" s="97"/>
      <c r="AC41" s="102"/>
      <c r="AD41" s="103"/>
      <c r="AE41" s="103"/>
      <c r="AF41" s="93"/>
    </row>
    <row r="42" spans="1:32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8"/>
      <c r="AE43" s="106"/>
      <c r="AF43" s="104"/>
    </row>
    <row r="44" spans="1:32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1"/>
      <c r="S44" s="118" t="s">
        <v>58</v>
      </c>
      <c r="T44" s="119" t="s">
        <v>59</v>
      </c>
      <c r="U44" s="120"/>
      <c r="V44" s="120"/>
      <c r="W44" s="121"/>
      <c r="X44" s="121"/>
      <c r="Y44" s="121"/>
      <c r="Z44" s="121"/>
      <c r="AA44" s="121"/>
      <c r="AB44" s="121"/>
      <c r="AC44" s="122"/>
      <c r="AD44" s="112"/>
      <c r="AE44" s="111"/>
      <c r="AF44" s="109"/>
    </row>
    <row r="45" spans="1:32" s="16" customFormat="1">
      <c r="A45" s="109"/>
      <c r="B45" s="123" t="s">
        <v>60</v>
      </c>
      <c r="C45" s="110"/>
      <c r="D45" s="124" t="s">
        <v>121</v>
      </c>
      <c r="E45" s="125"/>
      <c r="F45" s="125"/>
      <c r="G45" s="126"/>
      <c r="H45" s="126"/>
      <c r="I45" s="126"/>
      <c r="J45" s="126"/>
      <c r="K45" s="126"/>
      <c r="L45" s="126"/>
      <c r="M45" s="126"/>
      <c r="N45" s="127"/>
      <c r="O45" s="111"/>
      <c r="P45" s="111"/>
      <c r="Q45" s="111"/>
      <c r="R45" s="111"/>
      <c r="S45" s="128" t="s">
        <v>61</v>
      </c>
      <c r="T45" s="129" t="s">
        <v>62</v>
      </c>
      <c r="U45" s="130"/>
      <c r="V45" s="130"/>
      <c r="W45" s="131"/>
      <c r="X45" s="131"/>
      <c r="Y45" s="131"/>
      <c r="Z45" s="131"/>
      <c r="AA45" s="131"/>
      <c r="AB45" s="131"/>
      <c r="AC45" s="132"/>
      <c r="AD45" s="112"/>
      <c r="AE45" s="111"/>
      <c r="AF45" s="109"/>
    </row>
    <row r="46" spans="1:32" s="16" customFormat="1">
      <c r="A46" s="109"/>
      <c r="B46" s="113" t="s">
        <v>66</v>
      </c>
      <c r="C46" s="110"/>
      <c r="D46" s="133" t="s">
        <v>131</v>
      </c>
      <c r="E46" s="134"/>
      <c r="F46" s="134"/>
      <c r="G46" s="135"/>
      <c r="H46" s="135"/>
      <c r="I46" s="135"/>
      <c r="J46" s="135"/>
      <c r="K46" s="135"/>
      <c r="L46" s="135"/>
      <c r="M46" s="135"/>
      <c r="N46" s="136"/>
      <c r="O46" s="111"/>
      <c r="P46" s="111"/>
      <c r="Q46" s="111"/>
      <c r="R46" s="111"/>
      <c r="S46" s="137" t="s">
        <v>63</v>
      </c>
      <c r="T46" s="138" t="s">
        <v>132</v>
      </c>
      <c r="U46" s="139"/>
      <c r="V46" s="139"/>
      <c r="W46" s="140"/>
      <c r="X46" s="140"/>
      <c r="Y46" s="140"/>
      <c r="Z46" s="140"/>
      <c r="AA46" s="140"/>
      <c r="AB46" s="140"/>
      <c r="AC46" s="141"/>
      <c r="AD46" s="112"/>
      <c r="AE46" s="111"/>
      <c r="AF46" s="109"/>
    </row>
    <row r="47" spans="1:32" s="16" customFormat="1">
      <c r="A47" s="109"/>
      <c r="B47" s="147" t="s">
        <v>16</v>
      </c>
      <c r="C47" s="110"/>
      <c r="D47" s="145" t="s">
        <v>67</v>
      </c>
      <c r="E47" s="142"/>
      <c r="F47" s="142"/>
      <c r="G47" s="135"/>
      <c r="H47" s="135"/>
      <c r="I47" s="135"/>
      <c r="J47" s="135"/>
      <c r="K47" s="135"/>
      <c r="L47" s="135"/>
      <c r="M47" s="135"/>
      <c r="N47" s="136"/>
      <c r="O47" s="111"/>
      <c r="P47" s="111"/>
      <c r="Q47" s="111"/>
      <c r="R47" s="111"/>
      <c r="S47" s="148" t="s">
        <v>101</v>
      </c>
      <c r="T47" s="149" t="s">
        <v>102</v>
      </c>
      <c r="U47" s="159"/>
      <c r="V47" s="159"/>
      <c r="W47" s="160"/>
      <c r="X47" s="153"/>
      <c r="Y47" s="153"/>
      <c r="Z47" s="153"/>
      <c r="AA47" s="140"/>
      <c r="AB47" s="140"/>
      <c r="AC47" s="141"/>
      <c r="AD47" s="112"/>
      <c r="AE47" s="111"/>
      <c r="AF47" s="109"/>
    </row>
    <row r="48" spans="1:32" s="16" customFormat="1">
      <c r="A48" s="109"/>
      <c r="B48" s="266" t="s">
        <v>135</v>
      </c>
      <c r="C48" s="110"/>
      <c r="D48" s="267" t="s">
        <v>136</v>
      </c>
      <c r="E48" s="268"/>
      <c r="F48" s="268"/>
      <c r="G48" s="160"/>
      <c r="H48" s="140"/>
      <c r="I48" s="140"/>
      <c r="J48" s="135"/>
      <c r="K48" s="135"/>
      <c r="L48" s="135"/>
      <c r="M48" s="135"/>
      <c r="N48" s="136"/>
      <c r="O48" s="111"/>
      <c r="P48" s="111"/>
      <c r="Q48" s="111"/>
      <c r="R48" s="111"/>
      <c r="S48" s="302" t="s">
        <v>133</v>
      </c>
      <c r="T48" s="303" t="s">
        <v>134</v>
      </c>
      <c r="U48" s="304"/>
      <c r="V48" s="304"/>
      <c r="W48" s="305"/>
      <c r="X48" s="305"/>
      <c r="Y48" s="305"/>
      <c r="Z48" s="305"/>
      <c r="AA48" s="305"/>
      <c r="AB48" s="140"/>
      <c r="AC48" s="141"/>
      <c r="AD48" s="112"/>
      <c r="AE48" s="111"/>
      <c r="AF48" s="109"/>
    </row>
    <row r="49" spans="1:32" s="16" customFormat="1">
      <c r="A49" s="109"/>
      <c r="B49" s="147" t="s">
        <v>103</v>
      </c>
      <c r="C49" s="110"/>
      <c r="D49" s="145" t="s">
        <v>122</v>
      </c>
      <c r="E49" s="134"/>
      <c r="F49" s="134"/>
      <c r="G49" s="140"/>
      <c r="H49" s="153"/>
      <c r="I49" s="140"/>
      <c r="J49" s="140"/>
      <c r="K49" s="140"/>
      <c r="L49" s="140"/>
      <c r="M49" s="140"/>
      <c r="N49" s="141"/>
      <c r="O49" s="111"/>
      <c r="P49" s="111"/>
      <c r="Q49" s="111"/>
      <c r="R49" s="111"/>
      <c r="S49" s="143" t="s">
        <v>64</v>
      </c>
      <c r="T49" s="144" t="s">
        <v>65</v>
      </c>
      <c r="U49" s="139"/>
      <c r="V49" s="139"/>
      <c r="W49" s="140"/>
      <c r="X49" s="140"/>
      <c r="Y49" s="150"/>
      <c r="Z49" s="150"/>
      <c r="AA49" s="150"/>
      <c r="AB49" s="150"/>
      <c r="AC49" s="151"/>
      <c r="AD49" s="112"/>
      <c r="AE49" s="111"/>
      <c r="AF49" s="109"/>
    </row>
    <row r="50" spans="1:32" s="16" customFormat="1">
      <c r="A50" s="109"/>
      <c r="B50" s="148" t="s">
        <v>69</v>
      </c>
      <c r="C50" s="110"/>
      <c r="D50" s="155" t="s">
        <v>70</v>
      </c>
      <c r="E50" s="139"/>
      <c r="F50" s="134"/>
      <c r="G50" s="150"/>
      <c r="H50" s="140"/>
      <c r="I50" s="140"/>
      <c r="J50" s="140"/>
      <c r="K50" s="140"/>
      <c r="L50" s="140"/>
      <c r="M50" s="140"/>
      <c r="N50" s="141"/>
      <c r="O50" s="111"/>
      <c r="P50" s="111"/>
      <c r="Q50" s="111"/>
      <c r="R50" s="111"/>
      <c r="S50" s="148" t="s">
        <v>68</v>
      </c>
      <c r="T50" s="149" t="s">
        <v>137</v>
      </c>
      <c r="U50" s="139"/>
      <c r="V50" s="139"/>
      <c r="W50" s="150"/>
      <c r="X50" s="150"/>
      <c r="Y50" s="153"/>
      <c r="Z50" s="153"/>
      <c r="AA50" s="153"/>
      <c r="AB50" s="153"/>
      <c r="AC50" s="154"/>
      <c r="AD50" s="112"/>
      <c r="AE50" s="111"/>
      <c r="AF50" s="109"/>
    </row>
    <row r="51" spans="1:32" s="16" customFormat="1">
      <c r="A51" s="109"/>
      <c r="B51" s="264" t="s">
        <v>108</v>
      </c>
      <c r="C51" s="110"/>
      <c r="D51" s="265" t="s">
        <v>109</v>
      </c>
      <c r="E51" s="159"/>
      <c r="F51" s="160"/>
      <c r="G51" s="153"/>
      <c r="H51" s="153"/>
      <c r="I51" s="153"/>
      <c r="J51" s="150"/>
      <c r="K51" s="150"/>
      <c r="L51" s="140"/>
      <c r="M51" s="140"/>
      <c r="N51" s="141"/>
      <c r="O51" s="111"/>
      <c r="P51" s="111"/>
      <c r="Q51" s="111"/>
      <c r="R51" s="111"/>
      <c r="S51" s="148" t="s">
        <v>95</v>
      </c>
      <c r="T51" s="149" t="s">
        <v>138</v>
      </c>
      <c r="U51" s="134"/>
      <c r="V51" s="134"/>
      <c r="W51" s="153"/>
      <c r="X51" s="153"/>
      <c r="Y51" s="153"/>
      <c r="Z51" s="153"/>
      <c r="AA51" s="153"/>
      <c r="AB51" s="153"/>
      <c r="AC51" s="154"/>
      <c r="AD51" s="112"/>
      <c r="AE51" s="111"/>
      <c r="AF51" s="109"/>
    </row>
    <row r="52" spans="1:32" s="16" customFormat="1">
      <c r="A52" s="109"/>
      <c r="B52" s="146"/>
      <c r="C52" s="110"/>
      <c r="D52" s="158"/>
      <c r="E52" s="139"/>
      <c r="F52" s="134"/>
      <c r="G52" s="150"/>
      <c r="H52" s="150"/>
      <c r="I52" s="150"/>
      <c r="J52" s="150"/>
      <c r="K52" s="150"/>
      <c r="L52" s="150"/>
      <c r="M52" s="150"/>
      <c r="N52" s="151"/>
      <c r="O52" s="111"/>
      <c r="P52" s="111"/>
      <c r="Q52" s="111"/>
      <c r="R52" s="111"/>
      <c r="S52" s="148" t="s">
        <v>71</v>
      </c>
      <c r="T52" s="149" t="s">
        <v>72</v>
      </c>
      <c r="U52" s="152"/>
      <c r="V52" s="152"/>
      <c r="W52" s="153"/>
      <c r="X52" s="153"/>
      <c r="Y52" s="153"/>
      <c r="Z52" s="153"/>
      <c r="AA52" s="153"/>
      <c r="AB52" s="153"/>
      <c r="AC52" s="154"/>
      <c r="AD52" s="112"/>
      <c r="AE52" s="111"/>
      <c r="AF52" s="109"/>
    </row>
    <row r="53" spans="1:32" s="16" customFormat="1">
      <c r="A53" s="109"/>
      <c r="B53" s="452" t="s">
        <v>160</v>
      </c>
      <c r="C53" s="453"/>
      <c r="D53" s="454" t="s">
        <v>161</v>
      </c>
      <c r="E53" s="159"/>
      <c r="F53" s="160"/>
      <c r="G53" s="153"/>
      <c r="H53" s="153"/>
      <c r="I53" s="153"/>
      <c r="J53" s="150"/>
      <c r="K53" s="150"/>
      <c r="L53" s="150"/>
      <c r="M53" s="150"/>
      <c r="N53" s="151"/>
      <c r="O53" s="111"/>
      <c r="P53" s="111"/>
      <c r="Q53" s="111"/>
      <c r="R53" s="111"/>
      <c r="S53" s="148" t="s">
        <v>18</v>
      </c>
      <c r="T53" s="149" t="s">
        <v>139</v>
      </c>
      <c r="U53" s="156"/>
      <c r="V53" s="156"/>
      <c r="W53" s="153"/>
      <c r="X53" s="153"/>
      <c r="Y53" s="153"/>
      <c r="Z53" s="153"/>
      <c r="AA53" s="153"/>
      <c r="AB53" s="153"/>
      <c r="AC53" s="154"/>
      <c r="AD53" s="112"/>
      <c r="AE53" s="111"/>
      <c r="AF53" s="109"/>
    </row>
    <row r="54" spans="1:32" s="16" customFormat="1">
      <c r="A54" s="109"/>
      <c r="B54" s="146" t="s">
        <v>152</v>
      </c>
      <c r="C54" s="455"/>
      <c r="D54" s="158" t="s">
        <v>162</v>
      </c>
      <c r="E54" s="456"/>
      <c r="F54" s="160"/>
      <c r="G54" s="153"/>
      <c r="H54" s="153"/>
      <c r="I54" s="153"/>
      <c r="J54" s="153"/>
      <c r="K54" s="153"/>
      <c r="L54" s="150"/>
      <c r="M54" s="150"/>
      <c r="N54" s="151"/>
      <c r="O54" s="111"/>
      <c r="P54" s="111"/>
      <c r="Q54" s="111"/>
      <c r="R54" s="111"/>
      <c r="S54" s="148" t="s">
        <v>123</v>
      </c>
      <c r="T54" s="149" t="s">
        <v>124</v>
      </c>
      <c r="U54" s="159"/>
      <c r="V54" s="159"/>
      <c r="W54" s="160"/>
      <c r="X54" s="153"/>
      <c r="Y54" s="153"/>
      <c r="Z54" s="153"/>
      <c r="AA54" s="153"/>
      <c r="AB54" s="153"/>
      <c r="AC54" s="154"/>
      <c r="AD54" s="112"/>
      <c r="AE54" s="111"/>
      <c r="AF54" s="109"/>
    </row>
    <row r="55" spans="1:32" s="16" customFormat="1">
      <c r="A55" s="109"/>
      <c r="B55" s="264"/>
      <c r="C55" s="110"/>
      <c r="D55" s="265"/>
      <c r="E55" s="159"/>
      <c r="F55" s="160"/>
      <c r="G55" s="153"/>
      <c r="H55" s="153"/>
      <c r="I55" s="153"/>
      <c r="J55" s="153"/>
      <c r="K55" s="153"/>
      <c r="L55" s="150"/>
      <c r="M55" s="150"/>
      <c r="N55" s="151"/>
      <c r="O55" s="111"/>
      <c r="P55" s="111"/>
      <c r="Q55" s="111"/>
      <c r="R55" s="111"/>
      <c r="S55" s="148" t="s">
        <v>140</v>
      </c>
      <c r="T55" s="149" t="s">
        <v>141</v>
      </c>
      <c r="U55" s="159"/>
      <c r="V55" s="159"/>
      <c r="W55" s="160"/>
      <c r="X55" s="153"/>
      <c r="Y55" s="153"/>
      <c r="Z55" s="153"/>
      <c r="AA55" s="153"/>
      <c r="AB55" s="153"/>
      <c r="AC55" s="154"/>
      <c r="AD55" s="112"/>
      <c r="AE55" s="111"/>
      <c r="AF55" s="109"/>
    </row>
    <row r="56" spans="1:32" s="16" customFormat="1" ht="13.8" thickBot="1">
      <c r="A56" s="109"/>
      <c r="B56" s="157"/>
      <c r="C56" s="110"/>
      <c r="D56" s="306"/>
      <c r="E56" s="307"/>
      <c r="F56" s="308"/>
      <c r="G56" s="309"/>
      <c r="H56" s="309"/>
      <c r="I56" s="309"/>
      <c r="J56" s="309"/>
      <c r="K56" s="309"/>
      <c r="L56" s="309"/>
      <c r="M56" s="309"/>
      <c r="N56" s="310"/>
      <c r="O56" s="111"/>
      <c r="P56" s="111"/>
      <c r="Q56" s="111"/>
      <c r="R56" s="111"/>
      <c r="S56" s="264"/>
      <c r="T56" s="311"/>
      <c r="U56" s="161"/>
      <c r="V56" s="161"/>
      <c r="W56" s="162"/>
      <c r="X56" s="312"/>
      <c r="Y56" s="312"/>
      <c r="Z56" s="312"/>
      <c r="AA56" s="312"/>
      <c r="AB56" s="312"/>
      <c r="AC56" s="313"/>
      <c r="AD56" s="112"/>
      <c r="AE56" s="111"/>
      <c r="AF56" s="109"/>
    </row>
    <row r="57" spans="1:32" s="16" customFormat="1" ht="2.25" customHeight="1" thickBot="1">
      <c r="A57" s="163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67"/>
      <c r="AE57" s="166"/>
      <c r="AF57" s="109"/>
    </row>
    <row r="58" spans="1:32" s="16" customForma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09"/>
    </row>
    <row r="59" spans="1:32" s="173" customFormat="1" ht="4.5" customHeight="1" thickBot="1">
      <c r="A59" s="170"/>
      <c r="B59" s="171" t="s">
        <v>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301"/>
      <c r="O59" s="301"/>
      <c r="P59" s="301"/>
      <c r="Q59" s="301"/>
      <c r="R59" s="301"/>
      <c r="S59" s="301"/>
      <c r="T59" s="323"/>
      <c r="U59" s="323"/>
      <c r="V59" s="323"/>
      <c r="W59" s="323"/>
      <c r="X59" s="323"/>
      <c r="Y59" s="323"/>
      <c r="Z59" s="323"/>
      <c r="AA59" s="323"/>
      <c r="AB59" s="301"/>
      <c r="AC59" s="301"/>
      <c r="AD59" s="301"/>
      <c r="AE59" s="301"/>
      <c r="AF59" s="168"/>
    </row>
    <row r="60" spans="1:32" s="179" customFormat="1" ht="10.8" customHeight="1" thickBot="1">
      <c r="A60" s="174"/>
      <c r="B60" s="175"/>
      <c r="C60" s="176"/>
      <c r="D60" s="176"/>
      <c r="E60" s="176"/>
      <c r="F60" s="172"/>
      <c r="G60" s="396" t="s">
        <v>142</v>
      </c>
      <c r="H60" s="397"/>
      <c r="I60" s="396" t="s">
        <v>143</v>
      </c>
      <c r="J60" s="396"/>
      <c r="K60" s="397"/>
      <c r="L60" s="176"/>
      <c r="M60" s="176"/>
      <c r="N60" s="177"/>
      <c r="O60" s="177"/>
      <c r="P60" s="177"/>
      <c r="Q60" s="178"/>
      <c r="R60" s="177"/>
      <c r="S60" s="323" t="s">
        <v>74</v>
      </c>
      <c r="T60" s="323"/>
      <c r="U60" s="323"/>
      <c r="V60" s="323"/>
      <c r="W60" s="323"/>
      <c r="X60" s="323"/>
      <c r="Y60" s="323"/>
      <c r="Z60" s="323"/>
      <c r="AA60" s="178"/>
      <c r="AB60" s="178"/>
      <c r="AC60" s="178"/>
      <c r="AD60" s="178"/>
      <c r="AE60" s="178"/>
      <c r="AF60" s="169"/>
    </row>
    <row r="61" spans="1:32" s="179" customFormat="1" ht="10.8" thickBot="1">
      <c r="A61" s="180"/>
      <c r="B61" s="181"/>
      <c r="C61" s="182" t="e">
        <f>#REF!/H89</f>
        <v>#REF!</v>
      </c>
      <c r="D61" s="182"/>
      <c r="E61" s="182"/>
      <c r="F61" s="172"/>
      <c r="G61" s="397"/>
      <c r="H61" s="397"/>
      <c r="I61" s="397"/>
      <c r="J61" s="397"/>
      <c r="K61" s="397"/>
      <c r="L61" s="182"/>
      <c r="M61" s="182"/>
      <c r="N61" s="183"/>
      <c r="O61" s="184"/>
      <c r="P61" s="184"/>
      <c r="Q61" s="185"/>
      <c r="R61" s="184"/>
      <c r="S61" s="186" t="s">
        <v>75</v>
      </c>
      <c r="T61" s="187" t="s">
        <v>76</v>
      </c>
      <c r="U61" s="188"/>
      <c r="V61" s="188"/>
      <c r="W61" s="187"/>
      <c r="X61" s="187" t="s">
        <v>77</v>
      </c>
      <c r="Y61" s="189" t="s">
        <v>78</v>
      </c>
      <c r="Z61" s="190" t="s">
        <v>79</v>
      </c>
      <c r="AA61" s="178"/>
      <c r="AB61" s="178"/>
      <c r="AC61" s="178"/>
      <c r="AD61" s="178"/>
      <c r="AE61" s="178"/>
      <c r="AF61" s="170"/>
    </row>
    <row r="62" spans="1:32" s="179" customFormat="1" ht="10.8" thickBot="1">
      <c r="A62" s="170"/>
      <c r="B62" s="191"/>
      <c r="C62" s="192"/>
      <c r="D62" s="182"/>
      <c r="E62" s="193" t="s">
        <v>80</v>
      </c>
      <c r="F62" s="172"/>
      <c r="G62" s="322">
        <v>1</v>
      </c>
      <c r="H62" s="322"/>
      <c r="I62" s="322">
        <v>1</v>
      </c>
      <c r="J62" s="322"/>
      <c r="K62" s="322"/>
      <c r="L62" s="192"/>
      <c r="M62" s="192"/>
      <c r="N62" s="301"/>
      <c r="O62" s="194"/>
      <c r="P62" s="194"/>
      <c r="Q62" s="194"/>
      <c r="R62" s="194"/>
      <c r="S62" s="295"/>
      <c r="T62" s="295"/>
      <c r="U62" s="295"/>
      <c r="V62" s="295"/>
      <c r="W62" s="296"/>
      <c r="X62" s="295"/>
      <c r="Y62" s="295"/>
      <c r="Z62" s="295"/>
      <c r="AA62" s="178"/>
      <c r="AB62" s="178"/>
      <c r="AC62" s="178"/>
      <c r="AD62" s="178"/>
      <c r="AE62" s="178"/>
      <c r="AF62" s="174"/>
    </row>
    <row r="63" spans="1:32" s="179" customFormat="1" ht="10.8" thickBot="1">
      <c r="A63" s="170"/>
      <c r="B63" s="191"/>
      <c r="C63" s="192"/>
      <c r="D63" s="182"/>
      <c r="E63" s="193" t="s">
        <v>81</v>
      </c>
      <c r="F63" s="172"/>
      <c r="G63" s="322">
        <v>2.5</v>
      </c>
      <c r="H63" s="322"/>
      <c r="I63" s="322">
        <v>2.5</v>
      </c>
      <c r="J63" s="322"/>
      <c r="K63" s="322"/>
      <c r="L63" s="192"/>
      <c r="M63" s="192"/>
      <c r="N63" s="195"/>
      <c r="O63" s="194"/>
      <c r="P63" s="194"/>
      <c r="Q63" s="194" t="s">
        <v>82</v>
      </c>
      <c r="R63" s="194"/>
      <c r="S63" s="196">
        <v>60</v>
      </c>
      <c r="T63" s="196" t="s">
        <v>83</v>
      </c>
      <c r="U63" s="196"/>
      <c r="V63" s="196"/>
      <c r="W63" s="197"/>
      <c r="X63" s="196">
        <v>1</v>
      </c>
      <c r="Y63" s="196">
        <v>1</v>
      </c>
      <c r="Z63" s="196">
        <v>1</v>
      </c>
      <c r="AA63" s="178"/>
      <c r="AB63" s="178"/>
      <c r="AC63" s="178"/>
      <c r="AD63" s="178"/>
      <c r="AE63" s="178"/>
      <c r="AF63" s="180"/>
    </row>
    <row r="64" spans="1:32" s="179" customFormat="1" ht="10.8" thickBot="1">
      <c r="A64" s="170"/>
      <c r="B64" s="191"/>
      <c r="C64" s="192"/>
      <c r="D64" s="182"/>
      <c r="E64" s="198" t="s">
        <v>84</v>
      </c>
      <c r="F64" s="172"/>
      <c r="G64" s="322">
        <v>1</v>
      </c>
      <c r="H64" s="322"/>
      <c r="I64" s="322">
        <v>1</v>
      </c>
      <c r="J64" s="322"/>
      <c r="K64" s="322"/>
      <c r="L64" s="192"/>
      <c r="M64" s="192"/>
      <c r="N64" s="199"/>
      <c r="O64" s="200"/>
      <c r="P64" s="200"/>
      <c r="Q64" s="200" t="s">
        <v>85</v>
      </c>
      <c r="R64" s="200"/>
      <c r="S64" s="297">
        <v>30</v>
      </c>
      <c r="T64" s="297" t="s">
        <v>83</v>
      </c>
      <c r="U64" s="297"/>
      <c r="V64" s="297"/>
      <c r="W64" s="297"/>
      <c r="X64" s="297">
        <v>1</v>
      </c>
      <c r="Y64" s="297" t="s">
        <v>86</v>
      </c>
      <c r="Z64" s="297">
        <v>1</v>
      </c>
      <c r="AA64" s="178"/>
      <c r="AB64" s="178"/>
      <c r="AC64" s="178"/>
      <c r="AD64" s="178"/>
      <c r="AE64" s="178"/>
      <c r="AF64" s="170"/>
    </row>
    <row r="65" spans="1:32" s="179" customFormat="1" ht="10.8" thickBot="1">
      <c r="A65" s="170"/>
      <c r="B65" s="191"/>
      <c r="C65" s="192"/>
      <c r="D65" s="182"/>
      <c r="E65" s="202" t="s">
        <v>87</v>
      </c>
      <c r="F65" s="172"/>
      <c r="G65" s="322">
        <v>0.5</v>
      </c>
      <c r="H65" s="322"/>
      <c r="I65" s="322">
        <v>0.5</v>
      </c>
      <c r="J65" s="322"/>
      <c r="K65" s="322"/>
      <c r="L65" s="192"/>
      <c r="M65" s="192"/>
      <c r="N65" s="203"/>
      <c r="O65" s="204"/>
      <c r="P65" s="204"/>
      <c r="Q65" s="204" t="s">
        <v>88</v>
      </c>
      <c r="R65" s="204"/>
      <c r="S65" s="196">
        <v>20</v>
      </c>
      <c r="T65" s="196" t="s">
        <v>125</v>
      </c>
      <c r="U65" s="196"/>
      <c r="V65" s="196"/>
      <c r="W65" s="197"/>
      <c r="X65" s="196">
        <v>1</v>
      </c>
      <c r="Y65" s="196"/>
      <c r="Z65" s="196">
        <v>1</v>
      </c>
      <c r="AA65" s="178"/>
      <c r="AB65" s="178"/>
      <c r="AC65" s="178"/>
      <c r="AD65" s="178"/>
      <c r="AE65" s="178"/>
      <c r="AF65" s="170"/>
    </row>
    <row r="66" spans="1:32" s="179" customFormat="1" ht="10.8" thickBot="1">
      <c r="A66" s="170"/>
      <c r="B66" s="191"/>
      <c r="C66" s="192"/>
      <c r="D66" s="182"/>
      <c r="E66" s="205" t="s">
        <v>89</v>
      </c>
      <c r="F66" s="172"/>
      <c r="G66" s="322">
        <v>7</v>
      </c>
      <c r="H66" s="322"/>
      <c r="I66" s="322">
        <v>7</v>
      </c>
      <c r="J66" s="322"/>
      <c r="K66" s="322"/>
      <c r="L66" s="192"/>
      <c r="M66" s="192"/>
      <c r="N66" s="206"/>
      <c r="O66" s="184"/>
      <c r="P66" s="184"/>
      <c r="Q66" s="207" t="s">
        <v>90</v>
      </c>
      <c r="R66" s="184"/>
      <c r="S66" s="297">
        <v>16</v>
      </c>
      <c r="T66" s="297" t="s">
        <v>91</v>
      </c>
      <c r="U66" s="297"/>
      <c r="V66" s="297"/>
      <c r="W66" s="297"/>
      <c r="X66" s="297">
        <v>1</v>
      </c>
      <c r="Y66" s="297" t="s">
        <v>86</v>
      </c>
      <c r="Z66" s="297">
        <v>1</v>
      </c>
      <c r="AA66" s="178"/>
      <c r="AB66" s="178"/>
      <c r="AC66" s="178"/>
      <c r="AD66" s="178"/>
      <c r="AE66" s="178"/>
      <c r="AF66" s="170"/>
    </row>
    <row r="67" spans="1:32" s="179" customFormat="1" ht="12.6" thickBot="1">
      <c r="A67" s="170"/>
      <c r="B67" s="191"/>
      <c r="C67" s="192"/>
      <c r="D67" s="182"/>
      <c r="E67" s="217" t="s">
        <v>66</v>
      </c>
      <c r="F67" s="172"/>
      <c r="G67" s="322">
        <v>0</v>
      </c>
      <c r="H67" s="322"/>
      <c r="I67" s="322">
        <v>0</v>
      </c>
      <c r="J67" s="322"/>
      <c r="K67" s="322"/>
      <c r="L67" s="192"/>
      <c r="M67" s="192"/>
      <c r="N67" s="208"/>
      <c r="O67" s="209"/>
      <c r="P67" s="209"/>
      <c r="Q67" s="207" t="s">
        <v>92</v>
      </c>
      <c r="R67" s="184"/>
      <c r="S67" s="196">
        <v>16</v>
      </c>
      <c r="T67" s="196" t="s">
        <v>91</v>
      </c>
      <c r="U67" s="196"/>
      <c r="V67" s="196"/>
      <c r="W67" s="210"/>
      <c r="X67" s="196">
        <v>1</v>
      </c>
      <c r="Y67" s="201"/>
      <c r="Z67" s="196">
        <v>1</v>
      </c>
      <c r="AA67" s="178"/>
      <c r="AB67" s="178"/>
      <c r="AC67" s="178"/>
      <c r="AD67" s="178"/>
      <c r="AE67" s="178"/>
      <c r="AF67" s="170"/>
    </row>
    <row r="68" spans="1:32" s="179" customFormat="1" ht="12.6" thickBot="1">
      <c r="A68" s="170"/>
      <c r="B68" s="191"/>
      <c r="C68" s="192"/>
      <c r="D68" s="182"/>
      <c r="E68" s="457" t="s">
        <v>135</v>
      </c>
      <c r="F68" s="172"/>
      <c r="G68" s="322">
        <v>4</v>
      </c>
      <c r="H68" s="322"/>
      <c r="I68" s="322">
        <v>4</v>
      </c>
      <c r="J68" s="322"/>
      <c r="K68" s="322"/>
      <c r="L68" s="192"/>
      <c r="M68" s="192"/>
      <c r="N68" s="208"/>
      <c r="O68" s="184"/>
      <c r="P68" s="184"/>
      <c r="Q68" s="212"/>
      <c r="R68" s="211"/>
      <c r="S68" s="297"/>
      <c r="T68" s="298"/>
      <c r="U68" s="298"/>
      <c r="V68" s="298"/>
      <c r="W68" s="299"/>
      <c r="X68" s="297"/>
      <c r="Y68" s="297"/>
      <c r="Z68" s="298"/>
      <c r="AA68" s="178"/>
      <c r="AB68" s="178"/>
      <c r="AC68" s="178"/>
      <c r="AD68" s="178"/>
      <c r="AE68" s="178"/>
      <c r="AF68" s="170"/>
    </row>
    <row r="69" spans="1:32" s="179" customFormat="1" ht="12.6" thickBot="1">
      <c r="A69" s="170"/>
      <c r="B69" s="191"/>
      <c r="C69" s="192"/>
      <c r="D69" s="182"/>
      <c r="E69" s="222" t="s">
        <v>16</v>
      </c>
      <c r="F69" s="172"/>
      <c r="G69" s="322">
        <v>4</v>
      </c>
      <c r="H69" s="322"/>
      <c r="I69" s="322">
        <v>4</v>
      </c>
      <c r="J69" s="322"/>
      <c r="K69" s="322"/>
      <c r="L69" s="192"/>
      <c r="M69" s="192"/>
      <c r="N69" s="213"/>
      <c r="O69" s="211"/>
      <c r="P69" s="211"/>
      <c r="Q69" s="215"/>
      <c r="R69" s="216"/>
      <c r="S69" s="201"/>
      <c r="T69" s="196"/>
      <c r="U69" s="196"/>
      <c r="V69" s="196"/>
      <c r="W69" s="197"/>
      <c r="X69" s="201"/>
      <c r="Y69" s="201"/>
      <c r="Z69" s="196"/>
      <c r="AA69" s="178"/>
      <c r="AB69" s="178"/>
      <c r="AC69" s="178"/>
      <c r="AD69" s="178"/>
      <c r="AE69" s="178"/>
      <c r="AF69" s="170"/>
    </row>
    <row r="70" spans="1:32" s="179" customFormat="1" ht="12.6" thickBot="1">
      <c r="A70" s="170"/>
      <c r="B70" s="191"/>
      <c r="C70" s="192"/>
      <c r="D70" s="182"/>
      <c r="E70" s="225" t="s">
        <v>100</v>
      </c>
      <c r="F70" s="172"/>
      <c r="G70" s="317">
        <v>12</v>
      </c>
      <c r="H70" s="318"/>
      <c r="I70" s="317">
        <v>12</v>
      </c>
      <c r="J70" s="458"/>
      <c r="K70" s="318"/>
      <c r="L70" s="192"/>
      <c r="M70" s="192"/>
      <c r="N70" s="218"/>
      <c r="O70" s="214"/>
      <c r="P70" s="214"/>
      <c r="Q70" s="219"/>
      <c r="R70" s="220"/>
      <c r="S70" s="201"/>
      <c r="T70" s="196"/>
      <c r="U70" s="196"/>
      <c r="V70" s="196"/>
      <c r="W70" s="221"/>
      <c r="X70" s="201"/>
      <c r="Y70" s="201"/>
      <c r="Z70" s="196"/>
      <c r="AA70" s="178"/>
      <c r="AB70" s="178"/>
      <c r="AC70" s="178"/>
      <c r="AD70" s="178"/>
      <c r="AE70" s="178"/>
      <c r="AF70" s="170"/>
    </row>
    <row r="71" spans="1:32" s="179" customFormat="1" ht="12.6" thickBot="1">
      <c r="A71" s="170"/>
      <c r="B71" s="191"/>
      <c r="C71" s="192"/>
      <c r="D71" s="182"/>
      <c r="E71" s="227" t="s">
        <v>69</v>
      </c>
      <c r="F71" s="172"/>
      <c r="G71" s="317">
        <v>10</v>
      </c>
      <c r="H71" s="318"/>
      <c r="I71" s="317">
        <v>10</v>
      </c>
      <c r="J71" s="458"/>
      <c r="K71" s="318"/>
      <c r="L71" s="192"/>
      <c r="M71" s="192"/>
      <c r="N71" s="223"/>
      <c r="O71" s="220"/>
      <c r="P71" s="220"/>
      <c r="Q71" s="224"/>
      <c r="R71" s="220"/>
      <c r="S71" s="201"/>
      <c r="T71" s="196"/>
      <c r="U71" s="196"/>
      <c r="V71" s="196"/>
      <c r="W71" s="221"/>
      <c r="X71" s="201"/>
      <c r="Y71" s="201"/>
      <c r="Z71" s="196"/>
      <c r="AA71" s="178"/>
      <c r="AB71" s="178"/>
      <c r="AC71" s="178"/>
      <c r="AD71" s="178"/>
      <c r="AE71" s="178"/>
      <c r="AF71" s="170"/>
    </row>
    <row r="72" spans="1:32" s="179" customFormat="1" ht="12.6" thickBot="1">
      <c r="A72" s="170"/>
      <c r="B72" s="191"/>
      <c r="C72" s="192"/>
      <c r="D72" s="182"/>
      <c r="E72" s="233" t="s">
        <v>108</v>
      </c>
      <c r="F72" s="172"/>
      <c r="G72" s="322">
        <v>6</v>
      </c>
      <c r="H72" s="322"/>
      <c r="I72" s="322">
        <v>6</v>
      </c>
      <c r="J72" s="322"/>
      <c r="K72" s="322"/>
      <c r="L72" s="192"/>
      <c r="M72" s="192"/>
      <c r="N72" s="223"/>
      <c r="O72" s="220"/>
      <c r="P72" s="220"/>
      <c r="Q72" s="226"/>
      <c r="R72" s="216"/>
      <c r="S72" s="196"/>
      <c r="T72" s="196"/>
      <c r="U72" s="196"/>
      <c r="V72" s="196"/>
      <c r="W72" s="197"/>
      <c r="X72" s="201"/>
      <c r="Y72" s="201"/>
      <c r="Z72" s="196"/>
      <c r="AA72" s="178"/>
      <c r="AB72" s="178"/>
      <c r="AC72" s="178"/>
      <c r="AD72" s="178"/>
      <c r="AE72" s="178"/>
      <c r="AF72" s="170"/>
    </row>
    <row r="73" spans="1:32" s="179" customFormat="1" ht="12.6" thickBot="1">
      <c r="A73" s="170"/>
      <c r="B73" s="191"/>
      <c r="C73" s="192"/>
      <c r="D73" s="182"/>
      <c r="E73" s="233"/>
      <c r="F73" s="172"/>
      <c r="G73" s="322">
        <v>0</v>
      </c>
      <c r="H73" s="322"/>
      <c r="I73" s="322">
        <v>0</v>
      </c>
      <c r="J73" s="322"/>
      <c r="K73" s="322"/>
      <c r="L73" s="192"/>
      <c r="M73" s="192"/>
      <c r="N73" s="223"/>
      <c r="O73" s="220"/>
      <c r="P73" s="220"/>
      <c r="Q73" s="228"/>
      <c r="R73" s="216"/>
      <c r="S73" s="201"/>
      <c r="T73" s="196"/>
      <c r="U73" s="196"/>
      <c r="V73" s="196"/>
      <c r="W73" s="197"/>
      <c r="X73" s="201"/>
      <c r="Y73" s="201"/>
      <c r="Z73" s="196"/>
      <c r="AA73" s="178"/>
      <c r="AB73" s="178"/>
      <c r="AC73" s="178"/>
      <c r="AD73" s="178"/>
      <c r="AE73" s="178"/>
      <c r="AF73" s="170"/>
    </row>
    <row r="74" spans="1:32" s="179" customFormat="1" ht="10.8" thickBot="1">
      <c r="A74" s="170"/>
      <c r="B74" s="191"/>
      <c r="C74" s="192"/>
      <c r="D74" s="182"/>
      <c r="E74" s="230" t="s">
        <v>153</v>
      </c>
      <c r="F74" s="172"/>
      <c r="G74" s="322">
        <v>2</v>
      </c>
      <c r="H74" s="322"/>
      <c r="I74" s="322">
        <v>2</v>
      </c>
      <c r="J74" s="322"/>
      <c r="K74" s="322"/>
      <c r="L74" s="192"/>
      <c r="M74" s="192"/>
      <c r="N74" s="223"/>
      <c r="O74" s="220"/>
      <c r="P74" s="220"/>
      <c r="Q74" s="229"/>
      <c r="R74" s="184"/>
      <c r="S74" s="201"/>
      <c r="T74" s="196"/>
      <c r="U74" s="196"/>
      <c r="V74" s="196"/>
      <c r="W74" s="221"/>
      <c r="X74" s="201"/>
      <c r="Y74" s="201"/>
      <c r="Z74" s="196"/>
      <c r="AA74" s="178"/>
      <c r="AB74" s="178"/>
      <c r="AC74" s="178"/>
      <c r="AD74" s="178"/>
      <c r="AE74" s="178"/>
      <c r="AF74" s="170"/>
    </row>
    <row r="75" spans="1:32" s="179" customFormat="1" ht="12.6" thickBot="1">
      <c r="A75" s="170"/>
      <c r="B75" s="191"/>
      <c r="C75" s="192"/>
      <c r="D75" s="182"/>
      <c r="E75" s="233" t="s">
        <v>152</v>
      </c>
      <c r="F75" s="172"/>
      <c r="G75" s="322">
        <v>5</v>
      </c>
      <c r="H75" s="322"/>
      <c r="I75" s="322">
        <v>5</v>
      </c>
      <c r="J75" s="322"/>
      <c r="K75" s="322"/>
      <c r="L75" s="192"/>
      <c r="M75" s="192"/>
      <c r="N75" s="223"/>
      <c r="O75" s="220"/>
      <c r="P75" s="220"/>
      <c r="Q75" s="231"/>
      <c r="R75" s="184"/>
      <c r="S75" s="201"/>
      <c r="T75" s="196"/>
      <c r="U75" s="196"/>
      <c r="V75" s="196"/>
      <c r="W75" s="221"/>
      <c r="X75" s="201"/>
      <c r="Y75" s="201"/>
      <c r="Z75" s="201"/>
      <c r="AA75" s="178"/>
      <c r="AB75" s="178"/>
      <c r="AC75" s="178"/>
      <c r="AD75" s="178"/>
      <c r="AE75" s="178"/>
      <c r="AF75" s="170"/>
    </row>
    <row r="76" spans="1:32" s="179" customFormat="1" ht="12.6" thickBot="1">
      <c r="A76" s="170"/>
      <c r="B76" s="191"/>
      <c r="C76" s="192"/>
      <c r="D76" s="182"/>
      <c r="E76" s="240" t="s">
        <v>123</v>
      </c>
      <c r="F76" s="172"/>
      <c r="G76" s="322">
        <v>4</v>
      </c>
      <c r="H76" s="322"/>
      <c r="I76" s="322">
        <v>4</v>
      </c>
      <c r="J76" s="322"/>
      <c r="K76" s="322"/>
      <c r="L76" s="192"/>
      <c r="M76" s="192"/>
      <c r="N76" s="223"/>
      <c r="O76" s="220"/>
      <c r="P76" s="220"/>
      <c r="Q76" s="232"/>
      <c r="R76" s="216"/>
      <c r="S76" s="201"/>
      <c r="T76" s="196"/>
      <c r="U76" s="201"/>
      <c r="V76" s="201"/>
      <c r="W76" s="197"/>
      <c r="X76" s="201"/>
      <c r="Y76" s="201"/>
      <c r="Z76" s="201"/>
      <c r="AA76" s="178"/>
      <c r="AB76" s="178"/>
      <c r="AC76" s="178"/>
      <c r="AD76" s="178"/>
      <c r="AE76" s="178"/>
      <c r="AF76" s="170"/>
    </row>
    <row r="77" spans="1:32" s="179" customFormat="1" ht="10.8" thickBot="1">
      <c r="A77" s="170"/>
      <c r="B77" s="191"/>
      <c r="C77" s="192"/>
      <c r="D77" s="182"/>
      <c r="E77" s="250" t="s">
        <v>95</v>
      </c>
      <c r="F77" s="172"/>
      <c r="G77" s="322">
        <v>2</v>
      </c>
      <c r="H77" s="322"/>
      <c r="I77" s="322">
        <v>2</v>
      </c>
      <c r="J77" s="322"/>
      <c r="K77" s="322"/>
      <c r="L77" s="192"/>
      <c r="M77" s="192"/>
      <c r="N77" s="223"/>
      <c r="O77" s="220"/>
      <c r="P77" s="220"/>
      <c r="Q77" s="234"/>
      <c r="R77" s="184"/>
      <c r="S77" s="201"/>
      <c r="T77" s="196"/>
      <c r="U77" s="201"/>
      <c r="V77" s="201"/>
      <c r="W77" s="197"/>
      <c r="X77" s="201"/>
      <c r="Y77" s="201"/>
      <c r="Z77" s="201"/>
      <c r="AA77" s="178"/>
      <c r="AB77" s="178"/>
      <c r="AC77" s="178"/>
      <c r="AD77" s="178"/>
      <c r="AE77" s="178"/>
      <c r="AF77" s="170"/>
    </row>
    <row r="78" spans="1:32" s="179" customFormat="1" ht="12.6" thickBot="1">
      <c r="A78" s="170"/>
      <c r="B78" s="191"/>
      <c r="C78" s="192"/>
      <c r="D78" s="182"/>
      <c r="E78" s="225" t="s">
        <v>71</v>
      </c>
      <c r="F78" s="172"/>
      <c r="G78" s="322">
        <v>0</v>
      </c>
      <c r="H78" s="322"/>
      <c r="I78" s="322">
        <v>0</v>
      </c>
      <c r="J78" s="322"/>
      <c r="K78" s="322"/>
      <c r="L78" s="192"/>
      <c r="M78" s="192"/>
      <c r="N78" s="195"/>
      <c r="O78" s="216"/>
      <c r="P78" s="216"/>
      <c r="Q78" s="234"/>
      <c r="R78" s="216"/>
      <c r="S78" s="235"/>
      <c r="T78" s="235"/>
      <c r="U78" s="235"/>
      <c r="V78" s="235"/>
      <c r="W78" s="210"/>
      <c r="X78" s="235"/>
      <c r="Y78" s="235"/>
      <c r="Z78" s="235"/>
      <c r="AA78" s="178"/>
      <c r="AB78" s="178"/>
      <c r="AC78" s="178"/>
      <c r="AD78" s="178"/>
      <c r="AE78" s="178"/>
      <c r="AF78" s="170"/>
    </row>
    <row r="79" spans="1:32" s="179" customFormat="1" ht="12.6" thickBot="1">
      <c r="A79" s="170"/>
      <c r="B79" s="191"/>
      <c r="C79" s="192"/>
      <c r="D79" s="182"/>
      <c r="E79" s="237" t="s">
        <v>94</v>
      </c>
      <c r="F79" s="172"/>
      <c r="G79" s="322">
        <v>3</v>
      </c>
      <c r="H79" s="322"/>
      <c r="I79" s="322">
        <v>3</v>
      </c>
      <c r="J79" s="322"/>
      <c r="K79" s="322"/>
      <c r="L79" s="192"/>
      <c r="M79" s="192"/>
      <c r="N79" s="195"/>
      <c r="O79" s="216"/>
      <c r="P79" s="216"/>
      <c r="Q79" s="234"/>
      <c r="R79" s="216"/>
      <c r="S79" s="235"/>
      <c r="T79" s="235"/>
      <c r="U79" s="235"/>
      <c r="V79" s="235"/>
      <c r="W79" s="210"/>
      <c r="X79" s="235"/>
      <c r="Y79" s="235"/>
      <c r="Z79" s="235"/>
      <c r="AA79" s="178"/>
      <c r="AB79" s="178"/>
      <c r="AC79" s="178"/>
      <c r="AD79" s="178"/>
      <c r="AE79" s="178"/>
      <c r="AF79" s="170"/>
    </row>
    <row r="80" spans="1:32" s="179" customFormat="1" ht="12.6" thickBot="1">
      <c r="A80" s="170"/>
      <c r="B80" s="191"/>
      <c r="C80" s="192"/>
      <c r="D80" s="182"/>
      <c r="E80" s="314" t="s">
        <v>144</v>
      </c>
      <c r="F80" s="172"/>
      <c r="G80" s="322">
        <v>1</v>
      </c>
      <c r="H80" s="322"/>
      <c r="I80" s="322">
        <v>1</v>
      </c>
      <c r="J80" s="322"/>
      <c r="K80" s="322"/>
      <c r="L80" s="192"/>
      <c r="M80" s="192"/>
      <c r="N80" s="195"/>
      <c r="O80" s="216"/>
      <c r="P80" s="216"/>
      <c r="Q80" s="234"/>
      <c r="R80" s="216"/>
      <c r="S80" s="235"/>
      <c r="T80" s="235"/>
      <c r="U80" s="235"/>
      <c r="V80" s="235"/>
      <c r="W80" s="210"/>
      <c r="X80" s="235"/>
      <c r="Y80" s="235"/>
      <c r="Z80" s="235"/>
      <c r="AA80" s="178"/>
      <c r="AB80" s="178"/>
      <c r="AC80" s="178"/>
      <c r="AD80" s="178"/>
      <c r="AE80" s="178"/>
      <c r="AF80" s="170"/>
    </row>
    <row r="81" spans="1:32" s="179" customFormat="1" ht="10.8" thickBot="1">
      <c r="A81" s="170"/>
      <c r="B81" s="191"/>
      <c r="C81" s="192"/>
      <c r="D81" s="182"/>
      <c r="E81" s="233" t="s">
        <v>93</v>
      </c>
      <c r="F81" s="172"/>
      <c r="G81" s="322">
        <v>0</v>
      </c>
      <c r="H81" s="322"/>
      <c r="I81" s="322">
        <v>0</v>
      </c>
      <c r="J81" s="322"/>
      <c r="K81" s="322"/>
      <c r="L81" s="192"/>
      <c r="M81" s="192"/>
      <c r="N81" s="195"/>
      <c r="O81" s="216"/>
      <c r="P81" s="216"/>
      <c r="Q81" s="234"/>
      <c r="R81" s="216"/>
      <c r="S81" s="235"/>
      <c r="T81" s="235"/>
      <c r="U81" s="235"/>
      <c r="V81" s="235"/>
      <c r="W81" s="210"/>
      <c r="X81" s="235"/>
      <c r="Y81" s="235"/>
      <c r="Z81" s="235"/>
      <c r="AA81" s="178"/>
      <c r="AB81" s="178"/>
      <c r="AC81" s="178"/>
      <c r="AD81" s="178"/>
      <c r="AE81" s="178"/>
      <c r="AF81" s="170"/>
    </row>
    <row r="82" spans="1:32" s="179" customFormat="1" ht="12.6" thickBot="1">
      <c r="A82" s="170"/>
      <c r="B82" s="191"/>
      <c r="C82" s="192"/>
      <c r="D82" s="182"/>
      <c r="E82" s="239" t="s">
        <v>107</v>
      </c>
      <c r="F82" s="172"/>
      <c r="G82" s="322">
        <v>1</v>
      </c>
      <c r="H82" s="322"/>
      <c r="I82" s="322">
        <v>1</v>
      </c>
      <c r="J82" s="322"/>
      <c r="K82" s="322"/>
      <c r="L82" s="192"/>
      <c r="M82" s="192"/>
      <c r="N82" s="195"/>
      <c r="O82" s="216"/>
      <c r="P82" s="216"/>
      <c r="Q82" s="234"/>
      <c r="R82" s="216"/>
      <c r="S82" s="235"/>
      <c r="T82" s="235"/>
      <c r="U82" s="235"/>
      <c r="V82" s="235"/>
      <c r="W82" s="210"/>
      <c r="X82" s="235"/>
      <c r="Y82" s="235"/>
      <c r="Z82" s="235"/>
      <c r="AA82" s="178"/>
      <c r="AB82" s="178"/>
      <c r="AC82" s="178"/>
      <c r="AD82" s="178"/>
      <c r="AE82" s="178"/>
      <c r="AF82" s="170"/>
    </row>
    <row r="83" spans="1:32" s="179" customFormat="1" ht="12.6" thickBot="1">
      <c r="A83" s="170"/>
      <c r="B83" s="191"/>
      <c r="C83" s="192"/>
      <c r="D83" s="182"/>
      <c r="E83" s="263" t="s">
        <v>126</v>
      </c>
      <c r="F83" s="172"/>
      <c r="G83" s="322">
        <v>1</v>
      </c>
      <c r="H83" s="322"/>
      <c r="I83" s="322">
        <v>1</v>
      </c>
      <c r="J83" s="322"/>
      <c r="K83" s="322"/>
      <c r="L83" s="192"/>
      <c r="M83" s="192"/>
      <c r="N83" s="195"/>
      <c r="O83" s="216"/>
      <c r="P83" s="216"/>
      <c r="Q83" s="231"/>
      <c r="R83" s="184"/>
      <c r="S83" s="235"/>
      <c r="T83" s="235"/>
      <c r="U83" s="235"/>
      <c r="V83" s="235"/>
      <c r="W83" s="236"/>
      <c r="X83" s="235"/>
      <c r="Y83" s="235"/>
      <c r="Z83" s="235"/>
      <c r="AA83" s="178"/>
      <c r="AB83" s="178"/>
      <c r="AC83" s="178"/>
      <c r="AD83" s="178"/>
      <c r="AE83" s="178"/>
      <c r="AF83" s="170"/>
    </row>
    <row r="84" spans="1:32" s="179" customFormat="1" ht="12.6" thickBot="1">
      <c r="A84" s="170"/>
      <c r="B84" s="191"/>
      <c r="C84" s="192"/>
      <c r="D84" s="182"/>
      <c r="E84" s="182"/>
      <c r="F84" s="233" t="s">
        <v>145</v>
      </c>
      <c r="G84" s="322">
        <v>0</v>
      </c>
      <c r="H84" s="322"/>
      <c r="I84" s="322">
        <v>0</v>
      </c>
      <c r="J84" s="322"/>
      <c r="K84" s="322"/>
      <c r="L84" s="192"/>
      <c r="M84" s="192"/>
      <c r="N84" s="195"/>
      <c r="O84" s="216"/>
      <c r="P84" s="216"/>
      <c r="Q84" s="238"/>
      <c r="R84" s="184"/>
      <c r="S84" s="201"/>
      <c r="T84" s="196"/>
      <c r="U84" s="201"/>
      <c r="V84" s="201"/>
      <c r="W84" s="221"/>
      <c r="X84" s="201"/>
      <c r="Y84" s="201"/>
      <c r="Z84" s="201"/>
      <c r="AA84" s="178"/>
      <c r="AB84" s="178"/>
      <c r="AC84" s="178"/>
      <c r="AD84" s="178"/>
      <c r="AE84" s="178"/>
      <c r="AF84" s="170"/>
    </row>
    <row r="85" spans="1:32" s="179" customFormat="1" ht="10.8" thickBot="1">
      <c r="A85" s="170"/>
      <c r="B85" s="191"/>
      <c r="C85" s="192"/>
      <c r="D85" s="182"/>
      <c r="E85" s="233"/>
      <c r="F85" s="172"/>
      <c r="G85" s="317"/>
      <c r="H85" s="318"/>
      <c r="I85" s="317"/>
      <c r="J85" s="458"/>
      <c r="K85" s="318"/>
      <c r="L85" s="192"/>
      <c r="M85" s="192"/>
      <c r="N85" s="195"/>
      <c r="O85" s="184"/>
      <c r="P85" s="184"/>
      <c r="Q85" s="241"/>
      <c r="R85" s="184"/>
      <c r="S85" s="242"/>
      <c r="T85" s="243"/>
      <c r="U85" s="243"/>
      <c r="V85" s="243"/>
      <c r="W85" s="243"/>
      <c r="X85" s="242"/>
      <c r="Y85" s="242"/>
      <c r="Z85" s="243"/>
      <c r="AA85" s="178"/>
      <c r="AB85" s="178"/>
      <c r="AC85" s="178"/>
      <c r="AD85" s="178"/>
      <c r="AE85" s="178"/>
      <c r="AF85" s="170"/>
    </row>
    <row r="86" spans="1:32" s="179" customFormat="1" ht="13.8" thickBot="1">
      <c r="A86" s="244"/>
      <c r="B86" s="245"/>
      <c r="C86" s="246"/>
      <c r="D86" s="315"/>
      <c r="E86" s="316" t="s">
        <v>96</v>
      </c>
      <c r="F86" s="315"/>
      <c r="G86" s="319">
        <f>SUM(G66:G85)</f>
        <v>62</v>
      </c>
      <c r="H86" s="320"/>
      <c r="I86" s="319">
        <f>SUM(I66:I85)</f>
        <v>62</v>
      </c>
      <c r="J86" s="459"/>
      <c r="K86" s="320"/>
      <c r="L86" s="246"/>
      <c r="M86" s="246"/>
      <c r="N86" s="183"/>
      <c r="O86" s="183"/>
      <c r="P86" s="183"/>
      <c r="Q86" s="214"/>
      <c r="R86" s="247"/>
      <c r="S86" s="247"/>
      <c r="T86" s="248"/>
      <c r="U86" s="248"/>
      <c r="V86" s="248"/>
      <c r="W86" s="248"/>
      <c r="X86" s="248"/>
      <c r="Y86" s="248"/>
      <c r="Z86" s="248"/>
      <c r="AA86" s="178"/>
      <c r="AB86" s="248"/>
      <c r="AC86" s="248"/>
      <c r="AD86" s="248"/>
      <c r="AE86" s="248"/>
      <c r="AF86" s="170"/>
    </row>
    <row r="87" spans="1:32" s="179" customFormat="1" ht="10.8" thickBot="1">
      <c r="A87" s="249"/>
      <c r="B87" s="245"/>
      <c r="C87" s="246"/>
      <c r="D87" s="246"/>
      <c r="E87" s="250" t="s">
        <v>97</v>
      </c>
      <c r="F87" s="172"/>
      <c r="G87" s="321">
        <v>8</v>
      </c>
      <c r="H87" s="321"/>
      <c r="I87" s="321">
        <v>8</v>
      </c>
      <c r="J87" s="321"/>
      <c r="K87" s="321"/>
      <c r="L87" s="251"/>
      <c r="M87" s="251"/>
      <c r="N87" s="183"/>
      <c r="O87" s="183"/>
      <c r="P87" s="183"/>
      <c r="Q87" s="301"/>
      <c r="R87" s="183"/>
      <c r="S87" s="301"/>
      <c r="T87" s="301"/>
      <c r="U87" s="301"/>
      <c r="V87" s="301"/>
      <c r="W87" s="301"/>
      <c r="X87" s="301"/>
      <c r="Y87" s="301"/>
      <c r="Z87" s="301"/>
      <c r="AA87" s="178"/>
      <c r="AB87" s="301"/>
      <c r="AC87" s="301"/>
      <c r="AD87" s="301"/>
      <c r="AE87" s="301"/>
      <c r="AF87" s="244"/>
    </row>
    <row r="88" spans="1:32" s="253" customFormat="1" ht="10.199999999999999">
      <c r="A88" s="249"/>
      <c r="B88" s="245"/>
      <c r="C88" s="246"/>
      <c r="D88" s="246"/>
      <c r="E88" s="246"/>
      <c r="F88" s="172"/>
      <c r="G88" s="250"/>
      <c r="H88" s="252"/>
      <c r="I88" s="251"/>
      <c r="J88" s="251"/>
      <c r="K88" s="251"/>
      <c r="L88" s="251"/>
      <c r="M88" s="251"/>
      <c r="N88" s="301"/>
      <c r="O88" s="301"/>
      <c r="P88" s="301"/>
      <c r="Q88" s="301"/>
      <c r="R88" s="183"/>
      <c r="S88" s="183"/>
      <c r="T88" s="183"/>
      <c r="U88" s="183"/>
      <c r="V88" s="183"/>
      <c r="W88" s="183"/>
      <c r="X88" s="183"/>
      <c r="Y88" s="183"/>
      <c r="Z88" s="301"/>
      <c r="AA88" s="301"/>
      <c r="AB88" s="183"/>
      <c r="AC88" s="183"/>
      <c r="AD88" s="183"/>
      <c r="AE88" s="183"/>
      <c r="AF88" s="249"/>
    </row>
    <row r="89" spans="1:32" s="253" customFormat="1" ht="10.199999999999999">
      <c r="A89" s="249"/>
      <c r="B89" s="245"/>
      <c r="C89" s="246"/>
      <c r="D89" s="246"/>
      <c r="E89" s="246"/>
      <c r="F89" s="246"/>
      <c r="G89" s="250" t="s">
        <v>98</v>
      </c>
      <c r="H89" s="254">
        <v>11</v>
      </c>
      <c r="I89" s="251" t="s">
        <v>99</v>
      </c>
      <c r="J89" s="251"/>
      <c r="K89" s="251"/>
      <c r="L89" s="251"/>
      <c r="M89" s="251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301"/>
      <c r="AA89" s="301"/>
      <c r="AB89" s="183"/>
      <c r="AC89" s="183"/>
      <c r="AD89" s="183"/>
      <c r="AE89" s="183"/>
      <c r="AF89" s="249"/>
    </row>
    <row r="90" spans="1:32" s="179" customFormat="1" ht="10.8" thickBot="1">
      <c r="A90" s="256"/>
      <c r="B90" s="257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5"/>
    </row>
    <row r="91" spans="1:32" s="179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s="1" customFormat="1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2" s="16" customFormat="1">
      <c r="A93" s="261"/>
      <c r="C93" s="261"/>
      <c r="D93" s="261"/>
      <c r="E93" s="261"/>
      <c r="F93" s="261"/>
      <c r="G93" s="261"/>
      <c r="H93" s="261"/>
      <c r="L93" s="261"/>
      <c r="R93" s="261"/>
      <c r="W93" s="261"/>
      <c r="AB93" s="261"/>
      <c r="AF93" s="261"/>
    </row>
    <row r="94" spans="1:32" s="16" customFormat="1">
      <c r="S94" s="262"/>
      <c r="T94" s="262"/>
      <c r="U94" s="262"/>
      <c r="V94" s="262"/>
      <c r="X94" s="262"/>
      <c r="Y94" s="262"/>
      <c r="Z94" s="262"/>
      <c r="AA94" s="262"/>
    </row>
    <row r="95" spans="1:32" s="16" customFormat="1">
      <c r="S95" s="262"/>
      <c r="T95" s="262"/>
      <c r="U95" s="262"/>
      <c r="V95" s="262"/>
      <c r="X95" s="262"/>
      <c r="Y95" s="262"/>
      <c r="Z95" s="262"/>
      <c r="AA95" s="262"/>
    </row>
    <row r="96" spans="1:32" s="16" customFormat="1">
      <c r="S96" s="262"/>
      <c r="T96" s="262"/>
      <c r="U96" s="262"/>
      <c r="V96" s="262"/>
      <c r="X96" s="262"/>
      <c r="Y96" s="262"/>
      <c r="Z96" s="262"/>
      <c r="AA96" s="262"/>
    </row>
    <row r="97" spans="1:32" s="16" customFormat="1">
      <c r="S97" s="262"/>
      <c r="T97" s="262"/>
      <c r="U97" s="262"/>
      <c r="V97" s="262"/>
      <c r="X97" s="262"/>
      <c r="Y97" s="262"/>
      <c r="Z97" s="262"/>
      <c r="AA97" s="262"/>
    </row>
    <row r="98" spans="1:32" s="16" customFormat="1" ht="3" customHeight="1">
      <c r="S98" s="262"/>
      <c r="T98" s="262"/>
      <c r="U98" s="262"/>
      <c r="V98" s="262"/>
      <c r="X98" s="262"/>
      <c r="Y98" s="262"/>
      <c r="Z98" s="262"/>
      <c r="AA98" s="262"/>
    </row>
    <row r="99" spans="1:32" s="16" customFormat="1">
      <c r="S99" s="262"/>
      <c r="T99" s="262"/>
      <c r="U99" s="262"/>
      <c r="V99" s="262"/>
      <c r="X99" s="262"/>
      <c r="Y99" s="262"/>
      <c r="Z99" s="262"/>
      <c r="AA99" s="262"/>
    </row>
    <row r="100" spans="1:32" s="16" customFormat="1">
      <c r="S100" s="262"/>
      <c r="T100" s="262"/>
      <c r="U100" s="262"/>
      <c r="V100" s="262"/>
      <c r="X100" s="262"/>
      <c r="Y100" s="262"/>
      <c r="Z100" s="262"/>
      <c r="AA100" s="262"/>
    </row>
    <row r="101" spans="1:32" s="16" customFormat="1"/>
    <row r="102" spans="1:32" s="16" customFormat="1"/>
    <row r="103" spans="1:32" s="16" customFormat="1"/>
    <row r="104" spans="1:32" s="16" customFormat="1"/>
    <row r="105" spans="1:32" s="16" customFormat="1"/>
    <row r="106" spans="1:3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F109" s="16"/>
    </row>
    <row r="110" spans="1:32">
      <c r="A110" s="16"/>
      <c r="C110" s="16"/>
      <c r="D110" s="16"/>
      <c r="E110" s="16"/>
      <c r="F110" s="16"/>
      <c r="G110" s="16"/>
      <c r="H110" s="16"/>
      <c r="L110" s="16"/>
      <c r="R110" s="16"/>
      <c r="W110" s="16"/>
      <c r="AB110" s="16"/>
      <c r="AF110" s="16"/>
    </row>
    <row r="111" spans="1:3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</sheetData>
  <mergeCells count="170"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  <mergeCell ref="G39:H41"/>
    <mergeCell ref="T59:AA59"/>
    <mergeCell ref="I60:K61"/>
    <mergeCell ref="S60:Z60"/>
    <mergeCell ref="I62:K62"/>
    <mergeCell ref="I63:K63"/>
    <mergeCell ref="I64:K64"/>
    <mergeCell ref="I65:K65"/>
    <mergeCell ref="I66:K66"/>
    <mergeCell ref="M22:Q23"/>
    <mergeCell ref="S22:V23"/>
    <mergeCell ref="X22:AA23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G17:K17"/>
    <mergeCell ref="M17:Q17"/>
    <mergeCell ref="S17:V17"/>
    <mergeCell ref="X17:AA17"/>
    <mergeCell ref="G18:K21"/>
    <mergeCell ref="P18:P21"/>
    <mergeCell ref="Q18:Q21"/>
    <mergeCell ref="S18:V19"/>
    <mergeCell ref="Z18:Z21"/>
    <mergeCell ref="AA18:AA21"/>
    <mergeCell ref="S20:V21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7:K7"/>
    <mergeCell ref="M7:Q7"/>
    <mergeCell ref="S7:V7"/>
    <mergeCell ref="X7:AA7"/>
    <mergeCell ref="AC7:AE7"/>
    <mergeCell ref="G8:K8"/>
    <mergeCell ref="M8:Q8"/>
    <mergeCell ref="S8:V8"/>
    <mergeCell ref="X8:AA8"/>
    <mergeCell ref="V13:V16"/>
    <mergeCell ref="S11:V12"/>
    <mergeCell ref="G13:G16"/>
    <mergeCell ref="H13:H16"/>
    <mergeCell ref="I13:I16"/>
    <mergeCell ref="J13:J16"/>
    <mergeCell ref="K13:K16"/>
    <mergeCell ref="P13:P16"/>
    <mergeCell ref="U13:U16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33:H35"/>
    <mergeCell ref="I33:K35"/>
    <mergeCell ref="M33:Q33"/>
    <mergeCell ref="M34:N35"/>
    <mergeCell ref="P34:P37"/>
    <mergeCell ref="G66:H66"/>
    <mergeCell ref="G67:H67"/>
    <mergeCell ref="G68:H68"/>
    <mergeCell ref="V24:V27"/>
    <mergeCell ref="Y24:Y27"/>
    <mergeCell ref="X24:X27"/>
    <mergeCell ref="X29:X32"/>
    <mergeCell ref="S29:S32"/>
    <mergeCell ref="Y29:Y32"/>
    <mergeCell ref="T29:T32"/>
    <mergeCell ref="V29:V32"/>
    <mergeCell ref="Q29:Q32"/>
    <mergeCell ref="G22:K23"/>
    <mergeCell ref="X18:X21"/>
    <mergeCell ref="Y18:Y21"/>
    <mergeCell ref="M18:M21"/>
    <mergeCell ref="N18:N21"/>
    <mergeCell ref="O18:O21"/>
    <mergeCell ref="Y13:Y16"/>
    <mergeCell ref="X13:X16"/>
    <mergeCell ref="AC8:AE8"/>
    <mergeCell ref="Z13:Z16"/>
    <mergeCell ref="AA13:AA16"/>
    <mergeCell ref="S33:V33"/>
    <mergeCell ref="X33:AA33"/>
    <mergeCell ref="Q34:Q37"/>
    <mergeCell ref="S34:V40"/>
    <mergeCell ref="X34:AA37"/>
    <mergeCell ref="G36:H38"/>
    <mergeCell ref="M36:N37"/>
    <mergeCell ref="M38:Q40"/>
    <mergeCell ref="X38:AA40"/>
    <mergeCell ref="G62:H62"/>
    <mergeCell ref="G63:H63"/>
    <mergeCell ref="G64:H64"/>
    <mergeCell ref="G65:H65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I76:K76"/>
    <mergeCell ref="I77:K77"/>
    <mergeCell ref="I78:K78"/>
    <mergeCell ref="I79:K79"/>
    <mergeCell ref="G85:H85"/>
    <mergeCell ref="G86:H86"/>
    <mergeCell ref="G87:H87"/>
    <mergeCell ref="G80:H80"/>
    <mergeCell ref="G81:H81"/>
    <mergeCell ref="G82:H82"/>
    <mergeCell ref="G83:H83"/>
    <mergeCell ref="G84:H84"/>
    <mergeCell ref="I80:K80"/>
    <mergeCell ref="I81:K81"/>
    <mergeCell ref="I82:K82"/>
    <mergeCell ref="I83:K83"/>
    <mergeCell ref="I84:K84"/>
    <mergeCell ref="I85:K85"/>
    <mergeCell ref="I86:K86"/>
    <mergeCell ref="I87:K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topLeftCell="A24" workbookViewId="0">
      <selection activeCell="A48" sqref="A48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73" customFormat="1" ht="22.8">
      <c r="A1" s="269" t="s">
        <v>147</v>
      </c>
      <c r="B1" s="270"/>
      <c r="C1" s="271"/>
      <c r="D1" s="272"/>
      <c r="E1" s="272"/>
      <c r="F1" s="272"/>
      <c r="G1" s="272"/>
      <c r="H1" s="272"/>
      <c r="I1" s="271"/>
      <c r="J1" s="272"/>
      <c r="K1" s="272"/>
      <c r="L1" s="272"/>
      <c r="M1" s="272"/>
      <c r="N1" s="272"/>
      <c r="O1" s="271"/>
      <c r="P1" s="272"/>
      <c r="Q1" s="272"/>
      <c r="R1" s="272"/>
      <c r="S1" s="272"/>
      <c r="T1" s="272"/>
      <c r="U1" s="271"/>
      <c r="V1" s="272"/>
      <c r="W1" s="272"/>
      <c r="X1" s="272"/>
    </row>
    <row r="2" spans="1:24" s="273" customFormat="1" ht="22.8">
      <c r="A2" s="274" t="s">
        <v>148</v>
      </c>
      <c r="B2" s="275"/>
      <c r="C2" s="276"/>
      <c r="D2" s="277"/>
      <c r="E2" s="277"/>
      <c r="F2" s="277"/>
      <c r="G2" s="277"/>
      <c r="H2" s="277"/>
      <c r="I2" s="276"/>
      <c r="J2" s="277"/>
      <c r="K2" s="277"/>
      <c r="L2" s="277"/>
      <c r="M2" s="277"/>
      <c r="N2" s="277"/>
      <c r="O2" s="276"/>
      <c r="P2" s="277"/>
      <c r="Q2" s="277"/>
      <c r="R2" s="277"/>
      <c r="S2" s="277"/>
      <c r="T2" s="277"/>
      <c r="U2" s="276"/>
      <c r="V2" s="277"/>
      <c r="W2" s="277"/>
      <c r="X2" s="277"/>
    </row>
    <row r="3" spans="1:24" s="273" customFormat="1" ht="22.8">
      <c r="A3" s="278" t="s">
        <v>149</v>
      </c>
      <c r="B3" s="279"/>
      <c r="C3" s="280"/>
      <c r="D3" s="281"/>
      <c r="E3" s="281"/>
      <c r="F3" s="281"/>
      <c r="G3" s="281"/>
      <c r="H3" s="281"/>
      <c r="I3" s="280"/>
      <c r="J3" s="281"/>
      <c r="K3" s="281"/>
      <c r="L3" s="281"/>
      <c r="M3" s="281"/>
      <c r="N3" s="281"/>
      <c r="O3" s="280"/>
      <c r="P3" s="281"/>
      <c r="Q3" s="281"/>
      <c r="R3" s="281"/>
      <c r="S3" s="281"/>
      <c r="T3" s="281"/>
      <c r="U3" s="280"/>
      <c r="V3" s="281"/>
      <c r="W3" s="281"/>
      <c r="X3" s="281"/>
    </row>
    <row r="4" spans="1:24" s="273" customFormat="1" ht="15" thickBot="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  <c r="Q4" s="284"/>
      <c r="R4" s="284"/>
      <c r="S4" s="284"/>
      <c r="T4" s="284"/>
      <c r="U4" s="280"/>
      <c r="V4" s="284"/>
    </row>
    <row r="5" spans="1:24" s="288" customForma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  <c r="Q5" s="286"/>
      <c r="R5" s="286"/>
      <c r="S5" s="286"/>
      <c r="T5" s="286"/>
      <c r="U5" s="287"/>
      <c r="V5" s="286"/>
    </row>
    <row r="6" spans="1:24" s="273" customFormat="1" ht="17.399999999999999">
      <c r="A6" s="289" t="s">
        <v>163</v>
      </c>
      <c r="C6" s="290"/>
      <c r="D6" s="290"/>
      <c r="E6" s="290"/>
    </row>
    <row r="7" spans="1:24">
      <c r="A7" s="291">
        <v>1.1000000000000001</v>
      </c>
      <c r="B7" s="292" t="s">
        <v>112</v>
      </c>
      <c r="C7" s="293" t="s">
        <v>113</v>
      </c>
      <c r="D7" s="293">
        <v>0</v>
      </c>
      <c r="E7" s="294">
        <f>TIME(8,0,0)</f>
        <v>0.33333333333333331</v>
      </c>
    </row>
    <row r="8" spans="1:24">
      <c r="A8" s="291">
        <v>1.2</v>
      </c>
      <c r="B8" s="292" t="s">
        <v>114</v>
      </c>
      <c r="C8" s="293" t="s">
        <v>113</v>
      </c>
      <c r="D8" s="293">
        <v>1</v>
      </c>
      <c r="E8" s="294">
        <f>E7+TIME(0,D8,G2)</f>
        <v>0.33402777777777776</v>
      </c>
    </row>
    <row r="9" spans="1:24">
      <c r="A9" s="291">
        <v>1.3</v>
      </c>
      <c r="B9" s="292" t="s">
        <v>169</v>
      </c>
      <c r="C9" s="293" t="s">
        <v>113</v>
      </c>
      <c r="D9" s="293">
        <v>1</v>
      </c>
      <c r="E9" s="294">
        <f t="shared" ref="E9:E11" si="0">E8+TIME(0,D9,0)</f>
        <v>0.3347222222222222</v>
      </c>
    </row>
    <row r="10" spans="1:24">
      <c r="A10" s="291">
        <v>1.4</v>
      </c>
      <c r="B10" s="292" t="s">
        <v>170</v>
      </c>
      <c r="C10" s="293" t="s">
        <v>113</v>
      </c>
      <c r="D10" s="293">
        <v>1</v>
      </c>
      <c r="E10" s="294">
        <f t="shared" si="0"/>
        <v>0.33541666666666664</v>
      </c>
    </row>
    <row r="11" spans="1:24">
      <c r="A11" s="291">
        <v>1.5</v>
      </c>
      <c r="B11" s="292" t="s">
        <v>171</v>
      </c>
      <c r="C11" s="293" t="s">
        <v>146</v>
      </c>
      <c r="D11" s="293">
        <v>60</v>
      </c>
      <c r="E11" s="294">
        <f t="shared" si="0"/>
        <v>0.37708333333333333</v>
      </c>
    </row>
    <row r="12" spans="1:24">
      <c r="A12" s="291">
        <v>1.6</v>
      </c>
      <c r="B12" s="292" t="s">
        <v>172</v>
      </c>
      <c r="C12" s="293" t="s">
        <v>113</v>
      </c>
      <c r="D12" s="293">
        <v>57</v>
      </c>
      <c r="E12" s="294">
        <f t="shared" ref="E12" si="1">E11+TIME(0,D12,0)</f>
        <v>0.41666666666666663</v>
      </c>
    </row>
    <row r="13" spans="1:24">
      <c r="A13" s="291">
        <v>1.7</v>
      </c>
      <c r="B13" s="292" t="s">
        <v>127</v>
      </c>
      <c r="C13" s="293" t="s">
        <v>113</v>
      </c>
      <c r="D13" s="293">
        <v>0</v>
      </c>
      <c r="E13" s="294">
        <f>E12+TIME(0,D13,0)</f>
        <v>0.41666666666666663</v>
      </c>
    </row>
    <row r="14" spans="1:24" s="288" customFormat="1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6"/>
      <c r="Q14" s="286"/>
      <c r="R14" s="286"/>
      <c r="S14" s="286"/>
      <c r="T14" s="286"/>
      <c r="U14" s="287"/>
      <c r="V14" s="286"/>
    </row>
    <row r="15" spans="1:24" s="288" customFormat="1">
      <c r="A15" s="285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6"/>
      <c r="Q15" s="286"/>
      <c r="R15" s="286"/>
      <c r="S15" s="286"/>
      <c r="T15" s="286"/>
      <c r="U15" s="287"/>
      <c r="V15" s="286"/>
    </row>
    <row r="16" spans="1:24" s="273" customFormat="1" ht="17.399999999999999">
      <c r="A16" s="289" t="s">
        <v>164</v>
      </c>
      <c r="C16" s="290"/>
      <c r="D16" s="290"/>
      <c r="E16" s="290"/>
    </row>
    <row r="17" spans="1:5">
      <c r="A17" s="291">
        <v>2.1</v>
      </c>
      <c r="B17" s="292" t="s">
        <v>112</v>
      </c>
      <c r="C17" s="293" t="s">
        <v>113</v>
      </c>
      <c r="D17" s="293">
        <v>0</v>
      </c>
      <c r="E17" s="294">
        <f>TIME(16,0,0)</f>
        <v>0.66666666666666663</v>
      </c>
    </row>
    <row r="18" spans="1:5">
      <c r="A18" s="291">
        <v>2.2000000000000002</v>
      </c>
      <c r="B18" s="292" t="s">
        <v>173</v>
      </c>
      <c r="C18" s="293" t="s">
        <v>113</v>
      </c>
      <c r="D18" s="293">
        <v>120</v>
      </c>
      <c r="E18" s="294">
        <f>E17+TIME(0,D18,0)</f>
        <v>0.75</v>
      </c>
    </row>
    <row r="19" spans="1:5">
      <c r="A19" s="300">
        <v>2.2999999999999998</v>
      </c>
      <c r="B19" s="292" t="s">
        <v>127</v>
      </c>
      <c r="C19" s="293" t="s">
        <v>113</v>
      </c>
      <c r="D19" s="293">
        <v>0</v>
      </c>
      <c r="E19" s="294">
        <f t="shared" ref="E19" si="2">E18+TIME(0,D19,0)</f>
        <v>0.75</v>
      </c>
    </row>
    <row r="20" spans="1:5">
      <c r="A20" s="291"/>
      <c r="B20" s="292"/>
      <c r="C20" s="293"/>
      <c r="D20" s="293"/>
      <c r="E20" s="294"/>
    </row>
    <row r="21" spans="1:5">
      <c r="A21" s="291"/>
      <c r="B21" s="292"/>
      <c r="C21" s="293"/>
      <c r="D21" s="293"/>
      <c r="E21" s="294"/>
    </row>
    <row r="22" spans="1:5">
      <c r="A22" s="291"/>
      <c r="B22" s="292"/>
      <c r="C22" s="293"/>
      <c r="D22" s="293"/>
      <c r="E22" s="294"/>
    </row>
    <row r="23" spans="1:5">
      <c r="A23" s="291"/>
      <c r="B23" s="292"/>
      <c r="C23" s="293"/>
      <c r="D23" s="293"/>
      <c r="E23" s="294"/>
    </row>
    <row r="24" spans="1:5" s="273" customFormat="1" ht="17.399999999999999">
      <c r="A24" s="289" t="s">
        <v>165</v>
      </c>
      <c r="C24" s="290"/>
      <c r="D24" s="290"/>
      <c r="E24" s="290"/>
    </row>
    <row r="25" spans="1:5">
      <c r="A25" s="291">
        <v>3.1</v>
      </c>
      <c r="B25" s="292" t="s">
        <v>112</v>
      </c>
      <c r="C25" s="293" t="s">
        <v>113</v>
      </c>
      <c r="D25" s="293">
        <v>0</v>
      </c>
      <c r="E25" s="294">
        <f>TIME(8,0,0)</f>
        <v>0.33333333333333331</v>
      </c>
    </row>
    <row r="26" spans="1:5">
      <c r="A26" s="291">
        <v>3.2</v>
      </c>
      <c r="B26" s="292" t="s">
        <v>173</v>
      </c>
      <c r="C26" s="293" t="s">
        <v>113</v>
      </c>
      <c r="D26" s="293">
        <v>120</v>
      </c>
      <c r="E26" s="294">
        <f>E25+TIME(0,D26,0)</f>
        <v>0.41666666666666663</v>
      </c>
    </row>
    <row r="27" spans="1:5">
      <c r="A27" s="300">
        <v>3.3</v>
      </c>
      <c r="B27" s="292" t="s">
        <v>127</v>
      </c>
      <c r="C27" s="293" t="s">
        <v>113</v>
      </c>
      <c r="D27" s="293">
        <v>0</v>
      </c>
      <c r="E27" s="294">
        <f t="shared" ref="E27" si="3">E26+TIME(0,D27,0)</f>
        <v>0.41666666666666663</v>
      </c>
    </row>
    <row r="28" spans="1:5">
      <c r="E28" s="294"/>
    </row>
    <row r="30" spans="1:5" s="273" customFormat="1" ht="17.399999999999999">
      <c r="A30" s="289" t="s">
        <v>166</v>
      </c>
      <c r="C30" s="290"/>
      <c r="D30" s="290"/>
      <c r="E30" s="290"/>
    </row>
    <row r="31" spans="1:5">
      <c r="A31" s="291">
        <v>4.0999999999999996</v>
      </c>
      <c r="B31" s="292" t="s">
        <v>112</v>
      </c>
      <c r="C31" s="293" t="s">
        <v>113</v>
      </c>
      <c r="D31" s="293">
        <v>0</v>
      </c>
      <c r="E31" s="294">
        <f>TIME(13,30,0)</f>
        <v>0.5625</v>
      </c>
    </row>
    <row r="32" spans="1:5">
      <c r="A32" s="291">
        <v>4.2</v>
      </c>
      <c r="B32" s="292" t="s">
        <v>177</v>
      </c>
      <c r="C32" s="293" t="s">
        <v>128</v>
      </c>
      <c r="D32" s="293">
        <v>120</v>
      </c>
      <c r="E32" s="294">
        <f>E31+TIME(0,D32,G19)</f>
        <v>0.64583333333333337</v>
      </c>
    </row>
    <row r="33" spans="1:5">
      <c r="A33" s="291">
        <v>4.3</v>
      </c>
      <c r="B33" s="292" t="s">
        <v>23</v>
      </c>
      <c r="C33" s="293" t="s">
        <v>128</v>
      </c>
      <c r="D33" s="293">
        <v>30</v>
      </c>
      <c r="E33" s="294">
        <f t="shared" ref="E33:E35" si="4">E32+TIME(0,D33,0)</f>
        <v>0.66666666666666674</v>
      </c>
    </row>
    <row r="34" spans="1:5">
      <c r="A34" s="291">
        <v>4.4000000000000004</v>
      </c>
      <c r="B34" s="292" t="s">
        <v>173</v>
      </c>
      <c r="C34" s="293" t="s">
        <v>128</v>
      </c>
      <c r="D34" s="293">
        <v>120</v>
      </c>
      <c r="E34" s="294">
        <f t="shared" si="4"/>
        <v>0.75000000000000011</v>
      </c>
    </row>
    <row r="35" spans="1:5">
      <c r="A35" s="291">
        <v>4.5</v>
      </c>
      <c r="B35" s="292" t="s">
        <v>127</v>
      </c>
      <c r="C35" s="293" t="s">
        <v>113</v>
      </c>
      <c r="D35" s="293">
        <v>0</v>
      </c>
      <c r="E35" s="294">
        <f t="shared" si="4"/>
        <v>0.75000000000000011</v>
      </c>
    </row>
    <row r="37" spans="1:5" s="273" customFormat="1" ht="17.399999999999999">
      <c r="A37" s="289" t="s">
        <v>167</v>
      </c>
      <c r="C37" s="290"/>
      <c r="D37" s="290"/>
      <c r="E37" s="290"/>
    </row>
    <row r="38" spans="1:5">
      <c r="A38" s="291">
        <v>5.0999999999999996</v>
      </c>
      <c r="B38" s="292" t="s">
        <v>112</v>
      </c>
      <c r="C38" s="293" t="s">
        <v>113</v>
      </c>
      <c r="D38" s="293">
        <v>0</v>
      </c>
      <c r="E38" s="294">
        <f>TIME(13,30,0)</f>
        <v>0.5625</v>
      </c>
    </row>
    <row r="39" spans="1:5">
      <c r="A39" s="291">
        <v>5.2</v>
      </c>
      <c r="B39" s="292" t="s">
        <v>176</v>
      </c>
      <c r="C39" s="293" t="s">
        <v>113</v>
      </c>
      <c r="D39" s="293">
        <v>120</v>
      </c>
      <c r="E39" s="294">
        <f>E38+TIME(0,D39,0)</f>
        <v>0.64583333333333337</v>
      </c>
    </row>
    <row r="40" spans="1:5">
      <c r="A40" s="300">
        <v>5.3</v>
      </c>
      <c r="B40" s="292" t="s">
        <v>127</v>
      </c>
      <c r="C40" s="293" t="s">
        <v>113</v>
      </c>
      <c r="D40" s="293">
        <v>0</v>
      </c>
      <c r="E40" s="294">
        <f t="shared" ref="E40" si="5">E39+TIME(0,D40,0)</f>
        <v>0.64583333333333337</v>
      </c>
    </row>
    <row r="43" spans="1:5" s="273" customFormat="1" ht="17.399999999999999">
      <c r="A43" s="289" t="s">
        <v>168</v>
      </c>
      <c r="C43" s="290"/>
      <c r="D43" s="290"/>
      <c r="E43" s="290"/>
    </row>
    <row r="44" spans="1:5">
      <c r="A44" s="291">
        <v>6.1</v>
      </c>
      <c r="B44" s="292" t="s">
        <v>112</v>
      </c>
      <c r="C44" s="293" t="s">
        <v>113</v>
      </c>
      <c r="D44" s="293">
        <v>0</v>
      </c>
      <c r="E44" s="294">
        <f>TIME(10,30,0)</f>
        <v>0.4375</v>
      </c>
    </row>
    <row r="45" spans="1:5">
      <c r="A45" s="291">
        <v>6.2</v>
      </c>
      <c r="B45" s="292" t="s">
        <v>174</v>
      </c>
      <c r="C45" s="293" t="s">
        <v>113</v>
      </c>
      <c r="D45" s="293">
        <v>60</v>
      </c>
      <c r="E45" s="294">
        <f>E44+TIME(0,D45,0)</f>
        <v>0.47916666666666669</v>
      </c>
    </row>
    <row r="46" spans="1:5">
      <c r="A46" s="300">
        <v>6.3</v>
      </c>
      <c r="B46" s="292" t="s">
        <v>175</v>
      </c>
      <c r="C46" s="293" t="s">
        <v>113</v>
      </c>
      <c r="D46" s="293">
        <v>60</v>
      </c>
      <c r="E46" s="294">
        <f t="shared" ref="E46:E47" si="6">E45+TIME(0,D46,0)</f>
        <v>0.52083333333333337</v>
      </c>
    </row>
    <row r="47" spans="1:5">
      <c r="A47" s="291">
        <v>6.4</v>
      </c>
      <c r="B47" s="292" t="s">
        <v>115</v>
      </c>
      <c r="C47" s="293" t="s">
        <v>113</v>
      </c>
      <c r="D47" s="293">
        <v>0</v>
      </c>
      <c r="E47" s="294">
        <f t="shared" si="6"/>
        <v>0.52083333333333337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2017-02-24T16:12:37Z</dcterms:modified>
</cp:coreProperties>
</file>