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pptx" ContentType="application/vnd.openxmlformats-officedocument.presentationml.presentation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5370" activeTab="2"/>
  </bookViews>
  <sheets>
    <sheet name="Graphic-15" sheetId="20" r:id="rId1"/>
    <sheet name="Patent Policy-AntiTrust" sheetId="401" r:id="rId2"/>
    <sheet name="Monday" sheetId="405" r:id="rId3"/>
    <sheet name="Wednesday" sheetId="398" r:id="rId4"/>
    <sheet name="Thursday" sheetId="23" r:id="rId5"/>
    <sheet name="Sheet1" sheetId="408" r:id="rId6"/>
  </sheets>
  <definedNames>
    <definedName name="_Parse_In" localSheetId="4" hidden="1">Thursday!$A$56:$A$77</definedName>
    <definedName name="_Parse_In" localSheetId="3" hidden="1">Wednesday!$A$52:$A$61</definedName>
    <definedName name="_Parse_Out" localSheetId="4" hidden="1">Thursday!$A$79</definedName>
    <definedName name="_Parse_Out" localSheetId="3" hidden="1">Wednesday!$A$63</definedName>
    <definedName name="all">#REF!</definedName>
    <definedName name="circular">#REF!</definedName>
    <definedName name="hour">'Graphic-15'!$G$73</definedName>
    <definedName name="_xlnm.Print_Area" localSheetId="4">Thursday!$A$1:$G$64</definedName>
    <definedName name="_xlnm.Print_Area" localSheetId="3">Wednesday!$A$5:$G$51</definedName>
    <definedName name="PRINT_AREA_MI" localSheetId="4">Thursday!$A$1:$F$56</definedName>
    <definedName name="PRINT_AREA_MI" localSheetId="3">Wednesday!$A$5:$F$17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I86" i="20" l="1"/>
  <c r="G86" i="20"/>
  <c r="C61" i="20"/>
  <c r="D8" i="20"/>
  <c r="G8" i="20" s="1"/>
  <c r="M8" i="20" s="1"/>
  <c r="S8" i="20" s="1"/>
  <c r="X8" i="20" s="1"/>
  <c r="AC8" i="20" s="1"/>
  <c r="A47" i="405"/>
  <c r="A37" i="405"/>
  <c r="A38" i="405" s="1"/>
  <c r="A39" i="405" s="1"/>
  <c r="A40" i="405" s="1"/>
  <c r="G9" i="405"/>
  <c r="G10" i="405" s="1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8" i="398"/>
  <c r="G9" i="398"/>
  <c r="G10" i="398" s="1"/>
  <c r="G11" i="398" s="1"/>
  <c r="G12" i="398" s="1"/>
  <c r="G13" i="398" s="1"/>
  <c r="G14" i="398" s="1"/>
  <c r="G15" i="398" s="1"/>
  <c r="G16" i="398" s="1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G30" i="398" s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G42" i="398" s="1"/>
  <c r="A15" i="398"/>
  <c r="A16" i="398"/>
  <c r="A17" i="398" s="1"/>
  <c r="A18" i="398" s="1"/>
  <c r="A19" i="398" s="1"/>
  <c r="A20" i="398" s="1"/>
  <c r="A21" i="398" s="1"/>
  <c r="A22" i="398" s="1"/>
  <c r="A23" i="398" s="1"/>
  <c r="A25" i="398"/>
  <c r="A26" i="398"/>
  <c r="A27" i="398" s="1"/>
  <c r="A28" i="398" s="1"/>
  <c r="A29" i="398" s="1"/>
  <c r="A30" i="398" s="1"/>
  <c r="A31" i="398" s="1"/>
  <c r="A32" i="398" s="1"/>
  <c r="A33" i="398" s="1"/>
  <c r="G25" i="405" l="1"/>
  <c r="G26" i="405" s="1"/>
  <c r="G27" i="405" s="1"/>
  <c r="G28" i="405" s="1"/>
  <c r="G29" i="405" s="1"/>
  <c r="G30" i="405" s="1"/>
  <c r="G31" i="405" s="1"/>
  <c r="G32" i="405" s="1"/>
  <c r="G33" i="405" s="1"/>
  <c r="G34" i="405" s="1"/>
  <c r="G35" i="405" s="1"/>
  <c r="G36" i="405" s="1"/>
  <c r="G37" i="405" s="1"/>
  <c r="G38" i="405" s="1"/>
  <c r="G39" i="405" s="1"/>
  <c r="A41" i="405"/>
  <c r="A43" i="405" s="1"/>
  <c r="A44" i="405" s="1"/>
  <c r="A45" i="405" s="1"/>
  <c r="A46" i="405" s="1"/>
  <c r="A48" i="405" s="1"/>
  <c r="A49" i="405" s="1"/>
  <c r="A50" i="405" s="1"/>
  <c r="A51" i="405" s="1"/>
  <c r="A52" i="405" s="1"/>
  <c r="A53" i="405" s="1"/>
  <c r="A54" i="405" s="1"/>
  <c r="A55" i="405" s="1"/>
  <c r="A56" i="405" s="1"/>
  <c r="A57" i="405" s="1"/>
  <c r="G40" i="405" l="1"/>
  <c r="G41" i="405" s="1"/>
  <c r="G42" i="405" s="1"/>
  <c r="G43" i="405" s="1"/>
  <c r="G44" i="405" s="1"/>
  <c r="G45" i="405" s="1"/>
  <c r="G46" i="405" s="1"/>
  <c r="G47" i="405" s="1"/>
  <c r="G48" i="405" s="1"/>
  <c r="G49" i="405" s="1"/>
  <c r="G50" i="405" s="1"/>
  <c r="G51" i="405" s="1"/>
  <c r="G52" i="405" s="1"/>
  <c r="G53" i="405" s="1"/>
  <c r="G54" i="405" s="1"/>
  <c r="G55" i="405" s="1"/>
  <c r="G56" i="405" s="1"/>
  <c r="G57" i="405" s="1"/>
  <c r="G58" i="405" s="1"/>
  <c r="G59" i="405" s="1"/>
  <c r="G60" i="405" s="1"/>
  <c r="G61" i="405" s="1"/>
  <c r="G62" i="405" s="1"/>
  <c r="G63" i="405" s="1"/>
  <c r="A42" i="405"/>
  <c r="G8" i="23"/>
  <c r="G9" i="23" l="1"/>
  <c r="G10" i="23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l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</calcChain>
</file>

<file path=xl/sharedStrings.xml><?xml version="1.0" encoding="utf-8"?>
<sst xmlns="http://schemas.openxmlformats.org/spreadsheetml/2006/main" count="686" uniqueCount="319">
  <si>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</si>
  <si>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</si>
  <si>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</si>
  <si>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</si>
  <si>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</si>
  <si>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</si>
  <si>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</si>
  <si>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</si>
  <si>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</si>
  <si>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</si>
  <si>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</si>
  <si>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</si>
  <si>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</si>
  <si>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</si>
  <si>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</si>
  <si>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</si>
  <si>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</si>
  <si>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</si>
  <si>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</si>
  <si>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</si>
  <si>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</si>
  <si>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</si>
  <si>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</si>
  <si>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</si>
  <si>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</si>
  <si>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</si>
  <si>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</si>
  <si>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</si>
  <si>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</si>
  <si>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</si>
  <si>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</si>
  <si>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</si>
  <si>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HEILE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</si>
  <si>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</si>
  <si>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</si>
  <si>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</si>
  <si>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</si>
  <si>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</si>
  <si>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</si>
  <si>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</si>
  <si>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</si>
  <si>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</si>
  <si>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</si>
  <si>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</si>
  <si>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</si>
  <si>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</si>
  <si>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</si>
  <si>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</si>
  <si>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</si>
  <si>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</si>
  <si>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</si>
  <si>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</si>
  <si>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</si>
  <si>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</si>
  <si>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</si>
  <si>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</si>
  <si>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</si>
  <si>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</si>
  <si>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</si>
  <si>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</si>
  <si>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</si>
  <si>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</si>
  <si>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</si>
  <si>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</si>
  <si>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</si>
  <si>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</si>
  <si>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</si>
  <si>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</si>
  <si>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</si>
  <si>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</si>
  <si>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</si>
  <si>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</si>
  <si>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</si>
  <si>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</si>
  <si>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</si>
  <si>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</si>
  <si>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</si>
  <si>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</si>
  <si>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</si>
  <si>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</si>
  <si>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</si>
  <si>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</si>
  <si>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</si>
  <si>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</si>
  <si>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</si>
  <si>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</si>
  <si>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</si>
  <si>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</si>
  <si>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</si>
  <si>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</si>
  <si>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</si>
  <si>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</si>
  <si>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</si>
  <si>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</si>
  <si>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</si>
  <si>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</si>
  <si>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YOUR ATTENDANCE RECORD IS ABOUT TO BECOME FINAL!!!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</si>
  <si>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</si>
  <si>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</si>
  <si>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</si>
  <si>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</si>
  <si>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</si>
  <si>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</si>
  <si>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</si>
  <si>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</si>
  <si>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</si>
  <si>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</si>
  <si>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5.3</t>
  </si>
  <si>
    <t>4,3</t>
  </si>
  <si>
    <t>DT - Discussion Topic         II - Information Item</t>
  </si>
  <si>
    <t>USA</t>
  </si>
  <si>
    <t>Dinner on your own</t>
  </si>
  <si>
    <t>IEEE PATENT POLICY--CALL FOR LOAs</t>
  </si>
  <si>
    <t>ANY OTHER BUSINESS</t>
  </si>
  <si>
    <t>RECESS FOR TASK AND STUDY GROUP MEETINGS</t>
  </si>
  <si>
    <t>LEE</t>
  </si>
  <si>
    <t>802.11 LIAISON REPORT</t>
  </si>
  <si>
    <t>802.15 WNG</t>
  </si>
  <si>
    <t xml:space="preserve">TG8 PAC </t>
  </si>
  <si>
    <t>TG8 PAC</t>
  </si>
  <si>
    <t>SC-M</t>
  </si>
  <si>
    <t>GROUPS AND COMMITTEES</t>
  </si>
  <si>
    <t>IG DEP</t>
  </si>
  <si>
    <t>802.24 LIAISON REPORT</t>
  </si>
  <si>
    <t>802  EXECUTIVE COMMITTEE</t>
  </si>
  <si>
    <t>802.15 ADVISORY COMMITTEE</t>
  </si>
  <si>
    <t>WEDNESDAY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</si>
  <si>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</si>
  <si>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</si>
  <si>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</si>
  <si>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</si>
  <si>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</si>
  <si>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</si>
  <si>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STATUS: WNG</t>
  </si>
  <si>
    <t>PROJ</t>
  </si>
  <si>
    <t>4.20</t>
  </si>
  <si>
    <t>4.21</t>
  </si>
  <si>
    <t>4.22</t>
  </si>
  <si>
    <t>CLOSING REPORT: WNG</t>
  </si>
  <si>
    <t>TG3d 100G</t>
  </si>
  <si>
    <t>TG4r DMT</t>
  </si>
  <si>
    <t>Task Group-100G 15.3 PHY layer</t>
  </si>
  <si>
    <t>Task Group 15.8 on Peer Aware Communication</t>
  </si>
  <si>
    <t>IG THZ</t>
  </si>
  <si>
    <t>Interest Group-Terahertz</t>
  </si>
  <si>
    <t>TG3d-100G</t>
  </si>
  <si>
    <t>IG -DEP</t>
  </si>
  <si>
    <t>TG4s SRU</t>
  </si>
  <si>
    <t>WNG  ROOM 1</t>
  </si>
  <si>
    <t>WIRELESS CHAIRS MEETING</t>
  </si>
  <si>
    <t>Open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</si>
  <si>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</si>
  <si>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</si>
  <si>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</si>
  <si>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</si>
  <si>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</si>
  <si>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</si>
  <si>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</si>
  <si>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</si>
  <si>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</si>
  <si>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</si>
  <si>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STATUS: 802.18</t>
  </si>
  <si>
    <t>802.18 LIAISON REPORT</t>
  </si>
  <si>
    <t>802.15 WG CLOSING
ROOM 1</t>
  </si>
  <si>
    <t>KIM</t>
  </si>
  <si>
    <t>IG HRRC</t>
  </si>
  <si>
    <t>Rn 2
30 CR</t>
  </si>
  <si>
    <t>Rm 4
16 BR</t>
  </si>
  <si>
    <t>TG3e</t>
  </si>
  <si>
    <t>802.15 Wireless Next Generation Standing Committee</t>
  </si>
  <si>
    <t>IG GUIDE</t>
  </si>
  <si>
    <t>IG Guide</t>
  </si>
  <si>
    <t>slots</t>
  </si>
  <si>
    <t>4.23</t>
  </si>
  <si>
    <t xml:space="preserve">Social
</t>
  </si>
  <si>
    <t>TG7m OWC</t>
  </si>
  <si>
    <t>SC-TE</t>
  </si>
  <si>
    <t>Technical Editors Standing Committee</t>
  </si>
  <si>
    <t>TG7m REVa OWC</t>
  </si>
  <si>
    <t>STATUS: TG7m OWC (OPTICAL WIRELESS COMMS)</t>
  </si>
  <si>
    <t>CLOSING REPORT: TG7m OWC (OPTICAL WIRELESS COMMS)</t>
  </si>
  <si>
    <t>CLOSING REPORT: TG8 PAC (PEER AWARE COMMUNICATIONS)</t>
  </si>
  <si>
    <t>HOLCOMB</t>
  </si>
  <si>
    <t>GODFREY/ROLFE</t>
  </si>
  <si>
    <t>LUNCH</t>
  </si>
  <si>
    <t>802.15 AC Meeting</t>
  </si>
  <si>
    <t>TG12
ULI</t>
  </si>
  <si>
    <t>TG4v
EUB</t>
  </si>
  <si>
    <t>TG12 ULI</t>
  </si>
  <si>
    <t>Task Group- Upper Layer Interface (ULI) for 15.4</t>
  </si>
  <si>
    <t>4.24</t>
  </si>
  <si>
    <t>4.25</t>
  </si>
  <si>
    <t>BEECHER</t>
  </si>
  <si>
    <t>Rm 3
20 BR or CR</t>
  </si>
  <si>
    <t>SC IETF</t>
  </si>
  <si>
    <t>CLOSING REPORT: TG3d 100G</t>
  </si>
  <si>
    <t>STATUS: TG3d 100G</t>
  </si>
  <si>
    <t>Rm 1
60 CR</t>
  </si>
  <si>
    <t>TG7m OCC</t>
  </si>
  <si>
    <t>SC-M 
+
Rules</t>
  </si>
  <si>
    <t>802.15 WG Midweek
ROOM 1</t>
  </si>
  <si>
    <t>LPWA
IG</t>
  </si>
  <si>
    <t>Task Group 15.3e-High Rate Close Proximity Amendment</t>
  </si>
  <si>
    <t>Task Group-15.7 REV1-Optical Wireless Communications</t>
  </si>
  <si>
    <t>IG LPWA</t>
  </si>
  <si>
    <t>Interest Group-Low Power Wide Area Networks</t>
  </si>
  <si>
    <t>CR/BR</t>
  </si>
  <si>
    <t xml:space="preserve">SC-M/RULES </t>
  </si>
  <si>
    <t>YOKOTA</t>
  </si>
  <si>
    <t>ROBERT</t>
  </si>
  <si>
    <t>KÜRNER</t>
  </si>
  <si>
    <t>802.1 /802.15 jt mtg</t>
  </si>
  <si>
    <t>ROOM 5</t>
  </si>
  <si>
    <t>PETRICK</t>
  </si>
  <si>
    <t>CLOSING REPORT: IG DEP (DEPENDABILITY)</t>
  </si>
  <si>
    <t>SOCIAL THIS EVENING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</si>
  <si>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</si>
  <si>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</si>
  <si>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</si>
  <si>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</si>
  <si>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</si>
  <si>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</si>
  <si>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</si>
  <si>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</si>
  <si>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</si>
  <si>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</si>
  <si>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</si>
  <si>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</si>
  <si>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</si>
  <si>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</si>
  <si>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</si>
  <si>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</si>
  <si>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107th IEEE 802.15 WSN MEETING</t>
  </si>
  <si>
    <t>HYATT REGENCY VANCOUVER</t>
  </si>
  <si>
    <t>VANCOUVER, BC, CANADA</t>
  </si>
  <si>
    <t>Rm 5
16 BR</t>
  </si>
  <si>
    <t>802 EC MTG
EC RM</t>
  </si>
  <si>
    <t>SG MG OWC</t>
  </si>
  <si>
    <t>SG 3f 60GE</t>
  </si>
  <si>
    <t>802.15 WG Opening Plenary
ROOM 1</t>
  </si>
  <si>
    <t>CLOSING 802 EC MEETING</t>
  </si>
  <si>
    <t xml:space="preserve">Joint 
15/16 IG HRRC </t>
  </si>
  <si>
    <t>US Border Policy Discussion</t>
  </si>
  <si>
    <t>802.11 Update</t>
  </si>
  <si>
    <t>Tutorial 3</t>
  </si>
  <si>
    <t>SG 3f 60BE</t>
  </si>
  <si>
    <t>Study Group-60GHz Band Extension for 15.3</t>
  </si>
  <si>
    <t>Study Group-Multi Gigabit/sec Optical Wireless Communications</t>
  </si>
  <si>
    <t>Tentative AGENDA  - 107th IEEE 802.15 WPAN MEETING</t>
  </si>
  <si>
    <t>Thursday, March 16, 2017</t>
  </si>
  <si>
    <t>Wednesday, March 15, 2017</t>
  </si>
  <si>
    <t>Monday, March 13, 2017</t>
  </si>
  <si>
    <t>SOCIAL WEDS</t>
  </si>
  <si>
    <t>GENERAL AND ADMINISTRATIVE</t>
  </si>
  <si>
    <t>TREASURERS REPORT</t>
  </si>
  <si>
    <t>ROLFE</t>
  </si>
  <si>
    <t>2.3</t>
  </si>
  <si>
    <t>FUTURE SESSIONS:</t>
  </si>
  <si>
    <t xml:space="preserve">May 7-12, 2017, Daejeon Convention Center, Daejeon Korea (TBC), 802WInterim </t>
  </si>
  <si>
    <t>July 9-14, 2017, Estrel Hotel, Berlin, Germany, 802 Plenary Session</t>
  </si>
  <si>
    <t>September 10-15,  2017, Hilton Waikoloa Village, Kona, HI, USA, 802W Interim</t>
  </si>
  <si>
    <t>November 5-10, 2017, Caribe Royale Hotel, Orlando, FL, USA, 802 Plenary</t>
  </si>
  <si>
    <r>
      <t xml:space="preserve">January 14-19, 2018 Hotel Irvine, Irvine, California USA, </t>
    </r>
    <r>
      <rPr>
        <i/>
        <sz val="10"/>
        <color rgb="FF000000"/>
        <rFont val="Arial"/>
        <family val="2"/>
      </rPr>
      <t>802W Interim Session.</t>
    </r>
    <r>
      <rPr>
        <sz val="10"/>
        <color rgb="FF000000"/>
        <rFont val="Arial"/>
        <family val="2"/>
      </rPr>
      <t>*</t>
    </r>
  </si>
  <si>
    <r>
      <t xml:space="preserve">March 4-9, 2018, Hyatt Regency O’Hare, Rosemont, Illinois, USA, </t>
    </r>
    <r>
      <rPr>
        <i/>
        <sz val="10"/>
        <color rgb="FF000000"/>
        <rFont val="Arial"/>
        <family val="2"/>
      </rPr>
      <t>802 Plenary .</t>
    </r>
  </si>
  <si>
    <t>EC MONDAY OPENING MEETING REPORT</t>
  </si>
  <si>
    <t>OPENING/STATUS REPORT: 802.18</t>
  </si>
  <si>
    <t>OPENING REPORT: TG3d 100G THZ</t>
  </si>
  <si>
    <t>OPENING REPORT: TG4s SRU (SPERCTRUM RESOURCE UTILIZATION)</t>
  </si>
  <si>
    <t>OPENING REPORT: TG4v RSB (REGIONAL SUB 1GHz BANDS)</t>
  </si>
  <si>
    <t>OPENING REPORT: TG7m OWC (OPTICAL WIRELESS COMMS)</t>
  </si>
  <si>
    <t>OPENING REPORT: TG8 PAC (PEER AWARE COMMUNICATIONS</t>
  </si>
  <si>
    <t>OPENING REPORT: TG12 ULI (UPPER LAYER INTERFACE)</t>
  </si>
  <si>
    <t>OPENING REPORT: IG HRRC (HIGH RATE RAIL COMMUNICATIONS)</t>
  </si>
  <si>
    <t>OPENING REPORT: IG DEP (DEPENDABILITY)</t>
  </si>
  <si>
    <t>OPENING REPORT: IG LPWA</t>
  </si>
  <si>
    <t>OPENING REPORT: SCs IETF, SC-M, RULES</t>
  </si>
  <si>
    <t>OPENING REPORT: WNG</t>
  </si>
  <si>
    <t>REGISTER FOR DAEJEON+BOOK YOU HOTEL ROOM!!</t>
  </si>
  <si>
    <t>APPROVE YVR AGENDA (15-17-0111-04)</t>
  </si>
  <si>
    <t>APPROVE THE MINUTES FROM ATL (15-17-0044-00)</t>
  </si>
  <si>
    <t>NETWORK/ATTENDANCE/VOTERS (voters: 94, nearly: 10, aspirant: 31)</t>
  </si>
  <si>
    <t>TG3e HRCP (HIGH RATE, CLOSE PROXIMITY) COMPLETE</t>
  </si>
  <si>
    <t>TG4t HRP (HIGH(ER) RATE PHY) COMPLETE</t>
  </si>
  <si>
    <t>TG10 L2R  (LAYER 2 ROUTING) COMPLETE</t>
  </si>
  <si>
    <t>OPENING REPORT: IG THZ - NOT MEETING IN YVR</t>
  </si>
  <si>
    <t>OPENING REPORT: IG VAT (VEHICULAR ASSISTIVE TECHNOLOGY)</t>
  </si>
  <si>
    <t>ROBERTS</t>
  </si>
  <si>
    <t>OPENING REPORT: SG11  (LIFI)</t>
  </si>
  <si>
    <t>JUNGNICKEL</t>
  </si>
  <si>
    <t>OPENING REPORT: SG3f 60GE (60GHZ EXTENSION)</t>
  </si>
  <si>
    <t>OPENING REPORT: SG4md 15.4 REVISION</t>
  </si>
  <si>
    <t>BOOK DAEJEON</t>
  </si>
  <si>
    <t>DAEJEON WORKSHOP</t>
  </si>
  <si>
    <t>STATUS: IG THZ --NOT MEETING IN YVR</t>
  </si>
  <si>
    <t>STATUS: TG4v RSB (REGIONAL SUB 1GHz BANDS)</t>
  </si>
  <si>
    <t>STATUS: TG8 PAC (PEER AWARE COMMUNICATIONS</t>
  </si>
  <si>
    <t>STATUS: SG11  (LIFI)</t>
  </si>
  <si>
    <t>STATUS: SG3f 60GE (60GHZ EXTENSION)</t>
  </si>
  <si>
    <t>STATUS: IG DEP (DEPENDABILITY)</t>
  </si>
  <si>
    <t>STATUS: IG LPWA</t>
  </si>
  <si>
    <t>STATUS: IG VAT (VEHICULAR ASSISTIVE TECHNOLOGY)</t>
  </si>
  <si>
    <t>STATUS: SCs IETF, SC-M, RULES</t>
  </si>
  <si>
    <t>STATUS: SG4md 15.4 REVISION</t>
  </si>
  <si>
    <t>STATUS: TG12 ULI (UPPER LAYER INTERFACE)</t>
  </si>
  <si>
    <t>STATUS: TG4s SRU (SPERCTRUM RESOURCE UTILIZATION)</t>
  </si>
  <si>
    <t>CLOSING REPORT: IG THZ --NOT MEETING IN YVR</t>
  </si>
  <si>
    <t>CLOSING REPORT: TG4s SRU (SPERCTRUM RESOURCE UTILIZATION)</t>
  </si>
  <si>
    <t>CLOSING REPORT: TG4v RSB (REGIONAL SUB 1GHz BANDS)</t>
  </si>
  <si>
    <t>CLOSING REPORT: SG11  (LIFI)</t>
  </si>
  <si>
    <t>CLOSING REPORT: SG3f 60GE (60GHZ EXTENSION)</t>
  </si>
  <si>
    <t>CLOSING REPORT: IG HRRC (HIGH RATE RAIL COMMUNICATIONS)</t>
  </si>
  <si>
    <t>CLOSING REPORT: IG LPWA</t>
  </si>
  <si>
    <t>CLOSING REPORT: IG VAT (VEHICULAR ASSISTIVE TECHNOLOGY)</t>
  </si>
  <si>
    <t>CLOSING REPORT: SCs IETF, SC-M, RULES</t>
  </si>
  <si>
    <t>CLOSING REPORT: SG4md 15.4 REVISION</t>
  </si>
  <si>
    <t>CLOSING REPORT: TG12 ULI (UPPER LAYER INTERFACE)</t>
  </si>
  <si>
    <t>REVIEW DAEJEON MEETING PLANS</t>
  </si>
  <si>
    <t>R4</t>
  </si>
  <si>
    <t>MOMENT OF SILENCE FOR SHIMADA-SAN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</si>
</sst>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</numFmts>
  <fonts count="97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8"/>
      <color indexed="9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12"/>
      <name val="Arial"/>
      <family val="2"/>
    </font>
    <font>
      <b/>
      <sz val="7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8"/>
      <color rgb="FF0070C0"/>
      <name val="Arial"/>
      <family val="2"/>
    </font>
    <font>
      <b/>
      <sz val="8"/>
      <color rgb="FFCC0099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10"/>
      <color rgb="FF333399"/>
      <name val="Arial"/>
      <family val="2"/>
    </font>
    <font>
      <b/>
      <sz val="10"/>
      <color rgb="FF00B050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u/>
      <sz val="12"/>
      <color theme="10"/>
      <name val="Courier"/>
      <family val="3"/>
    </font>
    <font>
      <b/>
      <sz val="8"/>
      <color indexed="54"/>
      <name val="Arial"/>
      <family val="2"/>
    </font>
    <font>
      <b/>
      <sz val="8"/>
      <color indexed="5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  <font>
      <u/>
      <sz val="10"/>
      <color theme="10"/>
      <name val="Times New Roman"/>
      <family val="1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9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6368B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5" tint="0.39997558519241921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84" fillId="0" borderId="0" applyNumberFormat="0" applyFill="0" applyBorder="0" applyAlignment="0" applyProtection="0"/>
  </cellStyleXfs>
  <cellXfs count="563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2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3" fillId="3" borderId="0" xfId="0" applyFont="1" applyFill="1"/>
    <xf numFmtId="164" fontId="3" fillId="3" borderId="0" xfId="0" applyFont="1" applyFill="1" applyAlignment="1">
      <alignment horizontal="left" indent="2"/>
    </xf>
    <xf numFmtId="164" fontId="3" fillId="3" borderId="0" xfId="0" quotePrefix="1" applyFont="1" applyFill="1"/>
    <xf numFmtId="164" fontId="7" fillId="0" borderId="0" xfId="0" applyFont="1"/>
    <xf numFmtId="164" fontId="36" fillId="0" borderId="0" xfId="0" applyFont="1"/>
    <xf numFmtId="10" fontId="39" fillId="4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47" fillId="0" borderId="0" xfId="0" applyFont="1"/>
    <xf numFmtId="166" fontId="36" fillId="5" borderId="0" xfId="0" applyNumberFormat="1" applyFont="1" applyFill="1" applyBorder="1" applyAlignment="1">
      <alignment vertical="center"/>
    </xf>
    <xf numFmtId="164" fontId="7" fillId="0" borderId="0" xfId="0" applyFont="1" applyFill="1" applyBorder="1"/>
    <xf numFmtId="164" fontId="55" fillId="0" borderId="0" xfId="0" applyFont="1" applyAlignment="1">
      <alignment horizontal="left" indent="2"/>
    </xf>
    <xf numFmtId="164" fontId="55" fillId="0" borderId="6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5" fontId="2" fillId="0" borderId="0" xfId="0" applyNumberFormat="1" applyFont="1" applyFill="1" applyBorder="1" applyAlignment="1" applyProtection="1">
      <alignment horizontal="center" vertical="center"/>
    </xf>
    <xf numFmtId="164" fontId="2" fillId="0" borderId="0" xfId="2" applyNumberFormat="1" applyFont="1" applyFill="1" applyBorder="1" applyAlignment="1" applyProtection="1">
      <alignment horizontal="left" vertical="center"/>
    </xf>
    <xf numFmtId="0" fontId="2" fillId="0" borderId="0" xfId="2" quotePrefix="1" applyNumberFormat="1" applyFont="1" applyFill="1" applyBorder="1" applyAlignment="1" applyProtection="1">
      <alignment horizontal="left" vertical="center"/>
    </xf>
    <xf numFmtId="0" fontId="2" fillId="0" borderId="0" xfId="2" applyNumberFormat="1" applyFont="1" applyFill="1" applyBorder="1" applyAlignment="1" applyProtection="1">
      <alignment horizontal="left" vertical="center"/>
    </xf>
    <xf numFmtId="0" fontId="2" fillId="0" borderId="0" xfId="3" applyNumberFormat="1" applyFont="1" applyFill="1" applyBorder="1" applyAlignment="1" applyProtection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center" vertical="center" wrapText="1"/>
    </xf>
    <xf numFmtId="164" fontId="19" fillId="0" borderId="0" xfId="3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>
      <alignment horizontal="center" vertical="center"/>
    </xf>
    <xf numFmtId="164" fontId="2" fillId="0" borderId="0" xfId="3" applyNumberFormat="1" applyFont="1" applyFill="1" applyBorder="1" applyAlignment="1" applyProtection="1">
      <alignment horizontal="left" vertical="center"/>
    </xf>
    <xf numFmtId="164" fontId="2" fillId="0" borderId="0" xfId="3" applyFont="1" applyFill="1" applyBorder="1" applyAlignment="1">
      <alignment horizontal="left" vertical="center" wrapText="1"/>
    </xf>
    <xf numFmtId="164" fontId="2" fillId="0" borderId="0" xfId="3" applyFont="1" applyFill="1" applyBorder="1" applyAlignment="1">
      <alignment horizontal="left" vertical="center"/>
    </xf>
    <xf numFmtId="164" fontId="2" fillId="0" borderId="0" xfId="3" applyNumberFormat="1" applyFont="1" applyFill="1" applyBorder="1" applyAlignment="1" applyProtection="1">
      <alignment horizontal="center" vertical="center"/>
    </xf>
    <xf numFmtId="165" fontId="2" fillId="0" borderId="0" xfId="3" applyNumberFormat="1" applyFont="1" applyFill="1" applyBorder="1" applyAlignment="1" applyProtection="1">
      <alignment horizontal="center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164" fontId="3" fillId="0" borderId="0" xfId="0" applyFont="1" applyFill="1" applyAlignment="1">
      <alignment horizontal="left" vertical="top" wrapText="1"/>
    </xf>
    <xf numFmtId="0" fontId="7" fillId="2" borderId="7" xfId="0" applyNumberFormat="1" applyFont="1" applyFill="1" applyBorder="1" applyAlignment="1">
      <alignment horizontal="left" vertical="center"/>
    </xf>
    <xf numFmtId="0" fontId="20" fillId="2" borderId="0" xfId="0" applyNumberFormat="1" applyFont="1" applyFill="1" applyBorder="1" applyAlignment="1">
      <alignment horizontal="left" vertical="center" indent="2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53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53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54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55" fillId="2" borderId="0" xfId="0" applyFont="1" applyFill="1" applyAlignment="1">
      <alignment horizontal="left" indent="2"/>
    </xf>
    <xf numFmtId="164" fontId="55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20" fillId="7" borderId="13" xfId="0" applyFont="1" applyFill="1" applyBorder="1" applyAlignment="1">
      <alignment horizontal="center" vertical="center"/>
    </xf>
    <xf numFmtId="164" fontId="7" fillId="8" borderId="7" xfId="0" applyFont="1" applyFill="1" applyBorder="1" applyAlignment="1">
      <alignment horizontal="center" vertical="center" wrapText="1"/>
    </xf>
    <xf numFmtId="164" fontId="7" fillId="8" borderId="8" xfId="0" applyFont="1" applyFill="1" applyBorder="1" applyAlignment="1">
      <alignment horizontal="center" vertical="center" wrapText="1"/>
    </xf>
    <xf numFmtId="164" fontId="7" fillId="8" borderId="8" xfId="0" applyFont="1" applyFill="1" applyBorder="1" applyAlignment="1">
      <alignment horizontal="center" vertical="center"/>
    </xf>
    <xf numFmtId="164" fontId="7" fillId="8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7" fillId="8" borderId="0" xfId="0" applyFont="1" applyFill="1" applyBorder="1" applyAlignment="1">
      <alignment horizontal="center" vertical="center" wrapText="1"/>
    </xf>
    <xf numFmtId="164" fontId="7" fillId="8" borderId="6" xfId="0" applyFont="1" applyFill="1" applyBorder="1" applyAlignment="1">
      <alignment horizontal="center" vertical="center" wrapText="1"/>
    </xf>
    <xf numFmtId="164" fontId="7" fillId="8" borderId="13" xfId="0" applyFont="1" applyFill="1" applyBorder="1" applyAlignment="1">
      <alignment horizontal="center" vertical="center" wrapText="1"/>
    </xf>
    <xf numFmtId="164" fontId="7" fillId="8" borderId="13" xfId="0" applyFont="1" applyFill="1" applyBorder="1" applyAlignment="1">
      <alignment horizontal="center" vertical="center"/>
    </xf>
    <xf numFmtId="164" fontId="7" fillId="8" borderId="4" xfId="0" applyFont="1" applyFill="1" applyBorder="1" applyAlignment="1">
      <alignment horizontal="center" vertical="center"/>
    </xf>
    <xf numFmtId="164" fontId="24" fillId="8" borderId="11" xfId="0" applyFont="1" applyFill="1" applyBorder="1" applyAlignment="1">
      <alignment horizontal="center" vertical="center" wrapText="1"/>
    </xf>
    <xf numFmtId="164" fontId="24" fillId="8" borderId="0" xfId="0" applyFont="1" applyFill="1" applyBorder="1" applyAlignment="1">
      <alignment horizontal="center" vertical="center" wrapText="1"/>
    </xf>
    <xf numFmtId="164" fontId="24" fillId="8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9" borderId="13" xfId="0" quotePrefix="1" applyFont="1" applyFill="1" applyBorder="1" applyAlignment="1">
      <alignment horizontal="center" vertical="center" wrapText="1"/>
    </xf>
    <xf numFmtId="164" fontId="36" fillId="6" borderId="11" xfId="0" applyFont="1" applyFill="1" applyBorder="1" applyAlignment="1">
      <alignment horizontal="center" vertical="center"/>
    </xf>
    <xf numFmtId="164" fontId="22" fillId="9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36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0" fillId="6" borderId="11" xfId="0" applyFont="1" applyFill="1" applyBorder="1" applyAlignment="1">
      <alignment horizontal="center" vertical="center" wrapText="1"/>
    </xf>
    <xf numFmtId="164" fontId="7" fillId="10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7" fillId="6" borderId="11" xfId="0" applyFont="1" applyFill="1" applyBorder="1" applyAlignment="1">
      <alignment horizontal="center" vertical="center" wrapText="1"/>
    </xf>
    <xf numFmtId="164" fontId="27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3" fillId="6" borderId="12" xfId="0" applyFont="1" applyFill="1" applyBorder="1" applyAlignment="1">
      <alignment horizontal="center" vertical="center" wrapText="1"/>
    </xf>
    <xf numFmtId="164" fontId="43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9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3" fillId="6" borderId="15" xfId="0" applyFont="1" applyFill="1" applyBorder="1" applyAlignment="1">
      <alignment horizontal="center" vertical="center" wrapText="1"/>
    </xf>
    <xf numFmtId="164" fontId="43" fillId="6" borderId="0" xfId="0" applyFont="1" applyFill="1" applyBorder="1" applyAlignment="1">
      <alignment horizontal="center" vertical="center" wrapText="1"/>
    </xf>
    <xf numFmtId="164" fontId="24" fillId="11" borderId="11" xfId="0" applyFont="1" applyFill="1" applyBorder="1" applyAlignment="1">
      <alignment horizontal="center" vertical="center" wrapText="1"/>
    </xf>
    <xf numFmtId="164" fontId="43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51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51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9" fillId="12" borderId="7" xfId="0" applyFont="1" applyFill="1" applyBorder="1" applyAlignment="1">
      <alignment horizontal="left" vertical="center"/>
    </xf>
    <xf numFmtId="164" fontId="29" fillId="12" borderId="14" xfId="0" applyFont="1" applyFill="1" applyBorder="1" applyAlignment="1">
      <alignment horizontal="left" vertical="center"/>
    </xf>
    <xf numFmtId="164" fontId="21" fillId="12" borderId="7" xfId="0" applyFont="1" applyFill="1" applyBorder="1" applyAlignment="1">
      <alignment vertical="center"/>
    </xf>
    <xf numFmtId="164" fontId="21" fillId="12" borderId="14" xfId="0" applyFont="1" applyFill="1" applyBorder="1" applyAlignment="1">
      <alignment vertical="center"/>
    </xf>
    <xf numFmtId="164" fontId="32" fillId="12" borderId="0" xfId="0" applyFont="1" applyFill="1" applyBorder="1" applyAlignment="1">
      <alignment horizontal="left" vertical="center"/>
    </xf>
    <xf numFmtId="164" fontId="32" fillId="12" borderId="6" xfId="0" applyFont="1" applyFill="1" applyBorder="1" applyAlignment="1">
      <alignment horizontal="left" vertical="center"/>
    </xf>
    <xf numFmtId="164" fontId="28" fillId="12" borderId="0" xfId="0" applyFont="1" applyFill="1" applyBorder="1" applyAlignment="1">
      <alignment vertical="center"/>
    </xf>
    <xf numFmtId="164" fontId="28" fillId="12" borderId="6" xfId="0" applyFont="1" applyFill="1" applyBorder="1" applyAlignment="1">
      <alignment vertical="center"/>
    </xf>
    <xf numFmtId="164" fontId="30" fillId="12" borderId="0" xfId="0" applyFont="1" applyFill="1" applyBorder="1" applyAlignment="1">
      <alignment horizontal="left" vertical="center"/>
    </xf>
    <xf numFmtId="164" fontId="30" fillId="12" borderId="6" xfId="0" applyFont="1" applyFill="1" applyBorder="1" applyAlignment="1">
      <alignment horizontal="left" vertical="center"/>
    </xf>
    <xf numFmtId="164" fontId="29" fillId="12" borderId="0" xfId="0" applyFont="1" applyFill="1" applyBorder="1" applyAlignment="1">
      <alignment vertical="center"/>
    </xf>
    <xf numFmtId="164" fontId="29" fillId="12" borderId="6" xfId="0" applyFont="1" applyFill="1" applyBorder="1" applyAlignment="1">
      <alignment vertical="center"/>
    </xf>
    <xf numFmtId="164" fontId="35" fillId="12" borderId="0" xfId="0" applyFont="1" applyFill="1" applyBorder="1" applyAlignment="1">
      <alignment vertical="center"/>
    </xf>
    <xf numFmtId="164" fontId="35" fillId="12" borderId="6" xfId="0" applyFont="1" applyFill="1" applyBorder="1" applyAlignment="1">
      <alignment vertical="center"/>
    </xf>
    <xf numFmtId="164" fontId="35" fillId="12" borderId="0" xfId="0" applyFont="1" applyFill="1" applyBorder="1" applyAlignment="1">
      <alignment horizontal="left" vertical="center" indent="1"/>
    </xf>
    <xf numFmtId="164" fontId="35" fillId="12" borderId="6" xfId="0" applyFont="1" applyFill="1" applyBorder="1" applyAlignment="1">
      <alignment horizontal="left" vertical="center" indent="1"/>
    </xf>
    <xf numFmtId="164" fontId="7" fillId="16" borderId="0" xfId="0" applyFont="1" applyFill="1"/>
    <xf numFmtId="164" fontId="23" fillId="16" borderId="0" xfId="0" applyFont="1" applyFill="1" applyBorder="1"/>
    <xf numFmtId="164" fontId="36" fillId="16" borderId="7" xfId="0" applyFont="1" applyFill="1" applyBorder="1" applyAlignment="1">
      <alignment vertical="center"/>
    </xf>
    <xf numFmtId="164" fontId="36" fillId="16" borderId="0" xfId="0" applyFont="1" applyFill="1"/>
    <xf numFmtId="164" fontId="36" fillId="5" borderId="10" xfId="0" applyFont="1" applyFill="1" applyBorder="1" applyAlignment="1">
      <alignment horizontal="left" vertical="center"/>
    </xf>
    <xf numFmtId="164" fontId="36" fillId="5" borderId="0" xfId="0" applyFont="1" applyFill="1" applyBorder="1" applyAlignment="1">
      <alignment horizontal="center" vertical="center"/>
    </xf>
    <xf numFmtId="164" fontId="37" fillId="16" borderId="0" xfId="0" applyFont="1" applyFill="1" applyBorder="1" applyAlignment="1">
      <alignment horizontal="left" vertical="center"/>
    </xf>
    <xf numFmtId="164" fontId="37" fillId="5" borderId="10" xfId="0" applyFont="1" applyFill="1" applyBorder="1" applyAlignment="1">
      <alignment horizontal="left" vertical="center"/>
    </xf>
    <xf numFmtId="164" fontId="37" fillId="5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center" vertical="center"/>
    </xf>
    <xf numFmtId="164" fontId="38" fillId="16" borderId="0" xfId="0" applyFont="1" applyFill="1" applyBorder="1" applyAlignment="1">
      <alignment vertical="center"/>
    </xf>
    <xf numFmtId="164" fontId="38" fillId="5" borderId="10" xfId="0" applyFont="1" applyFill="1" applyBorder="1" applyAlignment="1">
      <alignment vertical="center"/>
    </xf>
    <xf numFmtId="164" fontId="38" fillId="5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horizontal="right" vertical="center"/>
    </xf>
    <xf numFmtId="164" fontId="38" fillId="4" borderId="0" xfId="0" applyFont="1" applyFill="1" applyBorder="1" applyAlignment="1">
      <alignment vertical="center"/>
    </xf>
    <xf numFmtId="164" fontId="36" fillId="5" borderId="10" xfId="0" applyFont="1" applyFill="1" applyBorder="1"/>
    <xf numFmtId="164" fontId="36" fillId="5" borderId="0" xfId="0" applyFont="1" applyFill="1"/>
    <xf numFmtId="164" fontId="39" fillId="5" borderId="0" xfId="0" applyFont="1" applyFill="1" applyBorder="1" applyAlignment="1">
      <alignment horizontal="right" vertical="center"/>
    </xf>
    <xf numFmtId="164" fontId="39" fillId="4" borderId="0" xfId="0" applyFont="1" applyFill="1" applyBorder="1" applyAlignment="1">
      <alignment horizontal="right" vertical="center"/>
    </xf>
    <xf numFmtId="164" fontId="36" fillId="12" borderId="15" xfId="0" applyFont="1" applyFill="1" applyBorder="1" applyAlignment="1">
      <alignment horizontal="center" vertical="center"/>
    </xf>
    <xf numFmtId="164" fontId="36" fillId="12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horizontal="right" vertical="center"/>
    </xf>
    <xf numFmtId="164" fontId="40" fillId="4" borderId="0" xfId="0" applyFont="1" applyFill="1" applyBorder="1" applyAlignment="1">
      <alignment horizontal="right" vertical="center"/>
    </xf>
    <xf numFmtId="164" fontId="41" fillId="5" borderId="0" xfId="0" applyFont="1" applyFill="1" applyBorder="1" applyAlignment="1">
      <alignment horizontal="right" vertical="center"/>
    </xf>
    <xf numFmtId="164" fontId="41" fillId="4" borderId="0" xfId="0" applyFont="1" applyFill="1" applyBorder="1" applyAlignment="1">
      <alignment horizontal="right" vertical="center"/>
    </xf>
    <xf numFmtId="164" fontId="36" fillId="12" borderId="15" xfId="0" quotePrefix="1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6" fillId="4" borderId="0" xfId="0" applyFont="1" applyFill="1" applyBorder="1" applyAlignment="1">
      <alignment horizontal="right" vertical="center"/>
    </xf>
    <xf numFmtId="164" fontId="23" fillId="17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36" fillId="12" borderId="0" xfId="0" quotePrefix="1" applyFont="1" applyFill="1" applyBorder="1" applyAlignment="1">
      <alignment horizontal="center" vertical="center"/>
    </xf>
    <xf numFmtId="164" fontId="43" fillId="4" borderId="0" xfId="0" applyFont="1" applyFill="1" applyBorder="1" applyAlignment="1">
      <alignment horizontal="right" vertical="center"/>
    </xf>
    <xf numFmtId="164" fontId="68" fillId="17" borderId="0" xfId="0" applyFont="1" applyFill="1" applyBorder="1" applyAlignment="1">
      <alignment horizontal="right"/>
    </xf>
    <xf numFmtId="164" fontId="43" fillId="5" borderId="0" xfId="0" applyFont="1" applyFill="1" applyBorder="1" applyAlignment="1">
      <alignment horizontal="right" vertical="center"/>
    </xf>
    <xf numFmtId="164" fontId="56" fillId="5" borderId="0" xfId="0" applyFont="1" applyFill="1" applyBorder="1" applyAlignment="1">
      <alignment horizontal="right" vertical="center"/>
    </xf>
    <xf numFmtId="164" fontId="46" fillId="16" borderId="0" xfId="0" applyFont="1" applyFill="1" applyBorder="1" applyAlignment="1">
      <alignment horizontal="center" vertical="center"/>
    </xf>
    <xf numFmtId="164" fontId="46" fillId="5" borderId="10" xfId="0" applyFont="1" applyFill="1" applyBorder="1" applyAlignment="1">
      <alignment horizontal="center" vertical="center"/>
    </xf>
    <xf numFmtId="164" fontId="46" fillId="5" borderId="0" xfId="0" applyFont="1" applyFill="1" applyBorder="1" applyAlignment="1">
      <alignment horizontal="center" vertical="center"/>
    </xf>
    <xf numFmtId="164" fontId="36" fillId="5" borderId="0" xfId="0" applyFont="1" applyFill="1" applyBorder="1" applyAlignment="1">
      <alignment vertical="center"/>
    </xf>
    <xf numFmtId="164" fontId="46" fillId="4" borderId="0" xfId="0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center" vertical="center"/>
    </xf>
    <xf numFmtId="164" fontId="36" fillId="16" borderId="0" xfId="0" applyFont="1" applyFill="1" applyBorder="1" applyAlignment="1">
      <alignment vertical="center"/>
    </xf>
    <xf numFmtId="164" fontId="36" fillId="5" borderId="0" xfId="0" applyFont="1" applyFill="1" applyBorder="1" applyAlignment="1">
      <alignment horizontal="right" vertical="center"/>
    </xf>
    <xf numFmtId="164" fontId="36" fillId="16" borderId="0" xfId="0" applyFont="1" applyFill="1" applyBorder="1" applyAlignment="1">
      <alignment horizontal="right" vertical="center"/>
    </xf>
    <xf numFmtId="164" fontId="7" fillId="16" borderId="0" xfId="0" applyFont="1" applyFill="1" applyBorder="1"/>
    <xf numFmtId="164" fontId="36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69" fillId="5" borderId="0" xfId="0" applyFont="1" applyFill="1" applyBorder="1" applyAlignment="1">
      <alignment horizontal="right" vertical="center"/>
    </xf>
    <xf numFmtId="164" fontId="70" fillId="5" borderId="0" xfId="0" applyFont="1" applyFill="1" applyBorder="1" applyAlignment="1">
      <alignment horizontal="right" vertical="center"/>
    </xf>
    <xf numFmtId="164" fontId="7" fillId="6" borderId="16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vertical="center"/>
    </xf>
    <xf numFmtId="164" fontId="7" fillId="2" borderId="16" xfId="0" applyFont="1" applyFill="1" applyBorder="1" applyAlignment="1">
      <alignment vertical="center"/>
    </xf>
    <xf numFmtId="164" fontId="7" fillId="2" borderId="16" xfId="0" applyFont="1" applyFill="1" applyBorder="1" applyAlignment="1">
      <alignment horizontal="left" vertical="center" indent="2"/>
    </xf>
    <xf numFmtId="164" fontId="7" fillId="2" borderId="16" xfId="0" applyFont="1" applyFill="1" applyBorder="1" applyAlignment="1">
      <alignment horizontal="center" vertical="center"/>
    </xf>
    <xf numFmtId="164" fontId="22" fillId="6" borderId="17" xfId="0" applyFont="1" applyFill="1" applyBorder="1" applyAlignment="1">
      <alignment horizontal="center" vertical="center" wrapText="1"/>
    </xf>
    <xf numFmtId="164" fontId="27" fillId="6" borderId="17" xfId="0" applyFont="1" applyFill="1" applyBorder="1" applyAlignment="1">
      <alignment horizontal="center" vertical="center" wrapText="1"/>
    </xf>
    <xf numFmtId="164" fontId="27" fillId="6" borderId="16" xfId="0" applyFont="1" applyFill="1" applyBorder="1" applyAlignment="1">
      <alignment horizontal="center" vertical="center" wrapText="1"/>
    </xf>
    <xf numFmtId="164" fontId="22" fillId="6" borderId="16" xfId="0" applyFont="1" applyFill="1" applyBorder="1" applyAlignment="1">
      <alignment horizontal="center" vertical="center" wrapText="1"/>
    </xf>
    <xf numFmtId="164" fontId="22" fillId="9" borderId="18" xfId="0" applyFont="1" applyFill="1" applyBorder="1" applyAlignment="1">
      <alignment horizontal="center" vertical="center" wrapText="1"/>
    </xf>
    <xf numFmtId="164" fontId="22" fillId="9" borderId="17" xfId="0" applyFont="1" applyFill="1" applyBorder="1" applyAlignment="1">
      <alignment horizontal="center" vertical="center" wrapText="1"/>
    </xf>
    <xf numFmtId="164" fontId="22" fillId="13" borderId="18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22" fillId="13" borderId="17" xfId="0" applyFont="1" applyFill="1" applyBorder="1" applyAlignment="1">
      <alignment horizontal="center" vertical="center" wrapText="1"/>
    </xf>
    <xf numFmtId="164" fontId="50" fillId="8" borderId="16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50" fillId="8" borderId="17" xfId="0" applyFont="1" applyFill="1" applyBorder="1" applyAlignment="1">
      <alignment horizontal="center" vertical="center" wrapText="1"/>
    </xf>
    <xf numFmtId="164" fontId="43" fillId="6" borderId="16" xfId="0" applyFont="1" applyFill="1" applyBorder="1" applyAlignment="1">
      <alignment horizontal="center" vertical="center" wrapText="1"/>
    </xf>
    <xf numFmtId="164" fontId="43" fillId="8" borderId="17" xfId="0" applyFont="1" applyFill="1" applyBorder="1" applyAlignment="1">
      <alignment horizontal="center" vertical="center" wrapText="1"/>
    </xf>
    <xf numFmtId="164" fontId="43" fillId="8" borderId="16" xfId="0" applyFont="1" applyFill="1" applyBorder="1" applyAlignment="1">
      <alignment horizontal="center" vertical="center" wrapText="1"/>
    </xf>
    <xf numFmtId="164" fontId="24" fillId="8" borderId="17" xfId="0" applyFont="1" applyFill="1" applyBorder="1" applyAlignment="1">
      <alignment horizontal="center" vertical="center" wrapText="1"/>
    </xf>
    <xf numFmtId="164" fontId="24" fillId="8" borderId="16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1" fillId="12" borderId="16" xfId="0" applyFont="1" applyFill="1" applyBorder="1" applyAlignment="1">
      <alignment vertical="center"/>
    </xf>
    <xf numFmtId="164" fontId="26" fillId="3" borderId="17" xfId="0" applyFont="1" applyFill="1" applyBorder="1" applyAlignment="1">
      <alignment horizontal="center" vertical="center"/>
    </xf>
    <xf numFmtId="164" fontId="26" fillId="3" borderId="16" xfId="0" applyFont="1" applyFill="1" applyBorder="1" applyAlignment="1">
      <alignment horizontal="center" vertical="center"/>
    </xf>
    <xf numFmtId="164" fontId="20" fillId="3" borderId="16" xfId="0" applyFont="1" applyFill="1" applyBorder="1" applyAlignment="1">
      <alignment horizontal="center" vertical="center"/>
    </xf>
    <xf numFmtId="164" fontId="7" fillId="3" borderId="16" xfId="0" applyFont="1" applyFill="1" applyBorder="1" applyAlignment="1">
      <alignment vertical="center"/>
    </xf>
    <xf numFmtId="164" fontId="36" fillId="5" borderId="20" xfId="0" applyFont="1" applyFill="1" applyBorder="1" applyAlignment="1">
      <alignment vertical="center"/>
    </xf>
    <xf numFmtId="164" fontId="36" fillId="5" borderId="20" xfId="0" applyFont="1" applyFill="1" applyBorder="1" applyAlignment="1">
      <alignment horizontal="center" vertical="center"/>
    </xf>
    <xf numFmtId="164" fontId="36" fillId="5" borderId="1" xfId="0" applyFont="1" applyFill="1" applyBorder="1" applyAlignment="1">
      <alignment horizontal="center" vertical="center"/>
    </xf>
    <xf numFmtId="164" fontId="36" fillId="5" borderId="21" xfId="0" applyFont="1" applyFill="1" applyBorder="1" applyAlignment="1">
      <alignment horizontal="center" vertical="center"/>
    </xf>
    <xf numFmtId="164" fontId="36" fillId="12" borderId="22" xfId="0" quotePrefix="1" applyFont="1" applyFill="1" applyBorder="1" applyAlignment="1">
      <alignment horizontal="center" vertical="center"/>
    </xf>
    <xf numFmtId="164" fontId="36" fillId="12" borderId="22" xfId="0" applyFont="1" applyFill="1" applyBorder="1" applyAlignment="1">
      <alignment horizontal="center" vertical="center"/>
    </xf>
    <xf numFmtId="1" fontId="36" fillId="12" borderId="23" xfId="0" applyNumberFormat="1" applyFont="1" applyFill="1" applyBorder="1" applyAlignment="1">
      <alignment horizontal="center" vertical="center"/>
    </xf>
    <xf numFmtId="164" fontId="36" fillId="16" borderId="16" xfId="0" applyFont="1" applyFill="1" applyBorder="1" applyAlignment="1">
      <alignment vertical="center"/>
    </xf>
    <xf numFmtId="164" fontId="36" fillId="5" borderId="24" xfId="0" applyFont="1" applyFill="1" applyBorder="1" applyAlignment="1">
      <alignment vertical="center"/>
    </xf>
    <xf numFmtId="164" fontId="36" fillId="5" borderId="16" xfId="0" applyFont="1" applyFill="1" applyBorder="1" applyAlignment="1">
      <alignment vertical="center"/>
    </xf>
    <xf numFmtId="164" fontId="36" fillId="4" borderId="16" xfId="0" applyFont="1" applyFill="1" applyBorder="1" applyAlignment="1">
      <alignment vertical="center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36" fillId="5" borderId="25" xfId="0" applyFont="1" applyFill="1" applyBorder="1" applyAlignment="1">
      <alignment horizontal="center" vertical="center"/>
    </xf>
    <xf numFmtId="164" fontId="71" fillId="17" borderId="0" xfId="0" applyFont="1" applyFill="1" applyBorder="1" applyAlignment="1">
      <alignment horizontal="right"/>
    </xf>
    <xf numFmtId="164" fontId="72" fillId="5" borderId="0" xfId="0" applyFont="1" applyFill="1" applyBorder="1" applyAlignment="1">
      <alignment horizontal="right" vertical="center"/>
    </xf>
    <xf numFmtId="164" fontId="73" fillId="5" borderId="0" xfId="0" applyFont="1" applyFill="1" applyBorder="1" applyAlignment="1">
      <alignment horizontal="right" vertical="center"/>
    </xf>
    <xf numFmtId="164" fontId="36" fillId="18" borderId="0" xfId="0" applyFont="1" applyFill="1" applyBorder="1" applyAlignment="1">
      <alignment horizontal="center" vertical="center"/>
    </xf>
    <xf numFmtId="164" fontId="36" fillId="18" borderId="15" xfId="0" quotePrefix="1" applyFont="1" applyFill="1" applyBorder="1" applyAlignment="1">
      <alignment horizontal="center" vertical="center"/>
    </xf>
    <xf numFmtId="164" fontId="36" fillId="18" borderId="0" xfId="0" quotePrefix="1" applyFont="1" applyFill="1" applyBorder="1" applyAlignment="1">
      <alignment horizontal="center" vertical="center"/>
    </xf>
    <xf numFmtId="164" fontId="53" fillId="2" borderId="7" xfId="0" applyFont="1" applyFill="1" applyBorder="1" applyAlignment="1">
      <alignment horizontal="left" vertical="center" indent="2"/>
    </xf>
    <xf numFmtId="164" fontId="53" fillId="2" borderId="0" xfId="0" applyFont="1" applyFill="1" applyBorder="1" applyAlignment="1">
      <alignment horizontal="left" indent="2"/>
    </xf>
    <xf numFmtId="164" fontId="54" fillId="2" borderId="0" xfId="0" applyFont="1" applyFill="1" applyBorder="1" applyAlignment="1">
      <alignment horizontal="left" vertical="center" indent="2"/>
    </xf>
    <xf numFmtId="164" fontId="7" fillId="16" borderId="16" xfId="0" applyFont="1" applyFill="1" applyBorder="1" applyAlignment="1">
      <alignment horizontal="left" vertical="center" indent="2"/>
    </xf>
    <xf numFmtId="164" fontId="7" fillId="16" borderId="7" xfId="0" applyFont="1" applyFill="1" applyBorder="1" applyAlignment="1">
      <alignment horizontal="center" vertical="center"/>
    </xf>
    <xf numFmtId="164" fontId="7" fillId="3" borderId="22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6" borderId="0" xfId="0" applyFont="1" applyFill="1" applyBorder="1" applyAlignment="1">
      <alignment horizontal="center" vertical="center"/>
    </xf>
    <xf numFmtId="164" fontId="7" fillId="19" borderId="0" xfId="0" applyFont="1" applyFill="1" applyBorder="1"/>
    <xf numFmtId="164" fontId="36" fillId="20" borderId="25" xfId="0" applyFont="1" applyFill="1" applyBorder="1" applyAlignment="1">
      <alignment horizontal="center" vertical="center" wrapText="1"/>
    </xf>
    <xf numFmtId="164" fontId="24" fillId="8" borderId="26" xfId="0" applyFont="1" applyFill="1" applyBorder="1" applyAlignment="1">
      <alignment horizontal="center" vertical="center" wrapText="1"/>
    </xf>
    <xf numFmtId="164" fontId="20" fillId="6" borderId="8" xfId="0" applyFont="1" applyFill="1" applyBorder="1" applyAlignment="1">
      <alignment horizontal="center" vertical="center" wrapText="1"/>
    </xf>
    <xf numFmtId="164" fontId="34" fillId="3" borderId="0" xfId="0" applyFont="1" applyFill="1" applyBorder="1" applyAlignment="1">
      <alignment horizontal="right" vertical="center"/>
    </xf>
    <xf numFmtId="164" fontId="52" fillId="3" borderId="0" xfId="0" applyFont="1" applyFill="1" applyBorder="1" applyAlignment="1">
      <alignment horizontal="right" vertical="center"/>
    </xf>
    <xf numFmtId="164" fontId="74" fillId="5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1" fillId="12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8" borderId="17" xfId="0" applyFont="1" applyFill="1" applyBorder="1" applyAlignment="1">
      <alignment horizontal="center" vertical="center" wrapText="1"/>
    </xf>
    <xf numFmtId="164" fontId="76" fillId="12" borderId="8" xfId="0" applyFont="1" applyFill="1" applyBorder="1" applyAlignment="1">
      <alignment vertical="center"/>
    </xf>
    <xf numFmtId="164" fontId="33" fillId="12" borderId="7" xfId="0" applyFont="1" applyFill="1" applyBorder="1" applyAlignment="1">
      <alignment horizontal="left" vertical="center"/>
    </xf>
    <xf numFmtId="164" fontId="60" fillId="3" borderId="0" xfId="0" applyFont="1" applyFill="1" applyBorder="1" applyAlignment="1">
      <alignment horizontal="right" vertical="center"/>
    </xf>
    <xf numFmtId="164" fontId="60" fillId="12" borderId="8" xfId="0" applyFont="1" applyFill="1" applyBorder="1" applyAlignment="1">
      <alignment vertical="center"/>
    </xf>
    <xf numFmtId="164" fontId="20" fillId="12" borderId="7" xfId="0" applyFont="1" applyFill="1" applyBorder="1" applyAlignment="1">
      <alignment vertical="center"/>
    </xf>
    <xf numFmtId="164" fontId="77" fillId="3" borderId="0" xfId="0" applyFont="1" applyFill="1" applyBorder="1" applyAlignment="1">
      <alignment horizontal="right" vertical="center"/>
    </xf>
    <xf numFmtId="164" fontId="77" fillId="12" borderId="11" xfId="0" applyFont="1" applyFill="1" applyBorder="1" applyAlignment="1">
      <alignment vertical="center"/>
    </xf>
    <xf numFmtId="164" fontId="62" fillId="12" borderId="0" xfId="0" applyFont="1" applyFill="1" applyBorder="1" applyAlignment="1">
      <alignment horizontal="left" vertical="center"/>
    </xf>
    <xf numFmtId="164" fontId="33" fillId="3" borderId="0" xfId="0" applyFont="1" applyFill="1" applyBorder="1" applyAlignment="1">
      <alignment horizontal="right" vertical="center"/>
    </xf>
    <xf numFmtId="164" fontId="33" fillId="12" borderId="11" xfId="0" applyFont="1" applyFill="1" applyBorder="1" applyAlignment="1">
      <alignment vertical="center"/>
    </xf>
    <xf numFmtId="164" fontId="60" fillId="12" borderId="0" xfId="0" applyFont="1" applyFill="1" applyBorder="1" applyAlignment="1">
      <alignment vertical="center"/>
    </xf>
    <xf numFmtId="164" fontId="78" fillId="12" borderId="11" xfId="0" applyFont="1" applyFill="1" applyBorder="1" applyAlignment="1">
      <alignment horizontal="left" vertical="center"/>
    </xf>
    <xf numFmtId="164" fontId="63" fillId="12" borderId="0" xfId="0" applyFont="1" applyFill="1" applyBorder="1" applyAlignment="1">
      <alignment vertical="center"/>
    </xf>
    <xf numFmtId="164" fontId="79" fillId="3" borderId="0" xfId="0" applyFont="1" applyFill="1" applyBorder="1" applyAlignment="1">
      <alignment horizontal="right" vertical="center"/>
    </xf>
    <xf numFmtId="164" fontId="79" fillId="12" borderId="11" xfId="0" applyFont="1" applyFill="1" applyBorder="1" applyAlignment="1">
      <alignment vertical="center"/>
    </xf>
    <xf numFmtId="164" fontId="33" fillId="12" borderId="0" xfId="0" applyFont="1" applyFill="1" applyBorder="1" applyAlignment="1">
      <alignment vertical="center"/>
    </xf>
    <xf numFmtId="164" fontId="25" fillId="12" borderId="0" xfId="0" applyFont="1" applyFill="1" applyBorder="1" applyAlignment="1">
      <alignment horizontal="left" vertical="center"/>
    </xf>
    <xf numFmtId="164" fontId="61" fillId="3" borderId="0" xfId="0" applyFont="1" applyFill="1" applyBorder="1" applyAlignment="1">
      <alignment horizontal="right" vertical="center"/>
    </xf>
    <xf numFmtId="164" fontId="61" fillId="12" borderId="11" xfId="0" applyFont="1" applyFill="1" applyBorder="1" applyAlignment="1">
      <alignment vertical="center"/>
    </xf>
    <xf numFmtId="164" fontId="76" fillId="12" borderId="11" xfId="0" applyFont="1" applyFill="1" applyBorder="1" applyAlignment="1">
      <alignment vertical="center"/>
    </xf>
    <xf numFmtId="164" fontId="80" fillId="3" borderId="0" xfId="0" applyFont="1" applyFill="1" applyBorder="1" applyAlignment="1">
      <alignment horizontal="right" vertical="center"/>
    </xf>
    <xf numFmtId="164" fontId="81" fillId="3" borderId="0" xfId="0" applyFont="1" applyFill="1" applyBorder="1" applyAlignment="1">
      <alignment horizontal="right" vertical="center"/>
    </xf>
    <xf numFmtId="164" fontId="7" fillId="3" borderId="0" xfId="0" applyFont="1" applyFill="1" applyBorder="1" applyAlignment="1">
      <alignment horizontal="right" vertical="center"/>
    </xf>
    <xf numFmtId="164" fontId="7" fillId="12" borderId="11" xfId="0" applyFont="1" applyFill="1" applyBorder="1" applyAlignment="1">
      <alignment vertical="center"/>
    </xf>
    <xf numFmtId="164" fontId="65" fillId="12" borderId="0" xfId="0" applyFont="1" applyFill="1" applyBorder="1" applyAlignment="1">
      <alignment horizontal="left" vertical="center" indent="1"/>
    </xf>
    <xf numFmtId="164" fontId="7" fillId="12" borderId="11" xfId="0" applyFont="1" applyFill="1" applyBorder="1" applyAlignment="1">
      <alignment horizontal="left" vertical="center"/>
    </xf>
    <xf numFmtId="164" fontId="63" fillId="12" borderId="0" xfId="0" applyFont="1" applyFill="1" applyBorder="1" applyAlignment="1">
      <alignment horizontal="left" vertical="center" indent="1"/>
    </xf>
    <xf numFmtId="164" fontId="80" fillId="12" borderId="11" xfId="0" applyFont="1" applyFill="1" applyBorder="1" applyAlignment="1">
      <alignment vertical="center"/>
    </xf>
    <xf numFmtId="164" fontId="34" fillId="12" borderId="0" xfId="0" applyFont="1" applyFill="1" applyBorder="1" applyAlignment="1">
      <alignment vertical="center"/>
    </xf>
    <xf numFmtId="164" fontId="34" fillId="12" borderId="16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2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164" fontId="82" fillId="3" borderId="0" xfId="0" applyFont="1" applyFill="1" applyBorder="1" applyAlignment="1">
      <alignment horizontal="right" vertical="center"/>
    </xf>
    <xf numFmtId="164" fontId="82" fillId="12" borderId="11" xfId="0" applyFont="1" applyFill="1" applyBorder="1" applyAlignment="1">
      <alignment vertical="center"/>
    </xf>
    <xf numFmtId="164" fontId="71" fillId="5" borderId="0" xfId="0" applyFont="1" applyFill="1" applyBorder="1" applyAlignment="1">
      <alignment horizontal="right" vertical="center"/>
    </xf>
    <xf numFmtId="164" fontId="2" fillId="0" borderId="0" xfId="0" applyFont="1" applyFill="1" applyAlignment="1" applyProtection="1">
      <alignment horizontal="left" wrapText="1" indent="1"/>
    </xf>
    <xf numFmtId="164" fontId="83" fillId="3" borderId="0" xfId="0" applyFont="1" applyFill="1" applyBorder="1" applyAlignment="1">
      <alignment horizontal="right" vertical="center"/>
    </xf>
    <xf numFmtId="164" fontId="83" fillId="12" borderId="11" xfId="0" applyFont="1" applyFill="1" applyBorder="1" applyAlignment="1">
      <alignment vertical="center"/>
    </xf>
    <xf numFmtId="164" fontId="83" fillId="12" borderId="0" xfId="0" applyFont="1" applyFill="1" applyBorder="1" applyAlignment="1">
      <alignment vertical="center"/>
    </xf>
    <xf numFmtId="164" fontId="3" fillId="0" borderId="0" xfId="0" applyFont="1" applyFill="1" applyAlignment="1">
      <alignment horizontal="left" indent="1"/>
    </xf>
    <xf numFmtId="164" fontId="2" fillId="0" borderId="0" xfId="0" applyFont="1" applyFill="1" applyAlignment="1">
      <alignment horizontal="left" indent="2"/>
    </xf>
    <xf numFmtId="164" fontId="36" fillId="29" borderId="12" xfId="0" applyFont="1" applyFill="1" applyBorder="1" applyAlignment="1">
      <alignment horizontal="center" vertical="center"/>
    </xf>
    <xf numFmtId="164" fontId="36" fillId="29" borderId="1" xfId="0" applyFont="1" applyFill="1" applyBorder="1" applyAlignment="1">
      <alignment horizontal="center" vertical="center"/>
    </xf>
    <xf numFmtId="10" fontId="39" fillId="32" borderId="0" xfId="0" applyNumberFormat="1" applyFont="1" applyFill="1" applyBorder="1" applyAlignment="1" applyProtection="1">
      <alignment horizontal="right" vertical="center"/>
    </xf>
    <xf numFmtId="164" fontId="36" fillId="29" borderId="15" xfId="0" quotePrefix="1" applyFont="1" applyFill="1" applyBorder="1" applyAlignment="1">
      <alignment horizontal="center" vertical="center"/>
    </xf>
    <xf numFmtId="10" fontId="85" fillId="4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64" fontId="72" fillId="32" borderId="0" xfId="0" applyFont="1" applyFill="1" applyBorder="1" applyAlignment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64" fontId="66" fillId="32" borderId="0" xfId="0" applyFont="1" applyFill="1" applyBorder="1" applyAlignment="1">
      <alignment horizontal="right" vertical="center"/>
    </xf>
    <xf numFmtId="164" fontId="36" fillId="29" borderId="15" xfId="0" applyFont="1" applyFill="1" applyBorder="1" applyAlignment="1">
      <alignment horizontal="center" vertical="center"/>
    </xf>
    <xf numFmtId="164" fontId="36" fillId="29" borderId="0" xfId="0" applyFont="1" applyFill="1" applyBorder="1" applyAlignment="1">
      <alignment horizontal="center" vertical="center"/>
    </xf>
    <xf numFmtId="10" fontId="41" fillId="4" borderId="0" xfId="0" applyNumberFormat="1" applyFont="1" applyFill="1" applyBorder="1" applyAlignment="1" applyProtection="1">
      <alignment horizontal="right" vertical="center"/>
    </xf>
    <xf numFmtId="164" fontId="67" fillId="32" borderId="0" xfId="0" applyFont="1" applyFill="1" applyBorder="1" applyAlignment="1">
      <alignment horizontal="right"/>
    </xf>
    <xf numFmtId="10" fontId="86" fillId="32" borderId="0" xfId="0" applyNumberFormat="1" applyFont="1" applyFill="1" applyBorder="1" applyAlignment="1" applyProtection="1">
      <alignment horizontal="right" vertical="center"/>
    </xf>
    <xf numFmtId="164" fontId="71" fillId="32" borderId="0" xfId="0" applyFont="1" applyFill="1" applyBorder="1" applyAlignment="1">
      <alignment horizontal="right"/>
    </xf>
    <xf numFmtId="164" fontId="74" fillId="32" borderId="0" xfId="0" applyFont="1" applyFill="1" applyBorder="1" applyAlignment="1">
      <alignment horizontal="right"/>
    </xf>
    <xf numFmtId="164" fontId="23" fillId="32" borderId="0" xfId="0" applyFont="1" applyFill="1" applyBorder="1" applyAlignment="1">
      <alignment horizontal="right" vertical="center"/>
    </xf>
    <xf numFmtId="164" fontId="52" fillId="32" borderId="0" xfId="0" applyFont="1" applyFill="1" applyBorder="1" applyAlignment="1">
      <alignment horizontal="right" vertical="center"/>
    </xf>
    <xf numFmtId="164" fontId="69" fillId="32" borderId="0" xfId="0" applyFont="1" applyFill="1" applyBorder="1" applyAlignment="1">
      <alignment horizontal="right" vertical="center"/>
    </xf>
    <xf numFmtId="164" fontId="68" fillId="32" borderId="0" xfId="0" applyFont="1" applyFill="1" applyBorder="1" applyAlignment="1">
      <alignment horizontal="right"/>
    </xf>
    <xf numFmtId="164" fontId="56" fillId="32" borderId="0" xfId="0" applyFont="1" applyFill="1" applyBorder="1" applyAlignment="1">
      <alignment horizontal="right" vertical="center"/>
    </xf>
    <xf numFmtId="164" fontId="43" fillId="32" borderId="0" xfId="0" applyFont="1" applyFill="1" applyBorder="1" applyAlignment="1">
      <alignment horizontal="right" vertical="center"/>
    </xf>
    <xf numFmtId="164" fontId="70" fillId="32" borderId="0" xfId="0" applyFont="1" applyFill="1" applyBorder="1" applyAlignment="1">
      <alignment horizontal="right" vertical="center"/>
    </xf>
    <xf numFmtId="164" fontId="73" fillId="4" borderId="0" xfId="0" applyFont="1" applyFill="1" applyBorder="1" applyAlignment="1">
      <alignment horizontal="right" vertical="center"/>
    </xf>
    <xf numFmtId="164" fontId="16" fillId="0" borderId="0" xfId="0" applyFont="1" applyFill="1" applyAlignment="1"/>
    <xf numFmtId="164" fontId="17" fillId="0" borderId="0" xfId="0" applyFont="1" applyFill="1" applyAlignment="1"/>
    <xf numFmtId="164" fontId="17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3" fillId="0" borderId="0" xfId="0" applyFont="1" applyFill="1" applyAlignment="1">
      <alignment horizontal="left" indent="2"/>
    </xf>
    <xf numFmtId="164" fontId="15" fillId="33" borderId="1" xfId="0" quotePrefix="1" applyNumberFormat="1" applyFont="1" applyFill="1" applyBorder="1" applyAlignment="1" applyProtection="1">
      <alignment horizontal="center"/>
    </xf>
    <xf numFmtId="164" fontId="14" fillId="33" borderId="1" xfId="0" applyFont="1" applyFill="1" applyBorder="1" applyAlignment="1"/>
    <xf numFmtId="164" fontId="14" fillId="33" borderId="2" xfId="0" applyFont="1" applyFill="1" applyBorder="1" applyAlignment="1"/>
    <xf numFmtId="0" fontId="7" fillId="33" borderId="0" xfId="0" applyNumberFormat="1" applyFont="1" applyFill="1" applyBorder="1" applyAlignment="1">
      <alignment horizontal="left" vertical="center" indent="2"/>
    </xf>
    <xf numFmtId="164" fontId="18" fillId="33" borderId="0" xfId="0" quotePrefix="1" applyNumberFormat="1" applyFont="1" applyFill="1" applyBorder="1" applyAlignment="1" applyProtection="1">
      <alignment horizontal="center"/>
    </xf>
    <xf numFmtId="164" fontId="17" fillId="33" borderId="0" xfId="0" applyFont="1" applyFill="1" applyBorder="1" applyAlignment="1"/>
    <xf numFmtId="164" fontId="17" fillId="33" borderId="3" xfId="0" applyFont="1" applyFill="1" applyBorder="1" applyAlignment="1"/>
    <xf numFmtId="164" fontId="17" fillId="33" borderId="4" xfId="0" applyFont="1" applyFill="1" applyBorder="1" applyAlignment="1">
      <alignment horizontal="center"/>
    </xf>
    <xf numFmtId="164" fontId="17" fillId="33" borderId="4" xfId="0" applyFont="1" applyFill="1" applyBorder="1" applyAlignment="1"/>
    <xf numFmtId="164" fontId="17" fillId="33" borderId="5" xfId="0" applyFont="1" applyFill="1" applyBorder="1" applyAlignment="1"/>
    <xf numFmtId="0" fontId="7" fillId="33" borderId="1" xfId="0" applyNumberFormat="1" applyFont="1" applyFill="1" applyBorder="1" applyAlignment="1">
      <alignment horizontal="left" vertical="center"/>
    </xf>
    <xf numFmtId="0" fontId="20" fillId="33" borderId="4" xfId="0" applyNumberFormat="1" applyFont="1" applyFill="1" applyBorder="1" applyAlignment="1">
      <alignment horizontal="left" vertical="center" indent="2"/>
    </xf>
    <xf numFmtId="164" fontId="87" fillId="3" borderId="0" xfId="0" applyFont="1" applyFill="1" applyBorder="1" applyAlignment="1">
      <alignment horizontal="right" vertical="center"/>
    </xf>
    <xf numFmtId="164" fontId="87" fillId="12" borderId="11" xfId="0" applyFont="1" applyFill="1" applyBorder="1" applyAlignment="1">
      <alignment vertical="center"/>
    </xf>
    <xf numFmtId="164" fontId="87" fillId="12" borderId="0" xfId="0" applyFont="1" applyFill="1" applyBorder="1" applyAlignment="1">
      <alignment vertical="center"/>
    </xf>
    <xf numFmtId="164" fontId="88" fillId="12" borderId="0" xfId="0" applyFont="1" applyFill="1" applyBorder="1" applyAlignment="1">
      <alignment vertical="center"/>
    </xf>
    <xf numFmtId="164" fontId="64" fillId="12" borderId="17" xfId="0" applyFont="1" applyFill="1" applyBorder="1" applyAlignment="1">
      <alignment horizontal="left" vertical="center"/>
    </xf>
    <xf numFmtId="164" fontId="33" fillId="12" borderId="16" xfId="0" applyFont="1" applyFill="1" applyBorder="1" applyAlignment="1">
      <alignment vertical="center"/>
    </xf>
    <xf numFmtId="164" fontId="63" fillId="12" borderId="16" xfId="0" applyFont="1" applyFill="1" applyBorder="1" applyAlignment="1">
      <alignment vertical="center"/>
    </xf>
    <xf numFmtId="164" fontId="35" fillId="12" borderId="16" xfId="0" applyFont="1" applyFill="1" applyBorder="1" applyAlignment="1">
      <alignment vertical="center"/>
    </xf>
    <xf numFmtId="164" fontId="35" fillId="12" borderId="19" xfId="0" applyFont="1" applyFill="1" applyBorder="1" applyAlignment="1">
      <alignment vertical="center"/>
    </xf>
    <xf numFmtId="164" fontId="82" fillId="12" borderId="17" xfId="0" applyFont="1" applyFill="1" applyBorder="1" applyAlignment="1">
      <alignment vertical="center"/>
    </xf>
    <xf numFmtId="164" fontId="35" fillId="12" borderId="16" xfId="0" applyFont="1" applyFill="1" applyBorder="1" applyAlignment="1">
      <alignment horizontal="left" vertical="center" indent="1"/>
    </xf>
    <xf numFmtId="164" fontId="35" fillId="12" borderId="19" xfId="0" applyFont="1" applyFill="1" applyBorder="1" applyAlignment="1">
      <alignment horizontal="left" vertical="center" indent="1"/>
    </xf>
    <xf numFmtId="164" fontId="88" fillId="5" borderId="0" xfId="0" applyFont="1" applyFill="1" applyBorder="1" applyAlignment="1">
      <alignment horizontal="right" vertical="center"/>
    </xf>
    <xf numFmtId="164" fontId="7" fillId="5" borderId="0" xfId="0" applyFont="1" applyFill="1" applyBorder="1" applyAlignment="1">
      <alignment horizontal="center" vertical="center"/>
    </xf>
    <xf numFmtId="164" fontId="7" fillId="5" borderId="0" xfId="0" applyFont="1" applyFill="1" applyBorder="1" applyAlignment="1">
      <alignment horizontal="right" vertical="center"/>
    </xf>
    <xf numFmtId="164" fontId="36" fillId="4" borderId="0" xfId="0" applyFont="1" applyFill="1" applyBorder="1" applyAlignment="1">
      <alignment horizontal="center" vertical="center"/>
    </xf>
    <xf numFmtId="2" fontId="36" fillId="12" borderId="25" xfId="0" applyNumberFormat="1" applyFont="1" applyFill="1" applyBorder="1" applyAlignment="1">
      <alignment horizontal="center" vertical="center"/>
    </xf>
    <xf numFmtId="2" fontId="36" fillId="12" borderId="27" xfId="0" applyNumberFormat="1" applyFont="1" applyFill="1" applyBorder="1" applyAlignment="1">
      <alignment horizontal="center" vertical="center"/>
    </xf>
    <xf numFmtId="2" fontId="36" fillId="12" borderId="29" xfId="0" applyNumberFormat="1" applyFont="1" applyFill="1" applyBorder="1" applyAlignment="1">
      <alignment horizontal="center" vertical="center"/>
    </xf>
    <xf numFmtId="2" fontId="7" fillId="35" borderId="27" xfId="0" applyNumberFormat="1" applyFont="1" applyFill="1" applyBorder="1" applyAlignment="1">
      <alignment horizontal="center" vertical="center"/>
    </xf>
    <xf numFmtId="2" fontId="7" fillId="35" borderId="29" xfId="0" applyNumberFormat="1" applyFont="1" applyFill="1" applyBorder="1" applyAlignment="1">
      <alignment horizontal="center" vertical="center"/>
    </xf>
    <xf numFmtId="2" fontId="36" fillId="36" borderId="25" xfId="0" applyNumberFormat="1" applyFont="1" applyFill="1" applyBorder="1" applyAlignment="1">
      <alignment horizontal="center" vertical="center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16" xfId="0" applyNumberFormat="1" applyFont="1" applyFill="1" applyBorder="1" applyAlignment="1">
      <alignment horizontal="center" vertical="center" wrapText="1"/>
    </xf>
    <xf numFmtId="168" fontId="7" fillId="3" borderId="19" xfId="0" applyNumberFormat="1" applyFont="1" applyFill="1" applyBorder="1" applyAlignment="1">
      <alignment horizontal="center" vertical="center" wrapText="1"/>
    </xf>
    <xf numFmtId="164" fontId="36" fillId="10" borderId="27" xfId="0" applyFont="1" applyFill="1" applyBorder="1" applyAlignment="1">
      <alignment horizontal="center" vertical="center" wrapText="1"/>
    </xf>
    <xf numFmtId="164" fontId="36" fillId="10" borderId="28" xfId="0" applyFont="1" applyFill="1" applyBorder="1" applyAlignment="1">
      <alignment horizontal="center" vertical="center" wrapText="1"/>
    </xf>
    <xf numFmtId="164" fontId="36" fillId="10" borderId="29" xfId="0" applyFont="1" applyFill="1" applyBorder="1" applyAlignment="1">
      <alignment horizontal="center" vertical="center" wrapText="1"/>
    </xf>
    <xf numFmtId="164" fontId="36" fillId="23" borderId="12" xfId="0" applyFont="1" applyFill="1" applyBorder="1" applyAlignment="1">
      <alignment horizontal="center" vertical="center" wrapText="1"/>
    </xf>
    <xf numFmtId="164" fontId="36" fillId="23" borderId="15" xfId="0" applyFont="1" applyFill="1" applyBorder="1" applyAlignment="1">
      <alignment horizontal="center" vertical="center" wrapText="1"/>
    </xf>
    <xf numFmtId="164" fontId="36" fillId="23" borderId="22" xfId="0" applyFont="1" applyFill="1" applyBorder="1" applyAlignment="1">
      <alignment horizontal="center" vertical="center" wrapText="1"/>
    </xf>
    <xf numFmtId="164" fontId="75" fillId="27" borderId="12" xfId="0" applyFont="1" applyFill="1" applyBorder="1" applyAlignment="1">
      <alignment horizontal="center" vertical="center" wrapText="1"/>
    </xf>
    <xf numFmtId="164" fontId="75" fillId="27" borderId="15" xfId="0" applyFont="1" applyFill="1" applyBorder="1" applyAlignment="1">
      <alignment horizontal="center" vertical="center" wrapText="1"/>
    </xf>
    <xf numFmtId="164" fontId="75" fillId="27" borderId="22" xfId="0" applyFont="1" applyFill="1" applyBorder="1" applyAlignment="1">
      <alignment horizontal="center" vertical="center" wrapText="1"/>
    </xf>
    <xf numFmtId="164" fontId="36" fillId="30" borderId="12" xfId="0" applyFont="1" applyFill="1" applyBorder="1" applyAlignment="1">
      <alignment horizontal="center" vertical="center" wrapText="1"/>
    </xf>
    <xf numFmtId="164" fontId="36" fillId="30" borderId="15" xfId="0" applyFont="1" applyFill="1" applyBorder="1" applyAlignment="1">
      <alignment horizontal="center" vertical="center" wrapText="1"/>
    </xf>
    <xf numFmtId="164" fontId="36" fillId="30" borderId="22" xfId="0" applyFont="1" applyFill="1" applyBorder="1" applyAlignment="1">
      <alignment horizontal="center" vertical="center" wrapText="1"/>
    </xf>
    <xf numFmtId="164" fontId="36" fillId="0" borderId="12" xfId="0" applyFont="1" applyFill="1" applyBorder="1" applyAlignment="1">
      <alignment horizontal="center" vertical="center" wrapText="1"/>
    </xf>
    <xf numFmtId="164" fontId="36" fillId="0" borderId="15" xfId="0" applyFont="1" applyFill="1" applyBorder="1" applyAlignment="1">
      <alignment horizontal="center" vertical="center" wrapText="1"/>
    </xf>
    <xf numFmtId="164" fontId="36" fillId="0" borderId="22" xfId="0" applyFont="1" applyFill="1" applyBorder="1" applyAlignment="1">
      <alignment horizontal="center" vertical="center" wrapText="1"/>
    </xf>
    <xf numFmtId="164" fontId="36" fillId="26" borderId="12" xfId="0" applyFont="1" applyFill="1" applyBorder="1" applyAlignment="1">
      <alignment horizontal="center" vertical="center" wrapText="1"/>
    </xf>
    <xf numFmtId="164" fontId="36" fillId="26" borderId="15" xfId="0" applyFont="1" applyFill="1" applyBorder="1" applyAlignment="1">
      <alignment horizontal="center" vertical="center" wrapText="1"/>
    </xf>
    <xf numFmtId="164" fontId="36" fillId="26" borderId="22" xfId="0" applyFont="1" applyFill="1" applyBorder="1" applyAlignment="1">
      <alignment horizontal="center" vertical="center" wrapText="1"/>
    </xf>
    <xf numFmtId="164" fontId="45" fillId="0" borderId="8" xfId="0" applyFont="1" applyBorder="1" applyAlignment="1">
      <alignment horizontal="center" vertical="center" wrapText="1"/>
    </xf>
    <xf numFmtId="164" fontId="45" fillId="0" borderId="7" xfId="0" applyFont="1" applyBorder="1" applyAlignment="1">
      <alignment horizontal="center" vertical="center" wrapText="1"/>
    </xf>
    <xf numFmtId="164" fontId="45" fillId="0" borderId="17" xfId="0" applyFont="1" applyBorder="1" applyAlignment="1">
      <alignment horizontal="center" vertical="center" wrapText="1"/>
    </xf>
    <xf numFmtId="164" fontId="45" fillId="0" borderId="16" xfId="0" applyFont="1" applyBorder="1" applyAlignment="1">
      <alignment horizontal="center" vertical="center" wrapText="1"/>
    </xf>
    <xf numFmtId="164" fontId="7" fillId="21" borderId="12" xfId="0" applyFont="1" applyFill="1" applyBorder="1" applyAlignment="1">
      <alignment horizontal="center" vertical="center" textRotation="180" wrapText="1"/>
    </xf>
    <xf numFmtId="164" fontId="7" fillId="21" borderId="15" xfId="0" applyFont="1" applyFill="1" applyBorder="1" applyAlignment="1">
      <alignment horizontal="center" vertical="center" textRotation="180" wrapText="1"/>
    </xf>
    <xf numFmtId="164" fontId="7" fillId="21" borderId="22" xfId="0" applyFont="1" applyFill="1" applyBorder="1" applyAlignment="1">
      <alignment horizontal="center" vertical="center" textRotation="180" wrapText="1"/>
    </xf>
    <xf numFmtId="164" fontId="75" fillId="25" borderId="12" xfId="0" applyFont="1" applyFill="1" applyBorder="1" applyAlignment="1">
      <alignment horizontal="center" vertical="center" wrapText="1"/>
    </xf>
    <xf numFmtId="164" fontId="75" fillId="25" borderId="15" xfId="0" applyFont="1" applyFill="1" applyBorder="1" applyAlignment="1">
      <alignment horizontal="center" vertical="center" wrapText="1"/>
    </xf>
    <xf numFmtId="164" fontId="75" fillId="25" borderId="22" xfId="0" applyFont="1" applyFill="1" applyBorder="1" applyAlignment="1">
      <alignment horizontal="center" vertical="center" wrapText="1"/>
    </xf>
    <xf numFmtId="164" fontId="36" fillId="17" borderId="12" xfId="0" applyFont="1" applyFill="1" applyBorder="1" applyAlignment="1">
      <alignment horizontal="center" vertical="center" wrapText="1"/>
    </xf>
    <xf numFmtId="164" fontId="36" fillId="17" borderId="15" xfId="0" applyFont="1" applyFill="1" applyBorder="1" applyAlignment="1">
      <alignment horizontal="center" vertical="center" wrapText="1"/>
    </xf>
    <xf numFmtId="164" fontId="36" fillId="17" borderId="22" xfId="0" applyFont="1" applyFill="1" applyBorder="1" applyAlignment="1">
      <alignment horizontal="center" vertical="center" wrapText="1"/>
    </xf>
    <xf numFmtId="164" fontId="36" fillId="34" borderId="12" xfId="0" applyFont="1" applyFill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7" fillId="2" borderId="16" xfId="0" applyFont="1" applyFill="1" applyBorder="1" applyAlignment="1">
      <alignment horizontal="center" vertical="center" wrapText="1"/>
    </xf>
    <xf numFmtId="164" fontId="7" fillId="10" borderId="27" xfId="0" applyFont="1" applyFill="1" applyBorder="1" applyAlignment="1">
      <alignment horizontal="center" vertical="center" wrapText="1"/>
    </xf>
    <xf numFmtId="164" fontId="7" fillId="10" borderId="28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4" fontId="49" fillId="5" borderId="12" xfId="0" applyFont="1" applyFill="1" applyBorder="1" applyAlignment="1">
      <alignment horizontal="center" vertical="center" wrapText="1"/>
    </xf>
    <xf numFmtId="164" fontId="49" fillId="5" borderId="15" xfId="0" applyFont="1" applyFill="1" applyBorder="1" applyAlignment="1">
      <alignment horizontal="center" vertical="center" wrapText="1"/>
    </xf>
    <xf numFmtId="164" fontId="22" fillId="14" borderId="7" xfId="0" applyFont="1" applyFill="1" applyBorder="1" applyAlignment="1">
      <alignment horizontal="center" vertical="center" wrapText="1"/>
    </xf>
    <xf numFmtId="164" fontId="22" fillId="14" borderId="16" xfId="0" applyFont="1" applyFill="1" applyBorder="1" applyAlignment="1">
      <alignment horizontal="center" vertical="center" wrapText="1"/>
    </xf>
    <xf numFmtId="164" fontId="7" fillId="10" borderId="29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4" fontId="22" fillId="14" borderId="14" xfId="0" applyFont="1" applyFill="1" applyBorder="1" applyAlignment="1">
      <alignment horizontal="center" vertical="center" wrapText="1"/>
    </xf>
    <xf numFmtId="164" fontId="22" fillId="14" borderId="19" xfId="0" applyFont="1" applyFill="1" applyBorder="1" applyAlignment="1">
      <alignment horizontal="center" vertical="center" wrapText="1"/>
    </xf>
    <xf numFmtId="164" fontId="36" fillId="4" borderId="0" xfId="0" applyFont="1" applyFill="1" applyBorder="1" applyAlignment="1">
      <alignment horizontal="center" vertical="center"/>
    </xf>
    <xf numFmtId="164" fontId="59" fillId="15" borderId="8" xfId="0" applyFont="1" applyFill="1" applyBorder="1" applyAlignment="1">
      <alignment horizontal="center" vertical="center" wrapText="1"/>
    </xf>
    <xf numFmtId="164" fontId="59" fillId="15" borderId="14" xfId="0" applyFont="1" applyFill="1" applyBorder="1" applyAlignment="1">
      <alignment horizontal="center" vertical="center" wrapText="1"/>
    </xf>
    <xf numFmtId="164" fontId="59" fillId="15" borderId="11" xfId="0" applyFont="1" applyFill="1" applyBorder="1" applyAlignment="1">
      <alignment horizontal="center" vertical="center" wrapText="1"/>
    </xf>
    <xf numFmtId="164" fontId="59" fillId="15" borderId="6" xfId="0" applyFont="1" applyFill="1" applyBorder="1" applyAlignment="1">
      <alignment horizontal="center" vertical="center" wrapText="1"/>
    </xf>
    <xf numFmtId="164" fontId="59" fillId="15" borderId="17" xfId="0" applyFont="1" applyFill="1" applyBorder="1" applyAlignment="1">
      <alignment horizontal="center" vertical="center" wrapText="1"/>
    </xf>
    <xf numFmtId="164" fontId="59" fillId="15" borderId="19" xfId="0" applyFont="1" applyFill="1" applyBorder="1" applyAlignment="1">
      <alignment horizontal="center" vertical="center" wrapText="1"/>
    </xf>
    <xf numFmtId="164" fontId="27" fillId="14" borderId="8" xfId="0" applyFont="1" applyFill="1" applyBorder="1" applyAlignment="1">
      <alignment horizontal="center" vertical="center" wrapText="1"/>
    </xf>
    <xf numFmtId="164" fontId="27" fillId="14" borderId="14" xfId="0" applyFont="1" applyFill="1" applyBorder="1" applyAlignment="1">
      <alignment horizontal="center" vertical="center" wrapText="1"/>
    </xf>
    <xf numFmtId="164" fontId="27" fillId="14" borderId="17" xfId="0" applyFont="1" applyFill="1" applyBorder="1" applyAlignment="1">
      <alignment horizontal="center" vertical="center" wrapText="1"/>
    </xf>
    <xf numFmtId="164" fontId="27" fillId="14" borderId="19" xfId="0" applyFont="1" applyFill="1" applyBorder="1" applyAlignment="1">
      <alignment horizontal="center" vertical="center" wrapText="1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164" fontId="7" fillId="2" borderId="19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 wrapText="1"/>
    </xf>
    <xf numFmtId="164" fontId="36" fillId="4" borderId="25" xfId="0" applyFont="1" applyFill="1" applyBorder="1" applyAlignment="1">
      <alignment horizontal="center" vertical="center"/>
    </xf>
    <xf numFmtId="164" fontId="58" fillId="22" borderId="8" xfId="0" applyFont="1" applyFill="1" applyBorder="1" applyAlignment="1">
      <alignment horizontal="center" vertical="center" wrapText="1"/>
    </xf>
    <xf numFmtId="164" fontId="58" fillId="22" borderId="7" xfId="0" applyFont="1" applyFill="1" applyBorder="1" applyAlignment="1">
      <alignment horizontal="center" vertical="center" wrapText="1"/>
    </xf>
    <xf numFmtId="164" fontId="58" fillId="22" borderId="11" xfId="0" applyFont="1" applyFill="1" applyBorder="1" applyAlignment="1">
      <alignment horizontal="center" vertical="center" wrapText="1"/>
    </xf>
    <xf numFmtId="164" fontId="58" fillId="22" borderId="0" xfId="0" applyFont="1" applyFill="1" applyBorder="1" applyAlignment="1">
      <alignment horizontal="center" vertical="center" wrapText="1"/>
    </xf>
    <xf numFmtId="164" fontId="58" fillId="22" borderId="17" xfId="0" applyFont="1" applyFill="1" applyBorder="1" applyAlignment="1">
      <alignment horizontal="center" vertical="center" wrapText="1"/>
    </xf>
    <xf numFmtId="164" fontId="58" fillId="22" borderId="16" xfId="0" applyFont="1" applyFill="1" applyBorder="1" applyAlignment="1">
      <alignment horizontal="center" vertical="center" wrapText="1"/>
    </xf>
    <xf numFmtId="164" fontId="22" fillId="14" borderId="8" xfId="0" applyFont="1" applyFill="1" applyBorder="1" applyAlignment="1">
      <alignment horizontal="center" vertical="center" wrapText="1"/>
    </xf>
    <xf numFmtId="164" fontId="22" fillId="14" borderId="11" xfId="0" applyFont="1" applyFill="1" applyBorder="1" applyAlignment="1">
      <alignment horizontal="center" vertical="center" wrapText="1"/>
    </xf>
    <xf numFmtId="164" fontId="22" fillId="14" borderId="0" xfId="0" applyFont="1" applyFill="1" applyBorder="1" applyAlignment="1">
      <alignment horizontal="center" vertical="center" wrapText="1"/>
    </xf>
    <xf numFmtId="164" fontId="22" fillId="14" borderId="17" xfId="0" applyFont="1" applyFill="1" applyBorder="1" applyAlignment="1">
      <alignment horizontal="center" vertical="center" wrapText="1"/>
    </xf>
    <xf numFmtId="164" fontId="36" fillId="28" borderId="11" xfId="0" applyFont="1" applyFill="1" applyBorder="1" applyAlignment="1">
      <alignment horizontal="center" vertical="center" wrapText="1"/>
    </xf>
    <xf numFmtId="164" fontId="36" fillId="28" borderId="6" xfId="0" applyFont="1" applyFill="1" applyBorder="1" applyAlignment="1">
      <alignment horizontal="center" vertical="center" wrapText="1"/>
    </xf>
    <xf numFmtId="164" fontId="36" fillId="28" borderId="17" xfId="0" applyFont="1" applyFill="1" applyBorder="1" applyAlignment="1">
      <alignment horizontal="center" vertical="center" wrapText="1"/>
    </xf>
    <xf numFmtId="164" fontId="36" fillId="28" borderId="19" xfId="0" applyFont="1" applyFill="1" applyBorder="1" applyAlignment="1">
      <alignment horizontal="center" vertical="center" wrapText="1"/>
    </xf>
    <xf numFmtId="164" fontId="75" fillId="24" borderId="12" xfId="0" applyFont="1" applyFill="1" applyBorder="1" applyAlignment="1">
      <alignment horizontal="center" vertical="center" wrapText="1"/>
    </xf>
    <xf numFmtId="164" fontId="75" fillId="24" borderId="15" xfId="0" applyFont="1" applyFill="1" applyBorder="1" applyAlignment="1">
      <alignment horizontal="center" vertical="center" wrapText="1"/>
    </xf>
    <xf numFmtId="164" fontId="75" fillId="24" borderId="22" xfId="0" applyFont="1" applyFill="1" applyBorder="1" applyAlignment="1">
      <alignment horizontal="center" vertical="center" wrapText="1"/>
    </xf>
    <xf numFmtId="164" fontId="75" fillId="31" borderId="12" xfId="0" applyFont="1" applyFill="1" applyBorder="1" applyAlignment="1">
      <alignment horizontal="center" vertical="center" wrapText="1"/>
    </xf>
    <xf numFmtId="164" fontId="75" fillId="31" borderId="15" xfId="0" applyFont="1" applyFill="1" applyBorder="1" applyAlignment="1">
      <alignment horizontal="center" vertical="center" wrapText="1"/>
    </xf>
    <xf numFmtId="164" fontId="75" fillId="31" borderId="22" xfId="0" applyFont="1" applyFill="1" applyBorder="1" applyAlignment="1">
      <alignment horizontal="center" vertical="center" wrapText="1"/>
    </xf>
    <xf numFmtId="164" fontId="57" fillId="0" borderId="0" xfId="2" applyFont="1" applyFill="1" applyBorder="1" applyAlignment="1">
      <alignment horizontal="center" vertical="center"/>
    </xf>
    <xf numFmtId="164" fontId="21" fillId="37" borderId="12" xfId="0" applyFont="1" applyFill="1" applyBorder="1" applyAlignment="1">
      <alignment horizontal="center" vertical="center" wrapText="1"/>
    </xf>
    <xf numFmtId="164" fontId="75" fillId="38" borderId="12" xfId="0" applyFont="1" applyFill="1" applyBorder="1" applyAlignment="1">
      <alignment horizontal="center" vertical="center" wrapText="1"/>
    </xf>
    <xf numFmtId="164" fontId="75" fillId="39" borderId="12" xfId="0" applyFont="1" applyFill="1" applyBorder="1" applyAlignment="1">
      <alignment horizontal="center" vertical="center" wrapText="1"/>
    </xf>
    <xf numFmtId="164" fontId="75" fillId="40" borderId="12" xfId="0" applyFont="1" applyFill="1" applyBorder="1" applyAlignment="1">
      <alignment horizontal="center" vertical="center" wrapText="1"/>
    </xf>
    <xf numFmtId="164" fontId="21" fillId="37" borderId="15" xfId="0" applyFont="1" applyFill="1" applyBorder="1" applyAlignment="1">
      <alignment horizontal="center" vertical="center" wrapText="1"/>
    </xf>
    <xf numFmtId="164" fontId="36" fillId="34" borderId="15" xfId="0" applyFont="1" applyFill="1" applyBorder="1" applyAlignment="1">
      <alignment horizontal="center" vertical="center" wrapText="1"/>
    </xf>
    <xf numFmtId="164" fontId="75" fillId="38" borderId="15" xfId="0" applyFont="1" applyFill="1" applyBorder="1" applyAlignment="1">
      <alignment horizontal="center" vertical="center" wrapText="1"/>
    </xf>
    <xf numFmtId="164" fontId="75" fillId="39" borderId="15" xfId="0" applyFont="1" applyFill="1" applyBorder="1" applyAlignment="1">
      <alignment horizontal="center" vertical="center" wrapText="1"/>
    </xf>
    <xf numFmtId="164" fontId="75" fillId="40" borderId="15" xfId="0" applyFont="1" applyFill="1" applyBorder="1" applyAlignment="1">
      <alignment horizontal="center" vertical="center" wrapText="1"/>
    </xf>
    <xf numFmtId="164" fontId="21" fillId="37" borderId="22" xfId="0" applyFont="1" applyFill="1" applyBorder="1" applyAlignment="1">
      <alignment horizontal="center" vertical="center" wrapText="1"/>
    </xf>
    <xf numFmtId="164" fontId="36" fillId="34" borderId="22" xfId="0" applyFont="1" applyFill="1" applyBorder="1" applyAlignment="1">
      <alignment horizontal="center" vertical="center" wrapText="1"/>
    </xf>
    <xf numFmtId="164" fontId="75" fillId="38" borderId="22" xfId="0" applyFont="1" applyFill="1" applyBorder="1" applyAlignment="1">
      <alignment horizontal="center" vertical="center" wrapText="1"/>
    </xf>
    <xf numFmtId="164" fontId="75" fillId="39" borderId="22" xfId="0" applyFont="1" applyFill="1" applyBorder="1" applyAlignment="1">
      <alignment horizontal="center" vertical="center" wrapText="1"/>
    </xf>
    <xf numFmtId="164" fontId="75" fillId="40" borderId="22" xfId="0" applyFont="1" applyFill="1" applyBorder="1" applyAlignment="1">
      <alignment horizontal="center" vertical="center" wrapText="1"/>
    </xf>
    <xf numFmtId="164" fontId="22" fillId="14" borderId="6" xfId="0" applyFont="1" applyFill="1" applyBorder="1" applyAlignment="1">
      <alignment horizontal="center" vertical="center" wrapText="1"/>
    </xf>
    <xf numFmtId="164" fontId="20" fillId="37" borderId="8" xfId="0" applyFont="1" applyFill="1" applyBorder="1" applyAlignment="1">
      <alignment horizontal="center" vertical="center" wrapText="1"/>
    </xf>
    <xf numFmtId="164" fontId="20" fillId="37" borderId="7" xfId="0" applyFont="1" applyFill="1" applyBorder="1" applyAlignment="1">
      <alignment horizontal="center" vertical="center" wrapText="1"/>
    </xf>
    <xf numFmtId="164" fontId="20" fillId="37" borderId="14" xfId="0" applyFont="1" applyFill="1" applyBorder="1" applyAlignment="1">
      <alignment horizontal="center" vertical="center" wrapText="1"/>
    </xf>
    <xf numFmtId="164" fontId="75" fillId="41" borderId="12" xfId="0" applyFont="1" applyFill="1" applyBorder="1" applyAlignment="1">
      <alignment horizontal="center" vertical="center" wrapText="1"/>
    </xf>
    <xf numFmtId="164" fontId="20" fillId="37" borderId="11" xfId="0" applyFont="1" applyFill="1" applyBorder="1" applyAlignment="1">
      <alignment horizontal="center" vertical="center" wrapText="1"/>
    </xf>
    <xf numFmtId="164" fontId="20" fillId="37" borderId="0" xfId="0" applyFont="1" applyFill="1" applyBorder="1" applyAlignment="1">
      <alignment horizontal="center" vertical="center" wrapText="1"/>
    </xf>
    <xf numFmtId="164" fontId="20" fillId="37" borderId="6" xfId="0" applyFont="1" applyFill="1" applyBorder="1" applyAlignment="1">
      <alignment horizontal="center" vertical="center" wrapText="1"/>
    </xf>
    <xf numFmtId="164" fontId="75" fillId="41" borderId="15" xfId="0" applyFont="1" applyFill="1" applyBorder="1" applyAlignment="1">
      <alignment horizontal="center" vertical="center" wrapText="1"/>
    </xf>
    <xf numFmtId="164" fontId="75" fillId="41" borderId="22" xfId="0" applyFont="1" applyFill="1" applyBorder="1" applyAlignment="1">
      <alignment horizontal="center" vertical="center" wrapText="1"/>
    </xf>
    <xf numFmtId="164" fontId="20" fillId="37" borderId="17" xfId="0" applyFont="1" applyFill="1" applyBorder="1" applyAlignment="1">
      <alignment horizontal="center" vertical="center" wrapText="1"/>
    </xf>
    <xf numFmtId="164" fontId="20" fillId="37" borderId="16" xfId="0" applyFont="1" applyFill="1" applyBorder="1" applyAlignment="1">
      <alignment horizontal="center" vertical="center" wrapText="1"/>
    </xf>
    <xf numFmtId="164" fontId="20" fillId="37" borderId="19" xfId="0" applyFont="1" applyFill="1" applyBorder="1" applyAlignment="1">
      <alignment horizontal="center" vertical="center" wrapText="1"/>
    </xf>
    <xf numFmtId="164" fontId="7" fillId="42" borderId="8" xfId="0" applyFont="1" applyFill="1" applyBorder="1" applyAlignment="1">
      <alignment horizontal="center" vertical="center" wrapText="1"/>
    </xf>
    <xf numFmtId="164" fontId="7" fillId="42" borderId="14" xfId="0" applyFont="1" applyFill="1" applyBorder="1" applyAlignment="1">
      <alignment horizontal="center" vertical="center" wrapText="1"/>
    </xf>
    <xf numFmtId="164" fontId="7" fillId="42" borderId="11" xfId="0" applyFont="1" applyFill="1" applyBorder="1" applyAlignment="1">
      <alignment horizontal="center" vertical="center" wrapText="1"/>
    </xf>
    <xf numFmtId="164" fontId="7" fillId="42" borderId="6" xfId="0" applyFont="1" applyFill="1" applyBorder="1" applyAlignment="1">
      <alignment horizontal="center" vertical="center" wrapText="1"/>
    </xf>
    <xf numFmtId="164" fontId="7" fillId="42" borderId="17" xfId="0" applyFont="1" applyFill="1" applyBorder="1" applyAlignment="1">
      <alignment horizontal="center" vertical="center" wrapText="1"/>
    </xf>
    <xf numFmtId="164" fontId="7" fillId="42" borderId="19" xfId="0" applyFont="1" applyFill="1" applyBorder="1" applyAlignment="1">
      <alignment horizontal="center" vertical="center" wrapText="1"/>
    </xf>
    <xf numFmtId="164" fontId="50" fillId="8" borderId="7" xfId="0" applyFont="1" applyFill="1" applyBorder="1" applyAlignment="1">
      <alignment horizontal="center" vertical="center" wrapText="1"/>
    </xf>
    <xf numFmtId="164" fontId="50" fillId="8" borderId="0" xfId="0" applyFont="1" applyFill="1" applyBorder="1" applyAlignment="1">
      <alignment horizontal="center" vertical="center" wrapText="1"/>
    </xf>
    <xf numFmtId="164" fontId="51" fillId="42" borderId="8" xfId="0" applyFont="1" applyFill="1" applyBorder="1" applyAlignment="1">
      <alignment horizontal="center" vertical="center" wrapText="1"/>
    </xf>
    <xf numFmtId="164" fontId="89" fillId="3" borderId="0" xfId="0" applyFont="1" applyFill="1" applyBorder="1" applyAlignment="1">
      <alignment horizontal="right" vertical="center"/>
    </xf>
    <xf numFmtId="164" fontId="90" fillId="3" borderId="0" xfId="0" applyFont="1" applyFill="1" applyBorder="1" applyAlignment="1">
      <alignment horizontal="center" vertical="center"/>
    </xf>
    <xf numFmtId="164" fontId="89" fillId="12" borderId="11" xfId="0" applyFont="1" applyFill="1" applyBorder="1" applyAlignment="1">
      <alignment vertical="center"/>
    </xf>
    <xf numFmtId="164" fontId="91" fillId="3" borderId="0" xfId="0" applyFont="1" applyFill="1" applyBorder="1" applyAlignment="1">
      <alignment horizontal="center" vertical="center"/>
    </xf>
    <xf numFmtId="164" fontId="80" fillId="12" borderId="0" xfId="0" applyFont="1" applyFill="1" applyBorder="1" applyAlignment="1">
      <alignment vertical="center"/>
    </xf>
    <xf numFmtId="164" fontId="92" fillId="5" borderId="0" xfId="0" applyFont="1" applyFill="1" applyBorder="1" applyAlignment="1">
      <alignment horizontal="right" vertical="center"/>
    </xf>
    <xf numFmtId="2" fontId="36" fillId="12" borderId="28" xfId="0" applyNumberFormat="1" applyFont="1" applyFill="1" applyBorder="1" applyAlignment="1">
      <alignment horizontal="center" vertical="center"/>
    </xf>
    <xf numFmtId="2" fontId="7" fillId="35" borderId="28" xfId="0" applyNumberFormat="1" applyFont="1" applyFill="1" applyBorder="1" applyAlignment="1">
      <alignment horizontal="center" vertical="center"/>
    </xf>
    <xf numFmtId="164" fontId="18" fillId="2" borderId="0" xfId="0" quotePrefix="1" applyNumberFormat="1" applyFont="1" applyFill="1" applyBorder="1" applyAlignment="1" applyProtection="1">
      <alignment horizontal="center"/>
    </xf>
    <xf numFmtId="164" fontId="17" fillId="2" borderId="0" xfId="0" applyFont="1" applyFill="1" applyBorder="1" applyAlignment="1"/>
    <xf numFmtId="164" fontId="17" fillId="2" borderId="3" xfId="0" applyFont="1" applyFill="1" applyBorder="1" applyAlignment="1"/>
    <xf numFmtId="164" fontId="93" fillId="0" borderId="0" xfId="4" applyFont="1" applyFill="1" applyAlignment="1" applyProtection="1">
      <alignment horizontal="left" wrapText="1"/>
    </xf>
    <xf numFmtId="164" fontId="94" fillId="0" borderId="0" xfId="0" applyFont="1" applyAlignment="1">
      <alignment horizontal="left" vertical="center" indent="1" readingOrder="1"/>
    </xf>
    <xf numFmtId="164" fontId="94" fillId="0" borderId="0" xfId="0" applyFont="1" applyAlignment="1">
      <alignment horizontal="left" vertical="center" wrapText="1" indent="1" readingOrder="1"/>
    </xf>
    <xf numFmtId="164" fontId="96" fillId="0" borderId="0" xfId="0" applyFont="1" applyAlignment="1">
      <alignment horizontal="left" indent="1"/>
    </xf>
    <xf numFmtId="164" fontId="3" fillId="0" borderId="0" xfId="0" applyFont="1" applyAlignment="1">
      <alignment horizontal="left" wrapText="1" indent="1"/>
    </xf>
    <xf numFmtId="164" fontId="2" fillId="35" borderId="0" xfId="0" applyNumberFormat="1" applyFont="1" applyFill="1" applyAlignment="1" applyProtection="1">
      <alignment horizontal="left" indent="2"/>
    </xf>
    <xf numFmtId="164" fontId="3" fillId="35" borderId="0" xfId="0" applyFont="1" applyFill="1"/>
    <xf numFmtId="164" fontId="2" fillId="35" borderId="0" xfId="0" applyNumberFormat="1" applyFont="1" applyFill="1" applyAlignment="1" applyProtection="1">
      <alignment horizontal="left"/>
    </xf>
    <xf numFmtId="164" fontId="2" fillId="35" borderId="0" xfId="0" applyNumberFormat="1" applyFont="1" applyFill="1" applyAlignment="1" applyProtection="1">
      <alignment horizontal="left" indent="1"/>
    </xf>
    <xf numFmtId="164" fontId="2" fillId="35" borderId="0" xfId="0" quotePrefix="1" applyNumberFormat="1" applyFont="1" applyFill="1" applyAlignment="1" applyProtection="1">
      <alignment horizontal="center"/>
    </xf>
    <xf numFmtId="164" fontId="2" fillId="35" borderId="0" xfId="0" applyNumberFormat="1" applyFont="1" applyFill="1" applyProtection="1"/>
    <xf numFmtId="164" fontId="3" fillId="35" borderId="0" xfId="0" applyFont="1" applyFill="1" applyAlignment="1">
      <alignment horizontal="left" indent="2"/>
    </xf>
    <xf numFmtId="164" fontId="2" fillId="35" borderId="0" xfId="0" quotePrefix="1" applyNumberFormat="1" applyFont="1" applyFill="1" applyAlignment="1" applyProtection="1">
      <alignment horizontal="left"/>
    </xf>
  </cellXfs>
  <cellStyles count="5">
    <cellStyle name="Euro" xfId="1"/>
    <cellStyle name="Hyperlink" xfId="4" builtinId="8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3616570</xdr:colOff>
          <xdr:row>14</xdr:row>
          <xdr:rowOff>140677</xdr:rowOff>
        </xdr:from>
        <xdr:to>
          <xdr:col>2</xdr:col>
          <xdr:colOff>4245220</xdr:colOff>
          <xdr:row>17</xdr:row>
          <xdr:rowOff>121627</xdr:rowOff>
        </xdr:to>
        <xdr:sp macro="" textlink="">
          <xdr:nvSpPr>
            <xdr:cNvPr id="5127" name="Object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3480289</xdr:colOff>
          <xdr:row>18</xdr:row>
          <xdr:rowOff>80737</xdr:rowOff>
        </xdr:from>
        <xdr:to>
          <xdr:col>2</xdr:col>
          <xdr:colOff>4205654</xdr:colOff>
          <xdr:row>21</xdr:row>
          <xdr:rowOff>124557</xdr:rowOff>
        </xdr:to>
        <xdr:sp macro="" textlink="">
          <xdr:nvSpPr>
            <xdr:cNvPr id="5129" name="Object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3516923</xdr:colOff>
          <xdr:row>7</xdr:row>
          <xdr:rowOff>205154</xdr:rowOff>
        </xdr:from>
        <xdr:to>
          <xdr:col>2</xdr:col>
          <xdr:colOff>4166422</xdr:colOff>
          <xdr:row>10</xdr:row>
          <xdr:rowOff>67408</xdr:rowOff>
        </xdr:to>
        <xdr:sp macro="" textlink="">
          <xdr:nvSpPr>
            <xdr:cNvPr id="5130" name="Object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drawing" Target="../drawings/drawing2.xml"/><Relationship Id="rId7" Type="http://schemas.openxmlformats.org/officeDocument/2006/relationships/package" Target="../embeddings/Microsoft_Word_Document2.docx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Relationship Id="rId6" Type="http://schemas.openxmlformats.org/officeDocument/2006/relationships/image" Target="../media/image6.emf"/><Relationship Id="rId5" Type="http://schemas.openxmlformats.org/officeDocument/2006/relationships/package" Target="../embeddings/Microsoft_PowerPoint_Presentation1.pptx"/><Relationship Id="rId10" Type="http://schemas.openxmlformats.org/officeDocument/2006/relationships/image" Target="../media/image8.emf"/><Relationship Id="rId4" Type="http://schemas.openxmlformats.org/officeDocument/2006/relationships/vmlDrawing" Target="../drawings/vmlDrawing1.vml"/><Relationship Id="rId9" Type="http://schemas.openxmlformats.org/officeDocument/2006/relationships/package" Target="../embeddings/Microsoft_PowerPoint_Presentation3.pptx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11"/>
  <sheetViews>
    <sheetView zoomScale="120" zoomScaleNormal="120" workbookViewId="0">
      <selection activeCell="D5" sqref="D5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7" width="5" style="1" customWidth="1"/>
    <col min="18" max="18" width="0.33203125" style="1" customWidth="1"/>
    <col min="19" max="22" width="5" style="1" customWidth="1"/>
    <col min="23" max="23" width="0.33203125" style="1" customWidth="1"/>
    <col min="24" max="27" width="5" style="1" customWidth="1"/>
    <col min="28" max="28" width="0.33203125" style="1" customWidth="1"/>
    <col min="29" max="31" width="4.109375" style="1" customWidth="1"/>
    <col min="32" max="32" width="0.33203125" style="1" customWidth="1"/>
    <col min="33" max="254" width="8.109375" style="1"/>
    <col min="255" max="255" width="0.33203125" style="1" customWidth="1"/>
    <col min="256" max="256" width="10.109375" style="1" customWidth="1"/>
    <col min="257" max="257" width="0.33203125" style="1" customWidth="1"/>
    <col min="258" max="258" width="7.21875" style="1" customWidth="1"/>
    <col min="259" max="259" width="5.21875" style="1" customWidth="1"/>
    <col min="260" max="260" width="0.33203125" style="1" customWidth="1"/>
    <col min="261" max="265" width="5" style="1" customWidth="1"/>
    <col min="266" max="266" width="0.33203125" style="1" customWidth="1"/>
    <col min="267" max="271" width="5" style="1" customWidth="1"/>
    <col min="272" max="272" width="0.33203125" style="1" customWidth="1"/>
    <col min="273" max="277" width="5" style="1" customWidth="1"/>
    <col min="278" max="278" width="0.33203125" style="1" customWidth="1"/>
    <col min="279" max="283" width="5" style="1" customWidth="1"/>
    <col min="284" max="284" width="0.33203125" style="1" customWidth="1"/>
    <col min="285" max="287" width="4.109375" style="1" customWidth="1"/>
    <col min="288" max="288" width="0.33203125" style="1" customWidth="1"/>
    <col min="289" max="510" width="8.109375" style="1"/>
    <col min="511" max="511" width="0.33203125" style="1" customWidth="1"/>
    <col min="512" max="512" width="10.109375" style="1" customWidth="1"/>
    <col min="513" max="513" width="0.33203125" style="1" customWidth="1"/>
    <col min="514" max="514" width="7.21875" style="1" customWidth="1"/>
    <col min="515" max="515" width="5.21875" style="1" customWidth="1"/>
    <col min="516" max="516" width="0.33203125" style="1" customWidth="1"/>
    <col min="517" max="521" width="5" style="1" customWidth="1"/>
    <col min="522" max="522" width="0.33203125" style="1" customWidth="1"/>
    <col min="523" max="527" width="5" style="1" customWidth="1"/>
    <col min="528" max="528" width="0.33203125" style="1" customWidth="1"/>
    <col min="529" max="533" width="5" style="1" customWidth="1"/>
    <col min="534" max="534" width="0.33203125" style="1" customWidth="1"/>
    <col min="535" max="539" width="5" style="1" customWidth="1"/>
    <col min="540" max="540" width="0.33203125" style="1" customWidth="1"/>
    <col min="541" max="543" width="4.109375" style="1" customWidth="1"/>
    <col min="544" max="544" width="0.33203125" style="1" customWidth="1"/>
    <col min="545" max="766" width="8.109375" style="1"/>
    <col min="767" max="767" width="0.33203125" style="1" customWidth="1"/>
    <col min="768" max="768" width="10.109375" style="1" customWidth="1"/>
    <col min="769" max="769" width="0.33203125" style="1" customWidth="1"/>
    <col min="770" max="770" width="7.21875" style="1" customWidth="1"/>
    <col min="771" max="771" width="5.21875" style="1" customWidth="1"/>
    <col min="772" max="772" width="0.33203125" style="1" customWidth="1"/>
    <col min="773" max="777" width="5" style="1" customWidth="1"/>
    <col min="778" max="778" width="0.33203125" style="1" customWidth="1"/>
    <col min="779" max="783" width="5" style="1" customWidth="1"/>
    <col min="784" max="784" width="0.33203125" style="1" customWidth="1"/>
    <col min="785" max="789" width="5" style="1" customWidth="1"/>
    <col min="790" max="790" width="0.33203125" style="1" customWidth="1"/>
    <col min="791" max="795" width="5" style="1" customWidth="1"/>
    <col min="796" max="796" width="0.33203125" style="1" customWidth="1"/>
    <col min="797" max="799" width="4.109375" style="1" customWidth="1"/>
    <col min="800" max="800" width="0.33203125" style="1" customWidth="1"/>
    <col min="801" max="1022" width="8.109375" style="1"/>
    <col min="1023" max="1023" width="0.33203125" style="1" customWidth="1"/>
    <col min="1024" max="1024" width="10.109375" style="1" customWidth="1"/>
    <col min="1025" max="1025" width="0.33203125" style="1" customWidth="1"/>
    <col min="1026" max="1026" width="7.21875" style="1" customWidth="1"/>
    <col min="1027" max="1027" width="5.21875" style="1" customWidth="1"/>
    <col min="1028" max="1028" width="0.33203125" style="1" customWidth="1"/>
    <col min="1029" max="1033" width="5" style="1" customWidth="1"/>
    <col min="1034" max="1034" width="0.33203125" style="1" customWidth="1"/>
    <col min="1035" max="1039" width="5" style="1" customWidth="1"/>
    <col min="1040" max="1040" width="0.33203125" style="1" customWidth="1"/>
    <col min="1041" max="1045" width="5" style="1" customWidth="1"/>
    <col min="1046" max="1046" width="0.33203125" style="1" customWidth="1"/>
    <col min="1047" max="1051" width="5" style="1" customWidth="1"/>
    <col min="1052" max="1052" width="0.33203125" style="1" customWidth="1"/>
    <col min="1053" max="1055" width="4.109375" style="1" customWidth="1"/>
    <col min="1056" max="1056" width="0.33203125" style="1" customWidth="1"/>
    <col min="1057" max="1278" width="8.109375" style="1"/>
    <col min="1279" max="1279" width="0.33203125" style="1" customWidth="1"/>
    <col min="1280" max="1280" width="10.109375" style="1" customWidth="1"/>
    <col min="1281" max="1281" width="0.33203125" style="1" customWidth="1"/>
    <col min="1282" max="1282" width="7.21875" style="1" customWidth="1"/>
    <col min="1283" max="1283" width="5.21875" style="1" customWidth="1"/>
    <col min="1284" max="1284" width="0.33203125" style="1" customWidth="1"/>
    <col min="1285" max="1289" width="5" style="1" customWidth="1"/>
    <col min="1290" max="1290" width="0.33203125" style="1" customWidth="1"/>
    <col min="1291" max="1295" width="5" style="1" customWidth="1"/>
    <col min="1296" max="1296" width="0.33203125" style="1" customWidth="1"/>
    <col min="1297" max="1301" width="5" style="1" customWidth="1"/>
    <col min="1302" max="1302" width="0.33203125" style="1" customWidth="1"/>
    <col min="1303" max="1307" width="5" style="1" customWidth="1"/>
    <col min="1308" max="1308" width="0.33203125" style="1" customWidth="1"/>
    <col min="1309" max="1311" width="4.109375" style="1" customWidth="1"/>
    <col min="1312" max="1312" width="0.33203125" style="1" customWidth="1"/>
    <col min="1313" max="1534" width="8.109375" style="1"/>
    <col min="1535" max="1535" width="0.33203125" style="1" customWidth="1"/>
    <col min="1536" max="1536" width="10.109375" style="1" customWidth="1"/>
    <col min="1537" max="1537" width="0.33203125" style="1" customWidth="1"/>
    <col min="1538" max="1538" width="7.21875" style="1" customWidth="1"/>
    <col min="1539" max="1539" width="5.21875" style="1" customWidth="1"/>
    <col min="1540" max="1540" width="0.33203125" style="1" customWidth="1"/>
    <col min="1541" max="1545" width="5" style="1" customWidth="1"/>
    <col min="1546" max="1546" width="0.33203125" style="1" customWidth="1"/>
    <col min="1547" max="1551" width="5" style="1" customWidth="1"/>
    <col min="1552" max="1552" width="0.33203125" style="1" customWidth="1"/>
    <col min="1553" max="1557" width="5" style="1" customWidth="1"/>
    <col min="1558" max="1558" width="0.33203125" style="1" customWidth="1"/>
    <col min="1559" max="1563" width="5" style="1" customWidth="1"/>
    <col min="1564" max="1564" width="0.33203125" style="1" customWidth="1"/>
    <col min="1565" max="1567" width="4.109375" style="1" customWidth="1"/>
    <col min="1568" max="1568" width="0.33203125" style="1" customWidth="1"/>
    <col min="1569" max="1790" width="8.109375" style="1"/>
    <col min="1791" max="1791" width="0.33203125" style="1" customWidth="1"/>
    <col min="1792" max="1792" width="10.109375" style="1" customWidth="1"/>
    <col min="1793" max="1793" width="0.33203125" style="1" customWidth="1"/>
    <col min="1794" max="1794" width="7.21875" style="1" customWidth="1"/>
    <col min="1795" max="1795" width="5.21875" style="1" customWidth="1"/>
    <col min="1796" max="1796" width="0.33203125" style="1" customWidth="1"/>
    <col min="1797" max="1801" width="5" style="1" customWidth="1"/>
    <col min="1802" max="1802" width="0.33203125" style="1" customWidth="1"/>
    <col min="1803" max="1807" width="5" style="1" customWidth="1"/>
    <col min="1808" max="1808" width="0.33203125" style="1" customWidth="1"/>
    <col min="1809" max="1813" width="5" style="1" customWidth="1"/>
    <col min="1814" max="1814" width="0.33203125" style="1" customWidth="1"/>
    <col min="1815" max="1819" width="5" style="1" customWidth="1"/>
    <col min="1820" max="1820" width="0.33203125" style="1" customWidth="1"/>
    <col min="1821" max="1823" width="4.109375" style="1" customWidth="1"/>
    <col min="1824" max="1824" width="0.33203125" style="1" customWidth="1"/>
    <col min="1825" max="2046" width="8.109375" style="1"/>
    <col min="2047" max="2047" width="0.33203125" style="1" customWidth="1"/>
    <col min="2048" max="2048" width="10.109375" style="1" customWidth="1"/>
    <col min="2049" max="2049" width="0.33203125" style="1" customWidth="1"/>
    <col min="2050" max="2050" width="7.21875" style="1" customWidth="1"/>
    <col min="2051" max="2051" width="5.21875" style="1" customWidth="1"/>
    <col min="2052" max="2052" width="0.33203125" style="1" customWidth="1"/>
    <col min="2053" max="2057" width="5" style="1" customWidth="1"/>
    <col min="2058" max="2058" width="0.33203125" style="1" customWidth="1"/>
    <col min="2059" max="2063" width="5" style="1" customWidth="1"/>
    <col min="2064" max="2064" width="0.33203125" style="1" customWidth="1"/>
    <col min="2065" max="2069" width="5" style="1" customWidth="1"/>
    <col min="2070" max="2070" width="0.33203125" style="1" customWidth="1"/>
    <col min="2071" max="2075" width="5" style="1" customWidth="1"/>
    <col min="2076" max="2076" width="0.33203125" style="1" customWidth="1"/>
    <col min="2077" max="2079" width="4.109375" style="1" customWidth="1"/>
    <col min="2080" max="2080" width="0.33203125" style="1" customWidth="1"/>
    <col min="2081" max="2302" width="8.109375" style="1"/>
    <col min="2303" max="2303" width="0.33203125" style="1" customWidth="1"/>
    <col min="2304" max="2304" width="10.109375" style="1" customWidth="1"/>
    <col min="2305" max="2305" width="0.33203125" style="1" customWidth="1"/>
    <col min="2306" max="2306" width="7.21875" style="1" customWidth="1"/>
    <col min="2307" max="2307" width="5.21875" style="1" customWidth="1"/>
    <col min="2308" max="2308" width="0.33203125" style="1" customWidth="1"/>
    <col min="2309" max="2313" width="5" style="1" customWidth="1"/>
    <col min="2314" max="2314" width="0.33203125" style="1" customWidth="1"/>
    <col min="2315" max="2319" width="5" style="1" customWidth="1"/>
    <col min="2320" max="2320" width="0.33203125" style="1" customWidth="1"/>
    <col min="2321" max="2325" width="5" style="1" customWidth="1"/>
    <col min="2326" max="2326" width="0.33203125" style="1" customWidth="1"/>
    <col min="2327" max="2331" width="5" style="1" customWidth="1"/>
    <col min="2332" max="2332" width="0.33203125" style="1" customWidth="1"/>
    <col min="2333" max="2335" width="4.109375" style="1" customWidth="1"/>
    <col min="2336" max="2336" width="0.33203125" style="1" customWidth="1"/>
    <col min="2337" max="2558" width="8.109375" style="1"/>
    <col min="2559" max="2559" width="0.33203125" style="1" customWidth="1"/>
    <col min="2560" max="2560" width="10.109375" style="1" customWidth="1"/>
    <col min="2561" max="2561" width="0.33203125" style="1" customWidth="1"/>
    <col min="2562" max="2562" width="7.21875" style="1" customWidth="1"/>
    <col min="2563" max="2563" width="5.21875" style="1" customWidth="1"/>
    <col min="2564" max="2564" width="0.33203125" style="1" customWidth="1"/>
    <col min="2565" max="2569" width="5" style="1" customWidth="1"/>
    <col min="2570" max="2570" width="0.33203125" style="1" customWidth="1"/>
    <col min="2571" max="2575" width="5" style="1" customWidth="1"/>
    <col min="2576" max="2576" width="0.33203125" style="1" customWidth="1"/>
    <col min="2577" max="2581" width="5" style="1" customWidth="1"/>
    <col min="2582" max="2582" width="0.33203125" style="1" customWidth="1"/>
    <col min="2583" max="2587" width="5" style="1" customWidth="1"/>
    <col min="2588" max="2588" width="0.33203125" style="1" customWidth="1"/>
    <col min="2589" max="2591" width="4.109375" style="1" customWidth="1"/>
    <col min="2592" max="2592" width="0.33203125" style="1" customWidth="1"/>
    <col min="2593" max="2814" width="8.109375" style="1"/>
    <col min="2815" max="2815" width="0.33203125" style="1" customWidth="1"/>
    <col min="2816" max="2816" width="10.109375" style="1" customWidth="1"/>
    <col min="2817" max="2817" width="0.33203125" style="1" customWidth="1"/>
    <col min="2818" max="2818" width="7.21875" style="1" customWidth="1"/>
    <col min="2819" max="2819" width="5.21875" style="1" customWidth="1"/>
    <col min="2820" max="2820" width="0.33203125" style="1" customWidth="1"/>
    <col min="2821" max="2825" width="5" style="1" customWidth="1"/>
    <col min="2826" max="2826" width="0.33203125" style="1" customWidth="1"/>
    <col min="2827" max="2831" width="5" style="1" customWidth="1"/>
    <col min="2832" max="2832" width="0.33203125" style="1" customWidth="1"/>
    <col min="2833" max="2837" width="5" style="1" customWidth="1"/>
    <col min="2838" max="2838" width="0.33203125" style="1" customWidth="1"/>
    <col min="2839" max="2843" width="5" style="1" customWidth="1"/>
    <col min="2844" max="2844" width="0.33203125" style="1" customWidth="1"/>
    <col min="2845" max="2847" width="4.109375" style="1" customWidth="1"/>
    <col min="2848" max="2848" width="0.33203125" style="1" customWidth="1"/>
    <col min="2849" max="3070" width="8.109375" style="1"/>
    <col min="3071" max="3071" width="0.33203125" style="1" customWidth="1"/>
    <col min="3072" max="3072" width="10.109375" style="1" customWidth="1"/>
    <col min="3073" max="3073" width="0.33203125" style="1" customWidth="1"/>
    <col min="3074" max="3074" width="7.21875" style="1" customWidth="1"/>
    <col min="3075" max="3075" width="5.21875" style="1" customWidth="1"/>
    <col min="3076" max="3076" width="0.33203125" style="1" customWidth="1"/>
    <col min="3077" max="3081" width="5" style="1" customWidth="1"/>
    <col min="3082" max="3082" width="0.33203125" style="1" customWidth="1"/>
    <col min="3083" max="3087" width="5" style="1" customWidth="1"/>
    <col min="3088" max="3088" width="0.33203125" style="1" customWidth="1"/>
    <col min="3089" max="3093" width="5" style="1" customWidth="1"/>
    <col min="3094" max="3094" width="0.33203125" style="1" customWidth="1"/>
    <col min="3095" max="3099" width="5" style="1" customWidth="1"/>
    <col min="3100" max="3100" width="0.33203125" style="1" customWidth="1"/>
    <col min="3101" max="3103" width="4.109375" style="1" customWidth="1"/>
    <col min="3104" max="3104" width="0.33203125" style="1" customWidth="1"/>
    <col min="3105" max="3326" width="8.109375" style="1"/>
    <col min="3327" max="3327" width="0.33203125" style="1" customWidth="1"/>
    <col min="3328" max="3328" width="10.109375" style="1" customWidth="1"/>
    <col min="3329" max="3329" width="0.33203125" style="1" customWidth="1"/>
    <col min="3330" max="3330" width="7.21875" style="1" customWidth="1"/>
    <col min="3331" max="3331" width="5.21875" style="1" customWidth="1"/>
    <col min="3332" max="3332" width="0.33203125" style="1" customWidth="1"/>
    <col min="3333" max="3337" width="5" style="1" customWidth="1"/>
    <col min="3338" max="3338" width="0.33203125" style="1" customWidth="1"/>
    <col min="3339" max="3343" width="5" style="1" customWidth="1"/>
    <col min="3344" max="3344" width="0.33203125" style="1" customWidth="1"/>
    <col min="3345" max="3349" width="5" style="1" customWidth="1"/>
    <col min="3350" max="3350" width="0.33203125" style="1" customWidth="1"/>
    <col min="3351" max="3355" width="5" style="1" customWidth="1"/>
    <col min="3356" max="3356" width="0.33203125" style="1" customWidth="1"/>
    <col min="3357" max="3359" width="4.109375" style="1" customWidth="1"/>
    <col min="3360" max="3360" width="0.33203125" style="1" customWidth="1"/>
    <col min="3361" max="3582" width="8.109375" style="1"/>
    <col min="3583" max="3583" width="0.33203125" style="1" customWidth="1"/>
    <col min="3584" max="3584" width="10.109375" style="1" customWidth="1"/>
    <col min="3585" max="3585" width="0.33203125" style="1" customWidth="1"/>
    <col min="3586" max="3586" width="7.21875" style="1" customWidth="1"/>
    <col min="3587" max="3587" width="5.21875" style="1" customWidth="1"/>
    <col min="3588" max="3588" width="0.33203125" style="1" customWidth="1"/>
    <col min="3589" max="3593" width="5" style="1" customWidth="1"/>
    <col min="3594" max="3594" width="0.33203125" style="1" customWidth="1"/>
    <col min="3595" max="3599" width="5" style="1" customWidth="1"/>
    <col min="3600" max="3600" width="0.33203125" style="1" customWidth="1"/>
    <col min="3601" max="3605" width="5" style="1" customWidth="1"/>
    <col min="3606" max="3606" width="0.33203125" style="1" customWidth="1"/>
    <col min="3607" max="3611" width="5" style="1" customWidth="1"/>
    <col min="3612" max="3612" width="0.33203125" style="1" customWidth="1"/>
    <col min="3613" max="3615" width="4.109375" style="1" customWidth="1"/>
    <col min="3616" max="3616" width="0.33203125" style="1" customWidth="1"/>
    <col min="3617" max="3838" width="8.109375" style="1"/>
    <col min="3839" max="3839" width="0.33203125" style="1" customWidth="1"/>
    <col min="3840" max="3840" width="10.109375" style="1" customWidth="1"/>
    <col min="3841" max="3841" width="0.33203125" style="1" customWidth="1"/>
    <col min="3842" max="3842" width="7.21875" style="1" customWidth="1"/>
    <col min="3843" max="3843" width="5.21875" style="1" customWidth="1"/>
    <col min="3844" max="3844" width="0.33203125" style="1" customWidth="1"/>
    <col min="3845" max="3849" width="5" style="1" customWidth="1"/>
    <col min="3850" max="3850" width="0.33203125" style="1" customWidth="1"/>
    <col min="3851" max="3855" width="5" style="1" customWidth="1"/>
    <col min="3856" max="3856" width="0.33203125" style="1" customWidth="1"/>
    <col min="3857" max="3861" width="5" style="1" customWidth="1"/>
    <col min="3862" max="3862" width="0.33203125" style="1" customWidth="1"/>
    <col min="3863" max="3867" width="5" style="1" customWidth="1"/>
    <col min="3868" max="3868" width="0.33203125" style="1" customWidth="1"/>
    <col min="3869" max="3871" width="4.109375" style="1" customWidth="1"/>
    <col min="3872" max="3872" width="0.33203125" style="1" customWidth="1"/>
    <col min="3873" max="4094" width="8.109375" style="1"/>
    <col min="4095" max="4095" width="0.33203125" style="1" customWidth="1"/>
    <col min="4096" max="4096" width="10.109375" style="1" customWidth="1"/>
    <col min="4097" max="4097" width="0.33203125" style="1" customWidth="1"/>
    <col min="4098" max="4098" width="7.21875" style="1" customWidth="1"/>
    <col min="4099" max="4099" width="5.21875" style="1" customWidth="1"/>
    <col min="4100" max="4100" width="0.33203125" style="1" customWidth="1"/>
    <col min="4101" max="4105" width="5" style="1" customWidth="1"/>
    <col min="4106" max="4106" width="0.33203125" style="1" customWidth="1"/>
    <col min="4107" max="4111" width="5" style="1" customWidth="1"/>
    <col min="4112" max="4112" width="0.33203125" style="1" customWidth="1"/>
    <col min="4113" max="4117" width="5" style="1" customWidth="1"/>
    <col min="4118" max="4118" width="0.33203125" style="1" customWidth="1"/>
    <col min="4119" max="4123" width="5" style="1" customWidth="1"/>
    <col min="4124" max="4124" width="0.33203125" style="1" customWidth="1"/>
    <col min="4125" max="4127" width="4.109375" style="1" customWidth="1"/>
    <col min="4128" max="4128" width="0.33203125" style="1" customWidth="1"/>
    <col min="4129" max="4350" width="8.109375" style="1"/>
    <col min="4351" max="4351" width="0.33203125" style="1" customWidth="1"/>
    <col min="4352" max="4352" width="10.109375" style="1" customWidth="1"/>
    <col min="4353" max="4353" width="0.33203125" style="1" customWidth="1"/>
    <col min="4354" max="4354" width="7.21875" style="1" customWidth="1"/>
    <col min="4355" max="4355" width="5.21875" style="1" customWidth="1"/>
    <col min="4356" max="4356" width="0.33203125" style="1" customWidth="1"/>
    <col min="4357" max="4361" width="5" style="1" customWidth="1"/>
    <col min="4362" max="4362" width="0.33203125" style="1" customWidth="1"/>
    <col min="4363" max="4367" width="5" style="1" customWidth="1"/>
    <col min="4368" max="4368" width="0.33203125" style="1" customWidth="1"/>
    <col min="4369" max="4373" width="5" style="1" customWidth="1"/>
    <col min="4374" max="4374" width="0.33203125" style="1" customWidth="1"/>
    <col min="4375" max="4379" width="5" style="1" customWidth="1"/>
    <col min="4380" max="4380" width="0.33203125" style="1" customWidth="1"/>
    <col min="4381" max="4383" width="4.109375" style="1" customWidth="1"/>
    <col min="4384" max="4384" width="0.33203125" style="1" customWidth="1"/>
    <col min="4385" max="4606" width="8.109375" style="1"/>
    <col min="4607" max="4607" width="0.33203125" style="1" customWidth="1"/>
    <col min="4608" max="4608" width="10.109375" style="1" customWidth="1"/>
    <col min="4609" max="4609" width="0.33203125" style="1" customWidth="1"/>
    <col min="4610" max="4610" width="7.21875" style="1" customWidth="1"/>
    <col min="4611" max="4611" width="5.21875" style="1" customWidth="1"/>
    <col min="4612" max="4612" width="0.33203125" style="1" customWidth="1"/>
    <col min="4613" max="4617" width="5" style="1" customWidth="1"/>
    <col min="4618" max="4618" width="0.33203125" style="1" customWidth="1"/>
    <col min="4619" max="4623" width="5" style="1" customWidth="1"/>
    <col min="4624" max="4624" width="0.33203125" style="1" customWidth="1"/>
    <col min="4625" max="4629" width="5" style="1" customWidth="1"/>
    <col min="4630" max="4630" width="0.33203125" style="1" customWidth="1"/>
    <col min="4631" max="4635" width="5" style="1" customWidth="1"/>
    <col min="4636" max="4636" width="0.33203125" style="1" customWidth="1"/>
    <col min="4637" max="4639" width="4.109375" style="1" customWidth="1"/>
    <col min="4640" max="4640" width="0.33203125" style="1" customWidth="1"/>
    <col min="4641" max="4862" width="8.109375" style="1"/>
    <col min="4863" max="4863" width="0.33203125" style="1" customWidth="1"/>
    <col min="4864" max="4864" width="10.109375" style="1" customWidth="1"/>
    <col min="4865" max="4865" width="0.33203125" style="1" customWidth="1"/>
    <col min="4866" max="4866" width="7.21875" style="1" customWidth="1"/>
    <col min="4867" max="4867" width="5.21875" style="1" customWidth="1"/>
    <col min="4868" max="4868" width="0.33203125" style="1" customWidth="1"/>
    <col min="4869" max="4873" width="5" style="1" customWidth="1"/>
    <col min="4874" max="4874" width="0.33203125" style="1" customWidth="1"/>
    <col min="4875" max="4879" width="5" style="1" customWidth="1"/>
    <col min="4880" max="4880" width="0.33203125" style="1" customWidth="1"/>
    <col min="4881" max="4885" width="5" style="1" customWidth="1"/>
    <col min="4886" max="4886" width="0.33203125" style="1" customWidth="1"/>
    <col min="4887" max="4891" width="5" style="1" customWidth="1"/>
    <col min="4892" max="4892" width="0.33203125" style="1" customWidth="1"/>
    <col min="4893" max="4895" width="4.109375" style="1" customWidth="1"/>
    <col min="4896" max="4896" width="0.33203125" style="1" customWidth="1"/>
    <col min="4897" max="5118" width="8.109375" style="1"/>
    <col min="5119" max="5119" width="0.33203125" style="1" customWidth="1"/>
    <col min="5120" max="5120" width="10.109375" style="1" customWidth="1"/>
    <col min="5121" max="5121" width="0.33203125" style="1" customWidth="1"/>
    <col min="5122" max="5122" width="7.21875" style="1" customWidth="1"/>
    <col min="5123" max="5123" width="5.21875" style="1" customWidth="1"/>
    <col min="5124" max="5124" width="0.33203125" style="1" customWidth="1"/>
    <col min="5125" max="5129" width="5" style="1" customWidth="1"/>
    <col min="5130" max="5130" width="0.33203125" style="1" customWidth="1"/>
    <col min="5131" max="5135" width="5" style="1" customWidth="1"/>
    <col min="5136" max="5136" width="0.33203125" style="1" customWidth="1"/>
    <col min="5137" max="5141" width="5" style="1" customWidth="1"/>
    <col min="5142" max="5142" width="0.33203125" style="1" customWidth="1"/>
    <col min="5143" max="5147" width="5" style="1" customWidth="1"/>
    <col min="5148" max="5148" width="0.33203125" style="1" customWidth="1"/>
    <col min="5149" max="5151" width="4.109375" style="1" customWidth="1"/>
    <col min="5152" max="5152" width="0.33203125" style="1" customWidth="1"/>
    <col min="5153" max="5374" width="8.109375" style="1"/>
    <col min="5375" max="5375" width="0.33203125" style="1" customWidth="1"/>
    <col min="5376" max="5376" width="10.109375" style="1" customWidth="1"/>
    <col min="5377" max="5377" width="0.33203125" style="1" customWidth="1"/>
    <col min="5378" max="5378" width="7.21875" style="1" customWidth="1"/>
    <col min="5379" max="5379" width="5.21875" style="1" customWidth="1"/>
    <col min="5380" max="5380" width="0.33203125" style="1" customWidth="1"/>
    <col min="5381" max="5385" width="5" style="1" customWidth="1"/>
    <col min="5386" max="5386" width="0.33203125" style="1" customWidth="1"/>
    <col min="5387" max="5391" width="5" style="1" customWidth="1"/>
    <col min="5392" max="5392" width="0.33203125" style="1" customWidth="1"/>
    <col min="5393" max="5397" width="5" style="1" customWidth="1"/>
    <col min="5398" max="5398" width="0.33203125" style="1" customWidth="1"/>
    <col min="5399" max="5403" width="5" style="1" customWidth="1"/>
    <col min="5404" max="5404" width="0.33203125" style="1" customWidth="1"/>
    <col min="5405" max="5407" width="4.109375" style="1" customWidth="1"/>
    <col min="5408" max="5408" width="0.33203125" style="1" customWidth="1"/>
    <col min="5409" max="5630" width="8.109375" style="1"/>
    <col min="5631" max="5631" width="0.33203125" style="1" customWidth="1"/>
    <col min="5632" max="5632" width="10.109375" style="1" customWidth="1"/>
    <col min="5633" max="5633" width="0.33203125" style="1" customWidth="1"/>
    <col min="5634" max="5634" width="7.21875" style="1" customWidth="1"/>
    <col min="5635" max="5635" width="5.21875" style="1" customWidth="1"/>
    <col min="5636" max="5636" width="0.33203125" style="1" customWidth="1"/>
    <col min="5637" max="5641" width="5" style="1" customWidth="1"/>
    <col min="5642" max="5642" width="0.33203125" style="1" customWidth="1"/>
    <col min="5643" max="5647" width="5" style="1" customWidth="1"/>
    <col min="5648" max="5648" width="0.33203125" style="1" customWidth="1"/>
    <col min="5649" max="5653" width="5" style="1" customWidth="1"/>
    <col min="5654" max="5654" width="0.33203125" style="1" customWidth="1"/>
    <col min="5655" max="5659" width="5" style="1" customWidth="1"/>
    <col min="5660" max="5660" width="0.33203125" style="1" customWidth="1"/>
    <col min="5661" max="5663" width="4.109375" style="1" customWidth="1"/>
    <col min="5664" max="5664" width="0.33203125" style="1" customWidth="1"/>
    <col min="5665" max="5886" width="8.109375" style="1"/>
    <col min="5887" max="5887" width="0.33203125" style="1" customWidth="1"/>
    <col min="5888" max="5888" width="10.109375" style="1" customWidth="1"/>
    <col min="5889" max="5889" width="0.33203125" style="1" customWidth="1"/>
    <col min="5890" max="5890" width="7.21875" style="1" customWidth="1"/>
    <col min="5891" max="5891" width="5.21875" style="1" customWidth="1"/>
    <col min="5892" max="5892" width="0.33203125" style="1" customWidth="1"/>
    <col min="5893" max="5897" width="5" style="1" customWidth="1"/>
    <col min="5898" max="5898" width="0.33203125" style="1" customWidth="1"/>
    <col min="5899" max="5903" width="5" style="1" customWidth="1"/>
    <col min="5904" max="5904" width="0.33203125" style="1" customWidth="1"/>
    <col min="5905" max="5909" width="5" style="1" customWidth="1"/>
    <col min="5910" max="5910" width="0.33203125" style="1" customWidth="1"/>
    <col min="5911" max="5915" width="5" style="1" customWidth="1"/>
    <col min="5916" max="5916" width="0.33203125" style="1" customWidth="1"/>
    <col min="5917" max="5919" width="4.109375" style="1" customWidth="1"/>
    <col min="5920" max="5920" width="0.33203125" style="1" customWidth="1"/>
    <col min="5921" max="6142" width="8.109375" style="1"/>
    <col min="6143" max="6143" width="0.33203125" style="1" customWidth="1"/>
    <col min="6144" max="6144" width="10.109375" style="1" customWidth="1"/>
    <col min="6145" max="6145" width="0.33203125" style="1" customWidth="1"/>
    <col min="6146" max="6146" width="7.21875" style="1" customWidth="1"/>
    <col min="6147" max="6147" width="5.21875" style="1" customWidth="1"/>
    <col min="6148" max="6148" width="0.33203125" style="1" customWidth="1"/>
    <col min="6149" max="6153" width="5" style="1" customWidth="1"/>
    <col min="6154" max="6154" width="0.33203125" style="1" customWidth="1"/>
    <col min="6155" max="6159" width="5" style="1" customWidth="1"/>
    <col min="6160" max="6160" width="0.33203125" style="1" customWidth="1"/>
    <col min="6161" max="6165" width="5" style="1" customWidth="1"/>
    <col min="6166" max="6166" width="0.33203125" style="1" customWidth="1"/>
    <col min="6167" max="6171" width="5" style="1" customWidth="1"/>
    <col min="6172" max="6172" width="0.33203125" style="1" customWidth="1"/>
    <col min="6173" max="6175" width="4.109375" style="1" customWidth="1"/>
    <col min="6176" max="6176" width="0.33203125" style="1" customWidth="1"/>
    <col min="6177" max="6398" width="8.109375" style="1"/>
    <col min="6399" max="6399" width="0.33203125" style="1" customWidth="1"/>
    <col min="6400" max="6400" width="10.109375" style="1" customWidth="1"/>
    <col min="6401" max="6401" width="0.33203125" style="1" customWidth="1"/>
    <col min="6402" max="6402" width="7.21875" style="1" customWidth="1"/>
    <col min="6403" max="6403" width="5.21875" style="1" customWidth="1"/>
    <col min="6404" max="6404" width="0.33203125" style="1" customWidth="1"/>
    <col min="6405" max="6409" width="5" style="1" customWidth="1"/>
    <col min="6410" max="6410" width="0.33203125" style="1" customWidth="1"/>
    <col min="6411" max="6415" width="5" style="1" customWidth="1"/>
    <col min="6416" max="6416" width="0.33203125" style="1" customWidth="1"/>
    <col min="6417" max="6421" width="5" style="1" customWidth="1"/>
    <col min="6422" max="6422" width="0.33203125" style="1" customWidth="1"/>
    <col min="6423" max="6427" width="5" style="1" customWidth="1"/>
    <col min="6428" max="6428" width="0.33203125" style="1" customWidth="1"/>
    <col min="6429" max="6431" width="4.109375" style="1" customWidth="1"/>
    <col min="6432" max="6432" width="0.33203125" style="1" customWidth="1"/>
    <col min="6433" max="6654" width="8.109375" style="1"/>
    <col min="6655" max="6655" width="0.33203125" style="1" customWidth="1"/>
    <col min="6656" max="6656" width="10.109375" style="1" customWidth="1"/>
    <col min="6657" max="6657" width="0.33203125" style="1" customWidth="1"/>
    <col min="6658" max="6658" width="7.21875" style="1" customWidth="1"/>
    <col min="6659" max="6659" width="5.21875" style="1" customWidth="1"/>
    <col min="6660" max="6660" width="0.33203125" style="1" customWidth="1"/>
    <col min="6661" max="6665" width="5" style="1" customWidth="1"/>
    <col min="6666" max="6666" width="0.33203125" style="1" customWidth="1"/>
    <col min="6667" max="6671" width="5" style="1" customWidth="1"/>
    <col min="6672" max="6672" width="0.33203125" style="1" customWidth="1"/>
    <col min="6673" max="6677" width="5" style="1" customWidth="1"/>
    <col min="6678" max="6678" width="0.33203125" style="1" customWidth="1"/>
    <col min="6679" max="6683" width="5" style="1" customWidth="1"/>
    <col min="6684" max="6684" width="0.33203125" style="1" customWidth="1"/>
    <col min="6685" max="6687" width="4.109375" style="1" customWidth="1"/>
    <col min="6688" max="6688" width="0.33203125" style="1" customWidth="1"/>
    <col min="6689" max="6910" width="8.109375" style="1"/>
    <col min="6911" max="6911" width="0.33203125" style="1" customWidth="1"/>
    <col min="6912" max="6912" width="10.109375" style="1" customWidth="1"/>
    <col min="6913" max="6913" width="0.33203125" style="1" customWidth="1"/>
    <col min="6914" max="6914" width="7.21875" style="1" customWidth="1"/>
    <col min="6915" max="6915" width="5.21875" style="1" customWidth="1"/>
    <col min="6916" max="6916" width="0.33203125" style="1" customWidth="1"/>
    <col min="6917" max="6921" width="5" style="1" customWidth="1"/>
    <col min="6922" max="6922" width="0.33203125" style="1" customWidth="1"/>
    <col min="6923" max="6927" width="5" style="1" customWidth="1"/>
    <col min="6928" max="6928" width="0.33203125" style="1" customWidth="1"/>
    <col min="6929" max="6933" width="5" style="1" customWidth="1"/>
    <col min="6934" max="6934" width="0.33203125" style="1" customWidth="1"/>
    <col min="6935" max="6939" width="5" style="1" customWidth="1"/>
    <col min="6940" max="6940" width="0.33203125" style="1" customWidth="1"/>
    <col min="6941" max="6943" width="4.109375" style="1" customWidth="1"/>
    <col min="6944" max="6944" width="0.33203125" style="1" customWidth="1"/>
    <col min="6945" max="7166" width="8.109375" style="1"/>
    <col min="7167" max="7167" width="0.33203125" style="1" customWidth="1"/>
    <col min="7168" max="7168" width="10.109375" style="1" customWidth="1"/>
    <col min="7169" max="7169" width="0.33203125" style="1" customWidth="1"/>
    <col min="7170" max="7170" width="7.21875" style="1" customWidth="1"/>
    <col min="7171" max="7171" width="5.21875" style="1" customWidth="1"/>
    <col min="7172" max="7172" width="0.33203125" style="1" customWidth="1"/>
    <col min="7173" max="7177" width="5" style="1" customWidth="1"/>
    <col min="7178" max="7178" width="0.33203125" style="1" customWidth="1"/>
    <col min="7179" max="7183" width="5" style="1" customWidth="1"/>
    <col min="7184" max="7184" width="0.33203125" style="1" customWidth="1"/>
    <col min="7185" max="7189" width="5" style="1" customWidth="1"/>
    <col min="7190" max="7190" width="0.33203125" style="1" customWidth="1"/>
    <col min="7191" max="7195" width="5" style="1" customWidth="1"/>
    <col min="7196" max="7196" width="0.33203125" style="1" customWidth="1"/>
    <col min="7197" max="7199" width="4.109375" style="1" customWidth="1"/>
    <col min="7200" max="7200" width="0.33203125" style="1" customWidth="1"/>
    <col min="7201" max="7422" width="8.109375" style="1"/>
    <col min="7423" max="7423" width="0.33203125" style="1" customWidth="1"/>
    <col min="7424" max="7424" width="10.109375" style="1" customWidth="1"/>
    <col min="7425" max="7425" width="0.33203125" style="1" customWidth="1"/>
    <col min="7426" max="7426" width="7.21875" style="1" customWidth="1"/>
    <col min="7427" max="7427" width="5.21875" style="1" customWidth="1"/>
    <col min="7428" max="7428" width="0.33203125" style="1" customWidth="1"/>
    <col min="7429" max="7433" width="5" style="1" customWidth="1"/>
    <col min="7434" max="7434" width="0.33203125" style="1" customWidth="1"/>
    <col min="7435" max="7439" width="5" style="1" customWidth="1"/>
    <col min="7440" max="7440" width="0.33203125" style="1" customWidth="1"/>
    <col min="7441" max="7445" width="5" style="1" customWidth="1"/>
    <col min="7446" max="7446" width="0.33203125" style="1" customWidth="1"/>
    <col min="7447" max="7451" width="5" style="1" customWidth="1"/>
    <col min="7452" max="7452" width="0.33203125" style="1" customWidth="1"/>
    <col min="7453" max="7455" width="4.109375" style="1" customWidth="1"/>
    <col min="7456" max="7456" width="0.33203125" style="1" customWidth="1"/>
    <col min="7457" max="7678" width="8.109375" style="1"/>
    <col min="7679" max="7679" width="0.33203125" style="1" customWidth="1"/>
    <col min="7680" max="7680" width="10.109375" style="1" customWidth="1"/>
    <col min="7681" max="7681" width="0.33203125" style="1" customWidth="1"/>
    <col min="7682" max="7682" width="7.21875" style="1" customWidth="1"/>
    <col min="7683" max="7683" width="5.21875" style="1" customWidth="1"/>
    <col min="7684" max="7684" width="0.33203125" style="1" customWidth="1"/>
    <col min="7685" max="7689" width="5" style="1" customWidth="1"/>
    <col min="7690" max="7690" width="0.33203125" style="1" customWidth="1"/>
    <col min="7691" max="7695" width="5" style="1" customWidth="1"/>
    <col min="7696" max="7696" width="0.33203125" style="1" customWidth="1"/>
    <col min="7697" max="7701" width="5" style="1" customWidth="1"/>
    <col min="7702" max="7702" width="0.33203125" style="1" customWidth="1"/>
    <col min="7703" max="7707" width="5" style="1" customWidth="1"/>
    <col min="7708" max="7708" width="0.33203125" style="1" customWidth="1"/>
    <col min="7709" max="7711" width="4.109375" style="1" customWidth="1"/>
    <col min="7712" max="7712" width="0.33203125" style="1" customWidth="1"/>
    <col min="7713" max="7934" width="8.109375" style="1"/>
    <col min="7935" max="7935" width="0.33203125" style="1" customWidth="1"/>
    <col min="7936" max="7936" width="10.109375" style="1" customWidth="1"/>
    <col min="7937" max="7937" width="0.33203125" style="1" customWidth="1"/>
    <col min="7938" max="7938" width="7.21875" style="1" customWidth="1"/>
    <col min="7939" max="7939" width="5.21875" style="1" customWidth="1"/>
    <col min="7940" max="7940" width="0.33203125" style="1" customWidth="1"/>
    <col min="7941" max="7945" width="5" style="1" customWidth="1"/>
    <col min="7946" max="7946" width="0.33203125" style="1" customWidth="1"/>
    <col min="7947" max="7951" width="5" style="1" customWidth="1"/>
    <col min="7952" max="7952" width="0.33203125" style="1" customWidth="1"/>
    <col min="7953" max="7957" width="5" style="1" customWidth="1"/>
    <col min="7958" max="7958" width="0.33203125" style="1" customWidth="1"/>
    <col min="7959" max="7963" width="5" style="1" customWidth="1"/>
    <col min="7964" max="7964" width="0.33203125" style="1" customWidth="1"/>
    <col min="7965" max="7967" width="4.109375" style="1" customWidth="1"/>
    <col min="7968" max="7968" width="0.33203125" style="1" customWidth="1"/>
    <col min="7969" max="8190" width="8.109375" style="1"/>
    <col min="8191" max="8191" width="0.33203125" style="1" customWidth="1"/>
    <col min="8192" max="8192" width="10.109375" style="1" customWidth="1"/>
    <col min="8193" max="8193" width="0.33203125" style="1" customWidth="1"/>
    <col min="8194" max="8194" width="7.21875" style="1" customWidth="1"/>
    <col min="8195" max="8195" width="5.21875" style="1" customWidth="1"/>
    <col min="8196" max="8196" width="0.33203125" style="1" customWidth="1"/>
    <col min="8197" max="8201" width="5" style="1" customWidth="1"/>
    <col min="8202" max="8202" width="0.33203125" style="1" customWidth="1"/>
    <col min="8203" max="8207" width="5" style="1" customWidth="1"/>
    <col min="8208" max="8208" width="0.33203125" style="1" customWidth="1"/>
    <col min="8209" max="8213" width="5" style="1" customWidth="1"/>
    <col min="8214" max="8214" width="0.33203125" style="1" customWidth="1"/>
    <col min="8215" max="8219" width="5" style="1" customWidth="1"/>
    <col min="8220" max="8220" width="0.33203125" style="1" customWidth="1"/>
    <col min="8221" max="8223" width="4.109375" style="1" customWidth="1"/>
    <col min="8224" max="8224" width="0.33203125" style="1" customWidth="1"/>
    <col min="8225" max="8446" width="8.109375" style="1"/>
    <col min="8447" max="8447" width="0.33203125" style="1" customWidth="1"/>
    <col min="8448" max="8448" width="10.109375" style="1" customWidth="1"/>
    <col min="8449" max="8449" width="0.33203125" style="1" customWidth="1"/>
    <col min="8450" max="8450" width="7.21875" style="1" customWidth="1"/>
    <col min="8451" max="8451" width="5.21875" style="1" customWidth="1"/>
    <col min="8452" max="8452" width="0.33203125" style="1" customWidth="1"/>
    <col min="8453" max="8457" width="5" style="1" customWidth="1"/>
    <col min="8458" max="8458" width="0.33203125" style="1" customWidth="1"/>
    <col min="8459" max="8463" width="5" style="1" customWidth="1"/>
    <col min="8464" max="8464" width="0.33203125" style="1" customWidth="1"/>
    <col min="8465" max="8469" width="5" style="1" customWidth="1"/>
    <col min="8470" max="8470" width="0.33203125" style="1" customWidth="1"/>
    <col min="8471" max="8475" width="5" style="1" customWidth="1"/>
    <col min="8476" max="8476" width="0.33203125" style="1" customWidth="1"/>
    <col min="8477" max="8479" width="4.109375" style="1" customWidth="1"/>
    <col min="8480" max="8480" width="0.33203125" style="1" customWidth="1"/>
    <col min="8481" max="8702" width="8.109375" style="1"/>
    <col min="8703" max="8703" width="0.33203125" style="1" customWidth="1"/>
    <col min="8704" max="8704" width="10.109375" style="1" customWidth="1"/>
    <col min="8705" max="8705" width="0.33203125" style="1" customWidth="1"/>
    <col min="8706" max="8706" width="7.21875" style="1" customWidth="1"/>
    <col min="8707" max="8707" width="5.21875" style="1" customWidth="1"/>
    <col min="8708" max="8708" width="0.33203125" style="1" customWidth="1"/>
    <col min="8709" max="8713" width="5" style="1" customWidth="1"/>
    <col min="8714" max="8714" width="0.33203125" style="1" customWidth="1"/>
    <col min="8715" max="8719" width="5" style="1" customWidth="1"/>
    <col min="8720" max="8720" width="0.33203125" style="1" customWidth="1"/>
    <col min="8721" max="8725" width="5" style="1" customWidth="1"/>
    <col min="8726" max="8726" width="0.33203125" style="1" customWidth="1"/>
    <col min="8727" max="8731" width="5" style="1" customWidth="1"/>
    <col min="8732" max="8732" width="0.33203125" style="1" customWidth="1"/>
    <col min="8733" max="8735" width="4.109375" style="1" customWidth="1"/>
    <col min="8736" max="8736" width="0.33203125" style="1" customWidth="1"/>
    <col min="8737" max="8958" width="8.109375" style="1"/>
    <col min="8959" max="8959" width="0.33203125" style="1" customWidth="1"/>
    <col min="8960" max="8960" width="10.109375" style="1" customWidth="1"/>
    <col min="8961" max="8961" width="0.33203125" style="1" customWidth="1"/>
    <col min="8962" max="8962" width="7.21875" style="1" customWidth="1"/>
    <col min="8963" max="8963" width="5.21875" style="1" customWidth="1"/>
    <col min="8964" max="8964" width="0.33203125" style="1" customWidth="1"/>
    <col min="8965" max="8969" width="5" style="1" customWidth="1"/>
    <col min="8970" max="8970" width="0.33203125" style="1" customWidth="1"/>
    <col min="8971" max="8975" width="5" style="1" customWidth="1"/>
    <col min="8976" max="8976" width="0.33203125" style="1" customWidth="1"/>
    <col min="8977" max="8981" width="5" style="1" customWidth="1"/>
    <col min="8982" max="8982" width="0.33203125" style="1" customWidth="1"/>
    <col min="8983" max="8987" width="5" style="1" customWidth="1"/>
    <col min="8988" max="8988" width="0.33203125" style="1" customWidth="1"/>
    <col min="8989" max="8991" width="4.109375" style="1" customWidth="1"/>
    <col min="8992" max="8992" width="0.33203125" style="1" customWidth="1"/>
    <col min="8993" max="9214" width="8.109375" style="1"/>
    <col min="9215" max="9215" width="0.33203125" style="1" customWidth="1"/>
    <col min="9216" max="9216" width="10.109375" style="1" customWidth="1"/>
    <col min="9217" max="9217" width="0.33203125" style="1" customWidth="1"/>
    <col min="9218" max="9218" width="7.21875" style="1" customWidth="1"/>
    <col min="9219" max="9219" width="5.21875" style="1" customWidth="1"/>
    <col min="9220" max="9220" width="0.33203125" style="1" customWidth="1"/>
    <col min="9221" max="9225" width="5" style="1" customWidth="1"/>
    <col min="9226" max="9226" width="0.33203125" style="1" customWidth="1"/>
    <col min="9227" max="9231" width="5" style="1" customWidth="1"/>
    <col min="9232" max="9232" width="0.33203125" style="1" customWidth="1"/>
    <col min="9233" max="9237" width="5" style="1" customWidth="1"/>
    <col min="9238" max="9238" width="0.33203125" style="1" customWidth="1"/>
    <col min="9239" max="9243" width="5" style="1" customWidth="1"/>
    <col min="9244" max="9244" width="0.33203125" style="1" customWidth="1"/>
    <col min="9245" max="9247" width="4.109375" style="1" customWidth="1"/>
    <col min="9248" max="9248" width="0.33203125" style="1" customWidth="1"/>
    <col min="9249" max="9470" width="8.109375" style="1"/>
    <col min="9471" max="9471" width="0.33203125" style="1" customWidth="1"/>
    <col min="9472" max="9472" width="10.109375" style="1" customWidth="1"/>
    <col min="9473" max="9473" width="0.33203125" style="1" customWidth="1"/>
    <col min="9474" max="9474" width="7.21875" style="1" customWidth="1"/>
    <col min="9475" max="9475" width="5.21875" style="1" customWidth="1"/>
    <col min="9476" max="9476" width="0.33203125" style="1" customWidth="1"/>
    <col min="9477" max="9481" width="5" style="1" customWidth="1"/>
    <col min="9482" max="9482" width="0.33203125" style="1" customWidth="1"/>
    <col min="9483" max="9487" width="5" style="1" customWidth="1"/>
    <col min="9488" max="9488" width="0.33203125" style="1" customWidth="1"/>
    <col min="9489" max="9493" width="5" style="1" customWidth="1"/>
    <col min="9494" max="9494" width="0.33203125" style="1" customWidth="1"/>
    <col min="9495" max="9499" width="5" style="1" customWidth="1"/>
    <col min="9500" max="9500" width="0.33203125" style="1" customWidth="1"/>
    <col min="9501" max="9503" width="4.109375" style="1" customWidth="1"/>
    <col min="9504" max="9504" width="0.33203125" style="1" customWidth="1"/>
    <col min="9505" max="9726" width="8.109375" style="1"/>
    <col min="9727" max="9727" width="0.33203125" style="1" customWidth="1"/>
    <col min="9728" max="9728" width="10.109375" style="1" customWidth="1"/>
    <col min="9729" max="9729" width="0.33203125" style="1" customWidth="1"/>
    <col min="9730" max="9730" width="7.21875" style="1" customWidth="1"/>
    <col min="9731" max="9731" width="5.21875" style="1" customWidth="1"/>
    <col min="9732" max="9732" width="0.33203125" style="1" customWidth="1"/>
    <col min="9733" max="9737" width="5" style="1" customWidth="1"/>
    <col min="9738" max="9738" width="0.33203125" style="1" customWidth="1"/>
    <col min="9739" max="9743" width="5" style="1" customWidth="1"/>
    <col min="9744" max="9744" width="0.33203125" style="1" customWidth="1"/>
    <col min="9745" max="9749" width="5" style="1" customWidth="1"/>
    <col min="9750" max="9750" width="0.33203125" style="1" customWidth="1"/>
    <col min="9751" max="9755" width="5" style="1" customWidth="1"/>
    <col min="9756" max="9756" width="0.33203125" style="1" customWidth="1"/>
    <col min="9757" max="9759" width="4.109375" style="1" customWidth="1"/>
    <col min="9760" max="9760" width="0.33203125" style="1" customWidth="1"/>
    <col min="9761" max="9982" width="8.109375" style="1"/>
    <col min="9983" max="9983" width="0.33203125" style="1" customWidth="1"/>
    <col min="9984" max="9984" width="10.109375" style="1" customWidth="1"/>
    <col min="9985" max="9985" width="0.33203125" style="1" customWidth="1"/>
    <col min="9986" max="9986" width="7.21875" style="1" customWidth="1"/>
    <col min="9987" max="9987" width="5.21875" style="1" customWidth="1"/>
    <col min="9988" max="9988" width="0.33203125" style="1" customWidth="1"/>
    <col min="9989" max="9993" width="5" style="1" customWidth="1"/>
    <col min="9994" max="9994" width="0.33203125" style="1" customWidth="1"/>
    <col min="9995" max="9999" width="5" style="1" customWidth="1"/>
    <col min="10000" max="10000" width="0.33203125" style="1" customWidth="1"/>
    <col min="10001" max="10005" width="5" style="1" customWidth="1"/>
    <col min="10006" max="10006" width="0.33203125" style="1" customWidth="1"/>
    <col min="10007" max="10011" width="5" style="1" customWidth="1"/>
    <col min="10012" max="10012" width="0.33203125" style="1" customWidth="1"/>
    <col min="10013" max="10015" width="4.109375" style="1" customWidth="1"/>
    <col min="10016" max="10016" width="0.33203125" style="1" customWidth="1"/>
    <col min="10017" max="10238" width="8.109375" style="1"/>
    <col min="10239" max="10239" width="0.33203125" style="1" customWidth="1"/>
    <col min="10240" max="10240" width="10.109375" style="1" customWidth="1"/>
    <col min="10241" max="10241" width="0.33203125" style="1" customWidth="1"/>
    <col min="10242" max="10242" width="7.21875" style="1" customWidth="1"/>
    <col min="10243" max="10243" width="5.21875" style="1" customWidth="1"/>
    <col min="10244" max="10244" width="0.33203125" style="1" customWidth="1"/>
    <col min="10245" max="10249" width="5" style="1" customWidth="1"/>
    <col min="10250" max="10250" width="0.33203125" style="1" customWidth="1"/>
    <col min="10251" max="10255" width="5" style="1" customWidth="1"/>
    <col min="10256" max="10256" width="0.33203125" style="1" customWidth="1"/>
    <col min="10257" max="10261" width="5" style="1" customWidth="1"/>
    <col min="10262" max="10262" width="0.33203125" style="1" customWidth="1"/>
    <col min="10263" max="10267" width="5" style="1" customWidth="1"/>
    <col min="10268" max="10268" width="0.33203125" style="1" customWidth="1"/>
    <col min="10269" max="10271" width="4.109375" style="1" customWidth="1"/>
    <col min="10272" max="10272" width="0.33203125" style="1" customWidth="1"/>
    <col min="10273" max="10494" width="8.109375" style="1"/>
    <col min="10495" max="10495" width="0.33203125" style="1" customWidth="1"/>
    <col min="10496" max="10496" width="10.109375" style="1" customWidth="1"/>
    <col min="10497" max="10497" width="0.33203125" style="1" customWidth="1"/>
    <col min="10498" max="10498" width="7.21875" style="1" customWidth="1"/>
    <col min="10499" max="10499" width="5.21875" style="1" customWidth="1"/>
    <col min="10500" max="10500" width="0.33203125" style="1" customWidth="1"/>
    <col min="10501" max="10505" width="5" style="1" customWidth="1"/>
    <col min="10506" max="10506" width="0.33203125" style="1" customWidth="1"/>
    <col min="10507" max="10511" width="5" style="1" customWidth="1"/>
    <col min="10512" max="10512" width="0.33203125" style="1" customWidth="1"/>
    <col min="10513" max="10517" width="5" style="1" customWidth="1"/>
    <col min="10518" max="10518" width="0.33203125" style="1" customWidth="1"/>
    <col min="10519" max="10523" width="5" style="1" customWidth="1"/>
    <col min="10524" max="10524" width="0.33203125" style="1" customWidth="1"/>
    <col min="10525" max="10527" width="4.109375" style="1" customWidth="1"/>
    <col min="10528" max="10528" width="0.33203125" style="1" customWidth="1"/>
    <col min="10529" max="10750" width="8.109375" style="1"/>
    <col min="10751" max="10751" width="0.33203125" style="1" customWidth="1"/>
    <col min="10752" max="10752" width="10.109375" style="1" customWidth="1"/>
    <col min="10753" max="10753" width="0.33203125" style="1" customWidth="1"/>
    <col min="10754" max="10754" width="7.21875" style="1" customWidth="1"/>
    <col min="10755" max="10755" width="5.21875" style="1" customWidth="1"/>
    <col min="10756" max="10756" width="0.33203125" style="1" customWidth="1"/>
    <col min="10757" max="10761" width="5" style="1" customWidth="1"/>
    <col min="10762" max="10762" width="0.33203125" style="1" customWidth="1"/>
    <col min="10763" max="10767" width="5" style="1" customWidth="1"/>
    <col min="10768" max="10768" width="0.33203125" style="1" customWidth="1"/>
    <col min="10769" max="10773" width="5" style="1" customWidth="1"/>
    <col min="10774" max="10774" width="0.33203125" style="1" customWidth="1"/>
    <col min="10775" max="10779" width="5" style="1" customWidth="1"/>
    <col min="10780" max="10780" width="0.33203125" style="1" customWidth="1"/>
    <col min="10781" max="10783" width="4.109375" style="1" customWidth="1"/>
    <col min="10784" max="10784" width="0.33203125" style="1" customWidth="1"/>
    <col min="10785" max="11006" width="8.109375" style="1"/>
    <col min="11007" max="11007" width="0.33203125" style="1" customWidth="1"/>
    <col min="11008" max="11008" width="10.109375" style="1" customWidth="1"/>
    <col min="11009" max="11009" width="0.33203125" style="1" customWidth="1"/>
    <col min="11010" max="11010" width="7.21875" style="1" customWidth="1"/>
    <col min="11011" max="11011" width="5.21875" style="1" customWidth="1"/>
    <col min="11012" max="11012" width="0.33203125" style="1" customWidth="1"/>
    <col min="11013" max="11017" width="5" style="1" customWidth="1"/>
    <col min="11018" max="11018" width="0.33203125" style="1" customWidth="1"/>
    <col min="11019" max="11023" width="5" style="1" customWidth="1"/>
    <col min="11024" max="11024" width="0.33203125" style="1" customWidth="1"/>
    <col min="11025" max="11029" width="5" style="1" customWidth="1"/>
    <col min="11030" max="11030" width="0.33203125" style="1" customWidth="1"/>
    <col min="11031" max="11035" width="5" style="1" customWidth="1"/>
    <col min="11036" max="11036" width="0.33203125" style="1" customWidth="1"/>
    <col min="11037" max="11039" width="4.109375" style="1" customWidth="1"/>
    <col min="11040" max="11040" width="0.33203125" style="1" customWidth="1"/>
    <col min="11041" max="11262" width="8.109375" style="1"/>
    <col min="11263" max="11263" width="0.33203125" style="1" customWidth="1"/>
    <col min="11264" max="11264" width="10.109375" style="1" customWidth="1"/>
    <col min="11265" max="11265" width="0.33203125" style="1" customWidth="1"/>
    <col min="11266" max="11266" width="7.21875" style="1" customWidth="1"/>
    <col min="11267" max="11267" width="5.21875" style="1" customWidth="1"/>
    <col min="11268" max="11268" width="0.33203125" style="1" customWidth="1"/>
    <col min="11269" max="11273" width="5" style="1" customWidth="1"/>
    <col min="11274" max="11274" width="0.33203125" style="1" customWidth="1"/>
    <col min="11275" max="11279" width="5" style="1" customWidth="1"/>
    <col min="11280" max="11280" width="0.33203125" style="1" customWidth="1"/>
    <col min="11281" max="11285" width="5" style="1" customWidth="1"/>
    <col min="11286" max="11286" width="0.33203125" style="1" customWidth="1"/>
    <col min="11287" max="11291" width="5" style="1" customWidth="1"/>
    <col min="11292" max="11292" width="0.33203125" style="1" customWidth="1"/>
    <col min="11293" max="11295" width="4.109375" style="1" customWidth="1"/>
    <col min="11296" max="11296" width="0.33203125" style="1" customWidth="1"/>
    <col min="11297" max="11518" width="8.109375" style="1"/>
    <col min="11519" max="11519" width="0.33203125" style="1" customWidth="1"/>
    <col min="11520" max="11520" width="10.109375" style="1" customWidth="1"/>
    <col min="11521" max="11521" width="0.33203125" style="1" customWidth="1"/>
    <col min="11522" max="11522" width="7.21875" style="1" customWidth="1"/>
    <col min="11523" max="11523" width="5.21875" style="1" customWidth="1"/>
    <col min="11524" max="11524" width="0.33203125" style="1" customWidth="1"/>
    <col min="11525" max="11529" width="5" style="1" customWidth="1"/>
    <col min="11530" max="11530" width="0.33203125" style="1" customWidth="1"/>
    <col min="11531" max="11535" width="5" style="1" customWidth="1"/>
    <col min="11536" max="11536" width="0.33203125" style="1" customWidth="1"/>
    <col min="11537" max="11541" width="5" style="1" customWidth="1"/>
    <col min="11542" max="11542" width="0.33203125" style="1" customWidth="1"/>
    <col min="11543" max="11547" width="5" style="1" customWidth="1"/>
    <col min="11548" max="11548" width="0.33203125" style="1" customWidth="1"/>
    <col min="11549" max="11551" width="4.109375" style="1" customWidth="1"/>
    <col min="11552" max="11552" width="0.33203125" style="1" customWidth="1"/>
    <col min="11553" max="11774" width="8.109375" style="1"/>
    <col min="11775" max="11775" width="0.33203125" style="1" customWidth="1"/>
    <col min="11776" max="11776" width="10.109375" style="1" customWidth="1"/>
    <col min="11777" max="11777" width="0.33203125" style="1" customWidth="1"/>
    <col min="11778" max="11778" width="7.21875" style="1" customWidth="1"/>
    <col min="11779" max="11779" width="5.21875" style="1" customWidth="1"/>
    <col min="11780" max="11780" width="0.33203125" style="1" customWidth="1"/>
    <col min="11781" max="11785" width="5" style="1" customWidth="1"/>
    <col min="11786" max="11786" width="0.33203125" style="1" customWidth="1"/>
    <col min="11787" max="11791" width="5" style="1" customWidth="1"/>
    <col min="11792" max="11792" width="0.33203125" style="1" customWidth="1"/>
    <col min="11793" max="11797" width="5" style="1" customWidth="1"/>
    <col min="11798" max="11798" width="0.33203125" style="1" customWidth="1"/>
    <col min="11799" max="11803" width="5" style="1" customWidth="1"/>
    <col min="11804" max="11804" width="0.33203125" style="1" customWidth="1"/>
    <col min="11805" max="11807" width="4.109375" style="1" customWidth="1"/>
    <col min="11808" max="11808" width="0.33203125" style="1" customWidth="1"/>
    <col min="11809" max="12030" width="8.109375" style="1"/>
    <col min="12031" max="12031" width="0.33203125" style="1" customWidth="1"/>
    <col min="12032" max="12032" width="10.109375" style="1" customWidth="1"/>
    <col min="12033" max="12033" width="0.33203125" style="1" customWidth="1"/>
    <col min="12034" max="12034" width="7.21875" style="1" customWidth="1"/>
    <col min="12035" max="12035" width="5.21875" style="1" customWidth="1"/>
    <col min="12036" max="12036" width="0.33203125" style="1" customWidth="1"/>
    <col min="12037" max="12041" width="5" style="1" customWidth="1"/>
    <col min="12042" max="12042" width="0.33203125" style="1" customWidth="1"/>
    <col min="12043" max="12047" width="5" style="1" customWidth="1"/>
    <col min="12048" max="12048" width="0.33203125" style="1" customWidth="1"/>
    <col min="12049" max="12053" width="5" style="1" customWidth="1"/>
    <col min="12054" max="12054" width="0.33203125" style="1" customWidth="1"/>
    <col min="12055" max="12059" width="5" style="1" customWidth="1"/>
    <col min="12060" max="12060" width="0.33203125" style="1" customWidth="1"/>
    <col min="12061" max="12063" width="4.109375" style="1" customWidth="1"/>
    <col min="12064" max="12064" width="0.33203125" style="1" customWidth="1"/>
    <col min="12065" max="12286" width="8.109375" style="1"/>
    <col min="12287" max="12287" width="0.33203125" style="1" customWidth="1"/>
    <col min="12288" max="12288" width="10.109375" style="1" customWidth="1"/>
    <col min="12289" max="12289" width="0.33203125" style="1" customWidth="1"/>
    <col min="12290" max="12290" width="7.21875" style="1" customWidth="1"/>
    <col min="12291" max="12291" width="5.21875" style="1" customWidth="1"/>
    <col min="12292" max="12292" width="0.33203125" style="1" customWidth="1"/>
    <col min="12293" max="12297" width="5" style="1" customWidth="1"/>
    <col min="12298" max="12298" width="0.33203125" style="1" customWidth="1"/>
    <col min="12299" max="12303" width="5" style="1" customWidth="1"/>
    <col min="12304" max="12304" width="0.33203125" style="1" customWidth="1"/>
    <col min="12305" max="12309" width="5" style="1" customWidth="1"/>
    <col min="12310" max="12310" width="0.33203125" style="1" customWidth="1"/>
    <col min="12311" max="12315" width="5" style="1" customWidth="1"/>
    <col min="12316" max="12316" width="0.33203125" style="1" customWidth="1"/>
    <col min="12317" max="12319" width="4.109375" style="1" customWidth="1"/>
    <col min="12320" max="12320" width="0.33203125" style="1" customWidth="1"/>
    <col min="12321" max="12542" width="8.109375" style="1"/>
    <col min="12543" max="12543" width="0.33203125" style="1" customWidth="1"/>
    <col min="12544" max="12544" width="10.109375" style="1" customWidth="1"/>
    <col min="12545" max="12545" width="0.33203125" style="1" customWidth="1"/>
    <col min="12546" max="12546" width="7.21875" style="1" customWidth="1"/>
    <col min="12547" max="12547" width="5.21875" style="1" customWidth="1"/>
    <col min="12548" max="12548" width="0.33203125" style="1" customWidth="1"/>
    <col min="12549" max="12553" width="5" style="1" customWidth="1"/>
    <col min="12554" max="12554" width="0.33203125" style="1" customWidth="1"/>
    <col min="12555" max="12559" width="5" style="1" customWidth="1"/>
    <col min="12560" max="12560" width="0.33203125" style="1" customWidth="1"/>
    <col min="12561" max="12565" width="5" style="1" customWidth="1"/>
    <col min="12566" max="12566" width="0.33203125" style="1" customWidth="1"/>
    <col min="12567" max="12571" width="5" style="1" customWidth="1"/>
    <col min="12572" max="12572" width="0.33203125" style="1" customWidth="1"/>
    <col min="12573" max="12575" width="4.109375" style="1" customWidth="1"/>
    <col min="12576" max="12576" width="0.33203125" style="1" customWidth="1"/>
    <col min="12577" max="12798" width="8.109375" style="1"/>
    <col min="12799" max="12799" width="0.33203125" style="1" customWidth="1"/>
    <col min="12800" max="12800" width="10.109375" style="1" customWidth="1"/>
    <col min="12801" max="12801" width="0.33203125" style="1" customWidth="1"/>
    <col min="12802" max="12802" width="7.21875" style="1" customWidth="1"/>
    <col min="12803" max="12803" width="5.21875" style="1" customWidth="1"/>
    <col min="12804" max="12804" width="0.33203125" style="1" customWidth="1"/>
    <col min="12805" max="12809" width="5" style="1" customWidth="1"/>
    <col min="12810" max="12810" width="0.33203125" style="1" customWidth="1"/>
    <col min="12811" max="12815" width="5" style="1" customWidth="1"/>
    <col min="12816" max="12816" width="0.33203125" style="1" customWidth="1"/>
    <col min="12817" max="12821" width="5" style="1" customWidth="1"/>
    <col min="12822" max="12822" width="0.33203125" style="1" customWidth="1"/>
    <col min="12823" max="12827" width="5" style="1" customWidth="1"/>
    <col min="12828" max="12828" width="0.33203125" style="1" customWidth="1"/>
    <col min="12829" max="12831" width="4.109375" style="1" customWidth="1"/>
    <col min="12832" max="12832" width="0.33203125" style="1" customWidth="1"/>
    <col min="12833" max="13054" width="8.109375" style="1"/>
    <col min="13055" max="13055" width="0.33203125" style="1" customWidth="1"/>
    <col min="13056" max="13056" width="10.109375" style="1" customWidth="1"/>
    <col min="13057" max="13057" width="0.33203125" style="1" customWidth="1"/>
    <col min="13058" max="13058" width="7.21875" style="1" customWidth="1"/>
    <col min="13059" max="13059" width="5.21875" style="1" customWidth="1"/>
    <col min="13060" max="13060" width="0.33203125" style="1" customWidth="1"/>
    <col min="13061" max="13065" width="5" style="1" customWidth="1"/>
    <col min="13066" max="13066" width="0.33203125" style="1" customWidth="1"/>
    <col min="13067" max="13071" width="5" style="1" customWidth="1"/>
    <col min="13072" max="13072" width="0.33203125" style="1" customWidth="1"/>
    <col min="13073" max="13077" width="5" style="1" customWidth="1"/>
    <col min="13078" max="13078" width="0.33203125" style="1" customWidth="1"/>
    <col min="13079" max="13083" width="5" style="1" customWidth="1"/>
    <col min="13084" max="13084" width="0.33203125" style="1" customWidth="1"/>
    <col min="13085" max="13087" width="4.109375" style="1" customWidth="1"/>
    <col min="13088" max="13088" width="0.33203125" style="1" customWidth="1"/>
    <col min="13089" max="13310" width="8.109375" style="1"/>
    <col min="13311" max="13311" width="0.33203125" style="1" customWidth="1"/>
    <col min="13312" max="13312" width="10.109375" style="1" customWidth="1"/>
    <col min="13313" max="13313" width="0.33203125" style="1" customWidth="1"/>
    <col min="13314" max="13314" width="7.21875" style="1" customWidth="1"/>
    <col min="13315" max="13315" width="5.21875" style="1" customWidth="1"/>
    <col min="13316" max="13316" width="0.33203125" style="1" customWidth="1"/>
    <col min="13317" max="13321" width="5" style="1" customWidth="1"/>
    <col min="13322" max="13322" width="0.33203125" style="1" customWidth="1"/>
    <col min="13323" max="13327" width="5" style="1" customWidth="1"/>
    <col min="13328" max="13328" width="0.33203125" style="1" customWidth="1"/>
    <col min="13329" max="13333" width="5" style="1" customWidth="1"/>
    <col min="13334" max="13334" width="0.33203125" style="1" customWidth="1"/>
    <col min="13335" max="13339" width="5" style="1" customWidth="1"/>
    <col min="13340" max="13340" width="0.33203125" style="1" customWidth="1"/>
    <col min="13341" max="13343" width="4.109375" style="1" customWidth="1"/>
    <col min="13344" max="13344" width="0.33203125" style="1" customWidth="1"/>
    <col min="13345" max="13566" width="8.109375" style="1"/>
    <col min="13567" max="13567" width="0.33203125" style="1" customWidth="1"/>
    <col min="13568" max="13568" width="10.109375" style="1" customWidth="1"/>
    <col min="13569" max="13569" width="0.33203125" style="1" customWidth="1"/>
    <col min="13570" max="13570" width="7.21875" style="1" customWidth="1"/>
    <col min="13571" max="13571" width="5.21875" style="1" customWidth="1"/>
    <col min="13572" max="13572" width="0.33203125" style="1" customWidth="1"/>
    <col min="13573" max="13577" width="5" style="1" customWidth="1"/>
    <col min="13578" max="13578" width="0.33203125" style="1" customWidth="1"/>
    <col min="13579" max="13583" width="5" style="1" customWidth="1"/>
    <col min="13584" max="13584" width="0.33203125" style="1" customWidth="1"/>
    <col min="13585" max="13589" width="5" style="1" customWidth="1"/>
    <col min="13590" max="13590" width="0.33203125" style="1" customWidth="1"/>
    <col min="13591" max="13595" width="5" style="1" customWidth="1"/>
    <col min="13596" max="13596" width="0.33203125" style="1" customWidth="1"/>
    <col min="13597" max="13599" width="4.109375" style="1" customWidth="1"/>
    <col min="13600" max="13600" width="0.33203125" style="1" customWidth="1"/>
    <col min="13601" max="13822" width="8.109375" style="1"/>
    <col min="13823" max="13823" width="0.33203125" style="1" customWidth="1"/>
    <col min="13824" max="13824" width="10.109375" style="1" customWidth="1"/>
    <col min="13825" max="13825" width="0.33203125" style="1" customWidth="1"/>
    <col min="13826" max="13826" width="7.21875" style="1" customWidth="1"/>
    <col min="13827" max="13827" width="5.21875" style="1" customWidth="1"/>
    <col min="13828" max="13828" width="0.33203125" style="1" customWidth="1"/>
    <col min="13829" max="13833" width="5" style="1" customWidth="1"/>
    <col min="13834" max="13834" width="0.33203125" style="1" customWidth="1"/>
    <col min="13835" max="13839" width="5" style="1" customWidth="1"/>
    <col min="13840" max="13840" width="0.33203125" style="1" customWidth="1"/>
    <col min="13841" max="13845" width="5" style="1" customWidth="1"/>
    <col min="13846" max="13846" width="0.33203125" style="1" customWidth="1"/>
    <col min="13847" max="13851" width="5" style="1" customWidth="1"/>
    <col min="13852" max="13852" width="0.33203125" style="1" customWidth="1"/>
    <col min="13853" max="13855" width="4.109375" style="1" customWidth="1"/>
    <col min="13856" max="13856" width="0.33203125" style="1" customWidth="1"/>
    <col min="13857" max="14078" width="8.109375" style="1"/>
    <col min="14079" max="14079" width="0.33203125" style="1" customWidth="1"/>
    <col min="14080" max="14080" width="10.109375" style="1" customWidth="1"/>
    <col min="14081" max="14081" width="0.33203125" style="1" customWidth="1"/>
    <col min="14082" max="14082" width="7.21875" style="1" customWidth="1"/>
    <col min="14083" max="14083" width="5.21875" style="1" customWidth="1"/>
    <col min="14084" max="14084" width="0.33203125" style="1" customWidth="1"/>
    <col min="14085" max="14089" width="5" style="1" customWidth="1"/>
    <col min="14090" max="14090" width="0.33203125" style="1" customWidth="1"/>
    <col min="14091" max="14095" width="5" style="1" customWidth="1"/>
    <col min="14096" max="14096" width="0.33203125" style="1" customWidth="1"/>
    <col min="14097" max="14101" width="5" style="1" customWidth="1"/>
    <col min="14102" max="14102" width="0.33203125" style="1" customWidth="1"/>
    <col min="14103" max="14107" width="5" style="1" customWidth="1"/>
    <col min="14108" max="14108" width="0.33203125" style="1" customWidth="1"/>
    <col min="14109" max="14111" width="4.109375" style="1" customWidth="1"/>
    <col min="14112" max="14112" width="0.33203125" style="1" customWidth="1"/>
    <col min="14113" max="14334" width="8.109375" style="1"/>
    <col min="14335" max="14335" width="0.33203125" style="1" customWidth="1"/>
    <col min="14336" max="14336" width="10.109375" style="1" customWidth="1"/>
    <col min="14337" max="14337" width="0.33203125" style="1" customWidth="1"/>
    <col min="14338" max="14338" width="7.21875" style="1" customWidth="1"/>
    <col min="14339" max="14339" width="5.21875" style="1" customWidth="1"/>
    <col min="14340" max="14340" width="0.33203125" style="1" customWidth="1"/>
    <col min="14341" max="14345" width="5" style="1" customWidth="1"/>
    <col min="14346" max="14346" width="0.33203125" style="1" customWidth="1"/>
    <col min="14347" max="14351" width="5" style="1" customWidth="1"/>
    <col min="14352" max="14352" width="0.33203125" style="1" customWidth="1"/>
    <col min="14353" max="14357" width="5" style="1" customWidth="1"/>
    <col min="14358" max="14358" width="0.33203125" style="1" customWidth="1"/>
    <col min="14359" max="14363" width="5" style="1" customWidth="1"/>
    <col min="14364" max="14364" width="0.33203125" style="1" customWidth="1"/>
    <col min="14365" max="14367" width="4.109375" style="1" customWidth="1"/>
    <col min="14368" max="14368" width="0.33203125" style="1" customWidth="1"/>
    <col min="14369" max="14590" width="8.109375" style="1"/>
    <col min="14591" max="14591" width="0.33203125" style="1" customWidth="1"/>
    <col min="14592" max="14592" width="10.109375" style="1" customWidth="1"/>
    <col min="14593" max="14593" width="0.33203125" style="1" customWidth="1"/>
    <col min="14594" max="14594" width="7.21875" style="1" customWidth="1"/>
    <col min="14595" max="14595" width="5.21875" style="1" customWidth="1"/>
    <col min="14596" max="14596" width="0.33203125" style="1" customWidth="1"/>
    <col min="14597" max="14601" width="5" style="1" customWidth="1"/>
    <col min="14602" max="14602" width="0.33203125" style="1" customWidth="1"/>
    <col min="14603" max="14607" width="5" style="1" customWidth="1"/>
    <col min="14608" max="14608" width="0.33203125" style="1" customWidth="1"/>
    <col min="14609" max="14613" width="5" style="1" customWidth="1"/>
    <col min="14614" max="14614" width="0.33203125" style="1" customWidth="1"/>
    <col min="14615" max="14619" width="5" style="1" customWidth="1"/>
    <col min="14620" max="14620" width="0.33203125" style="1" customWidth="1"/>
    <col min="14621" max="14623" width="4.109375" style="1" customWidth="1"/>
    <col min="14624" max="14624" width="0.33203125" style="1" customWidth="1"/>
    <col min="14625" max="14846" width="8.109375" style="1"/>
    <col min="14847" max="14847" width="0.33203125" style="1" customWidth="1"/>
    <col min="14848" max="14848" width="10.109375" style="1" customWidth="1"/>
    <col min="14849" max="14849" width="0.33203125" style="1" customWidth="1"/>
    <col min="14850" max="14850" width="7.21875" style="1" customWidth="1"/>
    <col min="14851" max="14851" width="5.21875" style="1" customWidth="1"/>
    <col min="14852" max="14852" width="0.33203125" style="1" customWidth="1"/>
    <col min="14853" max="14857" width="5" style="1" customWidth="1"/>
    <col min="14858" max="14858" width="0.33203125" style="1" customWidth="1"/>
    <col min="14859" max="14863" width="5" style="1" customWidth="1"/>
    <col min="14864" max="14864" width="0.33203125" style="1" customWidth="1"/>
    <col min="14865" max="14869" width="5" style="1" customWidth="1"/>
    <col min="14870" max="14870" width="0.33203125" style="1" customWidth="1"/>
    <col min="14871" max="14875" width="5" style="1" customWidth="1"/>
    <col min="14876" max="14876" width="0.33203125" style="1" customWidth="1"/>
    <col min="14877" max="14879" width="4.109375" style="1" customWidth="1"/>
    <col min="14880" max="14880" width="0.33203125" style="1" customWidth="1"/>
    <col min="14881" max="15102" width="8.109375" style="1"/>
    <col min="15103" max="15103" width="0.33203125" style="1" customWidth="1"/>
    <col min="15104" max="15104" width="10.109375" style="1" customWidth="1"/>
    <col min="15105" max="15105" width="0.33203125" style="1" customWidth="1"/>
    <col min="15106" max="15106" width="7.21875" style="1" customWidth="1"/>
    <col min="15107" max="15107" width="5.21875" style="1" customWidth="1"/>
    <col min="15108" max="15108" width="0.33203125" style="1" customWidth="1"/>
    <col min="15109" max="15113" width="5" style="1" customWidth="1"/>
    <col min="15114" max="15114" width="0.33203125" style="1" customWidth="1"/>
    <col min="15115" max="15119" width="5" style="1" customWidth="1"/>
    <col min="15120" max="15120" width="0.33203125" style="1" customWidth="1"/>
    <col min="15121" max="15125" width="5" style="1" customWidth="1"/>
    <col min="15126" max="15126" width="0.33203125" style="1" customWidth="1"/>
    <col min="15127" max="15131" width="5" style="1" customWidth="1"/>
    <col min="15132" max="15132" width="0.33203125" style="1" customWidth="1"/>
    <col min="15133" max="15135" width="4.109375" style="1" customWidth="1"/>
    <col min="15136" max="15136" width="0.33203125" style="1" customWidth="1"/>
    <col min="15137" max="15358" width="8.109375" style="1"/>
    <col min="15359" max="15359" width="0.33203125" style="1" customWidth="1"/>
    <col min="15360" max="15360" width="10.109375" style="1" customWidth="1"/>
    <col min="15361" max="15361" width="0.33203125" style="1" customWidth="1"/>
    <col min="15362" max="15362" width="7.21875" style="1" customWidth="1"/>
    <col min="15363" max="15363" width="5.21875" style="1" customWidth="1"/>
    <col min="15364" max="15364" width="0.33203125" style="1" customWidth="1"/>
    <col min="15365" max="15369" width="5" style="1" customWidth="1"/>
    <col min="15370" max="15370" width="0.33203125" style="1" customWidth="1"/>
    <col min="15371" max="15375" width="5" style="1" customWidth="1"/>
    <col min="15376" max="15376" width="0.33203125" style="1" customWidth="1"/>
    <col min="15377" max="15381" width="5" style="1" customWidth="1"/>
    <col min="15382" max="15382" width="0.33203125" style="1" customWidth="1"/>
    <col min="15383" max="15387" width="5" style="1" customWidth="1"/>
    <col min="15388" max="15388" width="0.33203125" style="1" customWidth="1"/>
    <col min="15389" max="15391" width="4.109375" style="1" customWidth="1"/>
    <col min="15392" max="15392" width="0.33203125" style="1" customWidth="1"/>
    <col min="15393" max="15614" width="8.109375" style="1"/>
    <col min="15615" max="15615" width="0.33203125" style="1" customWidth="1"/>
    <col min="15616" max="15616" width="10.109375" style="1" customWidth="1"/>
    <col min="15617" max="15617" width="0.33203125" style="1" customWidth="1"/>
    <col min="15618" max="15618" width="7.21875" style="1" customWidth="1"/>
    <col min="15619" max="15619" width="5.21875" style="1" customWidth="1"/>
    <col min="15620" max="15620" width="0.33203125" style="1" customWidth="1"/>
    <col min="15621" max="15625" width="5" style="1" customWidth="1"/>
    <col min="15626" max="15626" width="0.33203125" style="1" customWidth="1"/>
    <col min="15627" max="15631" width="5" style="1" customWidth="1"/>
    <col min="15632" max="15632" width="0.33203125" style="1" customWidth="1"/>
    <col min="15633" max="15637" width="5" style="1" customWidth="1"/>
    <col min="15638" max="15638" width="0.33203125" style="1" customWidth="1"/>
    <col min="15639" max="15643" width="5" style="1" customWidth="1"/>
    <col min="15644" max="15644" width="0.33203125" style="1" customWidth="1"/>
    <col min="15645" max="15647" width="4.109375" style="1" customWidth="1"/>
    <col min="15648" max="15648" width="0.33203125" style="1" customWidth="1"/>
    <col min="15649" max="15870" width="8.109375" style="1"/>
    <col min="15871" max="15871" width="0.33203125" style="1" customWidth="1"/>
    <col min="15872" max="15872" width="10.109375" style="1" customWidth="1"/>
    <col min="15873" max="15873" width="0.33203125" style="1" customWidth="1"/>
    <col min="15874" max="15874" width="7.21875" style="1" customWidth="1"/>
    <col min="15875" max="15875" width="5.21875" style="1" customWidth="1"/>
    <col min="15876" max="15876" width="0.33203125" style="1" customWidth="1"/>
    <col min="15877" max="15881" width="5" style="1" customWidth="1"/>
    <col min="15882" max="15882" width="0.33203125" style="1" customWidth="1"/>
    <col min="15883" max="15887" width="5" style="1" customWidth="1"/>
    <col min="15888" max="15888" width="0.33203125" style="1" customWidth="1"/>
    <col min="15889" max="15893" width="5" style="1" customWidth="1"/>
    <col min="15894" max="15894" width="0.33203125" style="1" customWidth="1"/>
    <col min="15895" max="15899" width="5" style="1" customWidth="1"/>
    <col min="15900" max="15900" width="0.33203125" style="1" customWidth="1"/>
    <col min="15901" max="15903" width="4.109375" style="1" customWidth="1"/>
    <col min="15904" max="15904" width="0.33203125" style="1" customWidth="1"/>
    <col min="15905" max="16126" width="8.109375" style="1"/>
    <col min="16127" max="16127" width="0.33203125" style="1" customWidth="1"/>
    <col min="16128" max="16128" width="10.109375" style="1" customWidth="1"/>
    <col min="16129" max="16129" width="0.33203125" style="1" customWidth="1"/>
    <col min="16130" max="16130" width="7.21875" style="1" customWidth="1"/>
    <col min="16131" max="16131" width="5.21875" style="1" customWidth="1"/>
    <col min="16132" max="16132" width="0.33203125" style="1" customWidth="1"/>
    <col min="16133" max="16137" width="5" style="1" customWidth="1"/>
    <col min="16138" max="16138" width="0.33203125" style="1" customWidth="1"/>
    <col min="16139" max="16143" width="5" style="1" customWidth="1"/>
    <col min="16144" max="16144" width="0.33203125" style="1" customWidth="1"/>
    <col min="16145" max="16149" width="5" style="1" customWidth="1"/>
    <col min="16150" max="16150" width="0.33203125" style="1" customWidth="1"/>
    <col min="16151" max="16155" width="5" style="1" customWidth="1"/>
    <col min="16156" max="16156" width="0.33203125" style="1" customWidth="1"/>
    <col min="16157" max="16159" width="4.109375" style="1" customWidth="1"/>
    <col min="16160" max="16160" width="0.33203125" style="1" customWidth="1"/>
    <col min="16161" max="16384" width="8.109375" style="1"/>
  </cols>
  <sheetData>
    <row r="1" spans="1:38" s="50" customFormat="1" ht="1.7" customHeight="1" thickBot="1" x14ac:dyDescent="0.25"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</row>
    <row r="2" spans="1:38" s="50" customFormat="1" ht="19.7" customHeight="1" x14ac:dyDescent="0.2">
      <c r="A2" s="81"/>
      <c r="B2" s="455" t="s">
        <v>317</v>
      </c>
      <c r="C2" s="81"/>
      <c r="D2" s="82" t="s">
        <v>232</v>
      </c>
      <c r="E2" s="266"/>
      <c r="F2" s="83"/>
      <c r="G2" s="84"/>
      <c r="H2" s="84"/>
      <c r="I2" s="84"/>
      <c r="J2" s="84"/>
      <c r="K2" s="84"/>
      <c r="L2" s="83"/>
      <c r="M2" s="84"/>
      <c r="N2" s="84"/>
      <c r="O2" s="84"/>
      <c r="P2" s="84"/>
      <c r="Q2" s="84"/>
      <c r="R2" s="83"/>
      <c r="S2" s="84"/>
      <c r="T2" s="84"/>
      <c r="U2" s="84"/>
      <c r="V2" s="84"/>
      <c r="W2" s="83"/>
      <c r="X2" s="84"/>
      <c r="Y2" s="84"/>
      <c r="Z2" s="84"/>
      <c r="AA2" s="84"/>
      <c r="AB2" s="84"/>
      <c r="AC2" s="84"/>
      <c r="AD2" s="85"/>
      <c r="AE2" s="86"/>
      <c r="AF2" s="81"/>
    </row>
    <row r="3" spans="1:38" s="50" customFormat="1" ht="19.7" customHeight="1" x14ac:dyDescent="0.35">
      <c r="A3" s="87"/>
      <c r="B3" s="456"/>
      <c r="C3" s="87"/>
      <c r="D3" s="88" t="s">
        <v>233</v>
      </c>
      <c r="E3" s="267"/>
      <c r="F3" s="89"/>
      <c r="G3" s="90"/>
      <c r="H3" s="90"/>
      <c r="I3" s="90"/>
      <c r="J3" s="90"/>
      <c r="K3" s="90"/>
      <c r="L3" s="89"/>
      <c r="M3" s="90"/>
      <c r="N3" s="90"/>
      <c r="O3" s="90"/>
      <c r="P3" s="90"/>
      <c r="Q3" s="90"/>
      <c r="R3" s="89"/>
      <c r="S3" s="90"/>
      <c r="T3" s="90"/>
      <c r="U3" s="90"/>
      <c r="V3" s="90"/>
      <c r="W3" s="89"/>
      <c r="X3" s="90"/>
      <c r="Y3" s="90"/>
      <c r="Z3" s="90"/>
      <c r="AA3" s="90"/>
      <c r="AB3" s="90"/>
      <c r="AC3" s="90"/>
      <c r="AD3" s="90"/>
      <c r="AE3" s="91"/>
      <c r="AF3" s="87"/>
      <c r="AG3" s="44"/>
      <c r="AH3" s="92"/>
      <c r="AI3" s="92"/>
      <c r="AJ3" s="92"/>
      <c r="AK3" s="92"/>
      <c r="AL3" s="93"/>
    </row>
    <row r="4" spans="1:38" s="50" customFormat="1" ht="19.7" customHeight="1" x14ac:dyDescent="0.2">
      <c r="A4" s="94"/>
      <c r="B4" s="456"/>
      <c r="C4" s="94"/>
      <c r="D4" s="95" t="s">
        <v>234</v>
      </c>
      <c r="E4" s="268"/>
      <c r="F4" s="96"/>
      <c r="G4" s="97"/>
      <c r="H4" s="97"/>
      <c r="I4" s="97"/>
      <c r="J4" s="97"/>
      <c r="K4" s="97"/>
      <c r="L4" s="96"/>
      <c r="M4" s="97"/>
      <c r="N4" s="97"/>
      <c r="O4" s="97"/>
      <c r="P4" s="97"/>
      <c r="Q4" s="97"/>
      <c r="R4" s="96"/>
      <c r="S4" s="97"/>
      <c r="T4" s="97"/>
      <c r="U4" s="97"/>
      <c r="V4" s="97"/>
      <c r="W4" s="96"/>
      <c r="X4" s="97"/>
      <c r="Y4" s="97"/>
      <c r="Z4" s="97"/>
      <c r="AA4" s="97"/>
      <c r="AB4" s="97"/>
      <c r="AC4" s="97"/>
      <c r="AD4" s="97"/>
      <c r="AE4" s="98"/>
      <c r="AF4" s="94"/>
      <c r="AG4"/>
      <c r="AH4" s="51"/>
      <c r="AI4" s="51"/>
      <c r="AJ4" s="51"/>
      <c r="AK4" s="51"/>
      <c r="AL4" s="52"/>
    </row>
    <row r="5" spans="1:38" s="50" customFormat="1" ht="19.7" customHeight="1" thickBot="1" x14ac:dyDescent="0.25">
      <c r="A5" s="218"/>
      <c r="B5" s="456"/>
      <c r="C5" s="218"/>
      <c r="D5" s="219" t="s">
        <v>81</v>
      </c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1"/>
      <c r="X5" s="220"/>
      <c r="Y5" s="220"/>
      <c r="Z5" s="220"/>
      <c r="AA5" s="220"/>
      <c r="AB5" s="221"/>
      <c r="AC5" s="220" t="s">
        <v>69</v>
      </c>
      <c r="AD5" s="220"/>
      <c r="AE5" s="222"/>
      <c r="AF5" s="269"/>
      <c r="AG5"/>
    </row>
    <row r="6" spans="1:38" s="50" customFormat="1" ht="1.7" customHeight="1" thickBot="1" x14ac:dyDescent="0.25"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212"/>
      <c r="AG6" t="s">
        <v>110</v>
      </c>
    </row>
    <row r="7" spans="1:38" ht="12.95" customHeight="1" thickBot="1" x14ac:dyDescent="0.25">
      <c r="A7" s="99"/>
      <c r="B7" s="100" t="s">
        <v>25</v>
      </c>
      <c r="C7" s="101"/>
      <c r="D7" s="453" t="s">
        <v>42</v>
      </c>
      <c r="E7" s="454"/>
      <c r="F7" s="99"/>
      <c r="G7" s="409" t="s">
        <v>43</v>
      </c>
      <c r="H7" s="410"/>
      <c r="I7" s="410"/>
      <c r="J7" s="410"/>
      <c r="K7" s="411"/>
      <c r="L7" s="101"/>
      <c r="M7" s="409" t="s">
        <v>44</v>
      </c>
      <c r="N7" s="410"/>
      <c r="O7" s="410"/>
      <c r="P7" s="410"/>
      <c r="Q7" s="411"/>
      <c r="R7" s="101"/>
      <c r="S7" s="409" t="s">
        <v>126</v>
      </c>
      <c r="T7" s="410"/>
      <c r="U7" s="410"/>
      <c r="V7" s="410"/>
      <c r="W7" s="101"/>
      <c r="X7" s="409" t="s">
        <v>45</v>
      </c>
      <c r="Y7" s="410"/>
      <c r="Z7" s="410"/>
      <c r="AA7" s="410"/>
      <c r="AB7" s="101"/>
      <c r="AC7" s="409" t="s">
        <v>46</v>
      </c>
      <c r="AD7" s="410"/>
      <c r="AE7" s="411"/>
      <c r="AF7" s="270"/>
    </row>
    <row r="8" spans="1:38" ht="12.95" customHeight="1" thickBot="1" x14ac:dyDescent="0.25">
      <c r="A8" s="107"/>
      <c r="B8" s="271"/>
      <c r="C8" s="107"/>
      <c r="D8" s="460">
        <f>DATE(2017,3,12)</f>
        <v>42806</v>
      </c>
      <c r="E8" s="461"/>
      <c r="F8" s="272"/>
      <c r="G8" s="412">
        <f>D8+1</f>
        <v>42807</v>
      </c>
      <c r="H8" s="413"/>
      <c r="I8" s="413"/>
      <c r="J8" s="413"/>
      <c r="K8" s="414"/>
      <c r="L8" s="273"/>
      <c r="M8" s="412">
        <f>G8+1</f>
        <v>42808</v>
      </c>
      <c r="N8" s="413"/>
      <c r="O8" s="413"/>
      <c r="P8" s="413"/>
      <c r="Q8" s="414"/>
      <c r="R8" s="273"/>
      <c r="S8" s="412">
        <f>M8+1</f>
        <v>42809</v>
      </c>
      <c r="T8" s="413"/>
      <c r="U8" s="413"/>
      <c r="V8" s="413"/>
      <c r="W8" s="273"/>
      <c r="X8" s="412">
        <f>S8+1</f>
        <v>42810</v>
      </c>
      <c r="Y8" s="413"/>
      <c r="Z8" s="413"/>
      <c r="AA8" s="413"/>
      <c r="AB8" s="273"/>
      <c r="AC8" s="412">
        <f>X8+1</f>
        <v>42811</v>
      </c>
      <c r="AD8" s="413"/>
      <c r="AE8" s="414"/>
      <c r="AF8" s="274"/>
    </row>
    <row r="9" spans="1:38" s="50" customFormat="1" ht="1.7" customHeight="1" thickBot="1" x14ac:dyDescent="0.25"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212"/>
    </row>
    <row r="10" spans="1:38" s="50" customFormat="1" ht="38.25" customHeight="1" thickBot="1" x14ac:dyDescent="0.25">
      <c r="B10" s="275"/>
      <c r="C10" s="80"/>
      <c r="D10" s="114"/>
      <c r="E10" s="114"/>
      <c r="F10" s="80"/>
      <c r="G10" s="276" t="s">
        <v>197</v>
      </c>
      <c r="H10" s="276" t="s">
        <v>166</v>
      </c>
      <c r="I10" s="276" t="s">
        <v>193</v>
      </c>
      <c r="J10" s="276" t="s">
        <v>167</v>
      </c>
      <c r="K10" s="276" t="s">
        <v>235</v>
      </c>
      <c r="L10" s="80"/>
      <c r="M10" s="276" t="s">
        <v>197</v>
      </c>
      <c r="N10" s="276" t="s">
        <v>166</v>
      </c>
      <c r="O10" s="276" t="s">
        <v>193</v>
      </c>
      <c r="P10" s="276" t="s">
        <v>167</v>
      </c>
      <c r="Q10" s="276" t="s">
        <v>235</v>
      </c>
      <c r="R10" s="80"/>
      <c r="S10" s="276" t="s">
        <v>197</v>
      </c>
      <c r="T10" s="276" t="s">
        <v>166</v>
      </c>
      <c r="U10" s="276" t="s">
        <v>193</v>
      </c>
      <c r="V10" s="276" t="s">
        <v>167</v>
      </c>
      <c r="W10" s="80"/>
      <c r="X10" s="276" t="s">
        <v>197</v>
      </c>
      <c r="Y10" s="276" t="s">
        <v>166</v>
      </c>
      <c r="Z10" s="276" t="s">
        <v>193</v>
      </c>
      <c r="AA10" s="276" t="s">
        <v>167</v>
      </c>
      <c r="AB10" s="80"/>
      <c r="AC10" s="113"/>
      <c r="AD10" s="114"/>
      <c r="AE10" s="277"/>
      <c r="AF10" s="212"/>
    </row>
    <row r="11" spans="1:38" ht="15" customHeight="1" x14ac:dyDescent="0.2">
      <c r="A11" s="101"/>
      <c r="B11" s="102" t="s">
        <v>47</v>
      </c>
      <c r="C11" s="101"/>
      <c r="D11" s="114"/>
      <c r="E11" s="114"/>
      <c r="F11" s="101"/>
      <c r="G11" s="108"/>
      <c r="H11" s="108"/>
      <c r="I11" s="108"/>
      <c r="J11" s="108"/>
      <c r="K11" s="109"/>
      <c r="L11" s="101"/>
      <c r="M11" s="104"/>
      <c r="N11" s="103"/>
      <c r="O11" s="103"/>
      <c r="P11" s="108"/>
      <c r="Q11" s="109"/>
      <c r="R11" s="101"/>
      <c r="S11" s="457" t="s">
        <v>185</v>
      </c>
      <c r="T11" s="457"/>
      <c r="U11" s="457"/>
      <c r="V11" s="457"/>
      <c r="W11" s="101"/>
      <c r="X11" s="105" t="s">
        <v>69</v>
      </c>
      <c r="Y11" s="106"/>
      <c r="Z11" s="106"/>
      <c r="AA11" s="106"/>
      <c r="AB11" s="101"/>
      <c r="AC11" s="113"/>
      <c r="AD11" s="114"/>
      <c r="AE11" s="115"/>
      <c r="AF11" s="101"/>
    </row>
    <row r="12" spans="1:38" ht="15" customHeight="1" thickBot="1" x14ac:dyDescent="0.25">
      <c r="A12" s="107"/>
      <c r="B12" s="102" t="s">
        <v>48</v>
      </c>
      <c r="C12" s="107"/>
      <c r="D12" s="114"/>
      <c r="E12" s="114"/>
      <c r="F12" s="107"/>
      <c r="G12" s="108"/>
      <c r="H12" s="108"/>
      <c r="I12" s="108"/>
      <c r="J12" s="108"/>
      <c r="K12" s="109"/>
      <c r="L12" s="107"/>
      <c r="M12" s="110"/>
      <c r="N12" s="108"/>
      <c r="O12" s="108"/>
      <c r="P12" s="108"/>
      <c r="Q12" s="109"/>
      <c r="R12" s="107"/>
      <c r="S12" s="458"/>
      <c r="T12" s="458"/>
      <c r="U12" s="458"/>
      <c r="V12" s="458"/>
      <c r="W12" s="107"/>
      <c r="X12" s="111"/>
      <c r="Y12" s="112"/>
      <c r="Z12" s="112"/>
      <c r="AA12" s="112"/>
      <c r="AB12" s="107"/>
      <c r="AC12" s="113"/>
      <c r="AD12" s="114"/>
      <c r="AE12" s="115"/>
      <c r="AF12" s="107"/>
    </row>
    <row r="13" spans="1:38" ht="15" customHeight="1" x14ac:dyDescent="0.2">
      <c r="A13" s="116"/>
      <c r="B13" s="117" t="s">
        <v>49</v>
      </c>
      <c r="C13" s="116"/>
      <c r="D13" s="114"/>
      <c r="E13" s="114"/>
      <c r="F13" s="116"/>
      <c r="G13" s="503" t="s">
        <v>236</v>
      </c>
      <c r="H13" s="437" t="s">
        <v>150</v>
      </c>
      <c r="I13" s="437" t="s">
        <v>150</v>
      </c>
      <c r="J13" s="427" t="s">
        <v>118</v>
      </c>
      <c r="K13" s="446" t="s">
        <v>216</v>
      </c>
      <c r="L13" s="116"/>
      <c r="M13" s="418" t="s">
        <v>198</v>
      </c>
      <c r="N13" s="440" t="s">
        <v>186</v>
      </c>
      <c r="O13" s="443" t="s">
        <v>139</v>
      </c>
      <c r="P13" s="430" t="s">
        <v>187</v>
      </c>
      <c r="Q13" s="424" t="s">
        <v>147</v>
      </c>
      <c r="R13" s="118"/>
      <c r="S13" s="418" t="s">
        <v>198</v>
      </c>
      <c r="T13" s="440" t="s">
        <v>186</v>
      </c>
      <c r="U13" s="504" t="s">
        <v>237</v>
      </c>
      <c r="V13" s="505" t="s">
        <v>238</v>
      </c>
      <c r="W13" s="118"/>
      <c r="X13" s="418" t="s">
        <v>198</v>
      </c>
      <c r="Y13" s="440" t="s">
        <v>186</v>
      </c>
      <c r="Z13" s="506" t="s">
        <v>122</v>
      </c>
      <c r="AA13" s="424" t="s">
        <v>147</v>
      </c>
      <c r="AB13" s="116"/>
      <c r="AC13" s="113"/>
      <c r="AD13" s="114"/>
      <c r="AE13" s="115"/>
      <c r="AF13" s="116"/>
    </row>
    <row r="14" spans="1:38" ht="15" customHeight="1" x14ac:dyDescent="0.2">
      <c r="A14" s="116"/>
      <c r="B14" s="117" t="s">
        <v>50</v>
      </c>
      <c r="C14" s="116"/>
      <c r="D14" s="114"/>
      <c r="E14" s="114"/>
      <c r="F14" s="116"/>
      <c r="G14" s="507"/>
      <c r="H14" s="438"/>
      <c r="I14" s="438"/>
      <c r="J14" s="428"/>
      <c r="K14" s="508"/>
      <c r="L14" s="116"/>
      <c r="M14" s="419"/>
      <c r="N14" s="441"/>
      <c r="O14" s="444"/>
      <c r="P14" s="431"/>
      <c r="Q14" s="425"/>
      <c r="R14" s="118"/>
      <c r="S14" s="419"/>
      <c r="T14" s="441"/>
      <c r="U14" s="509"/>
      <c r="V14" s="510"/>
      <c r="W14" s="118"/>
      <c r="X14" s="419"/>
      <c r="Y14" s="441"/>
      <c r="Z14" s="511"/>
      <c r="AA14" s="425"/>
      <c r="AB14" s="116"/>
      <c r="AC14" s="113"/>
      <c r="AD14" s="114"/>
      <c r="AE14" s="115"/>
      <c r="AF14" s="116"/>
    </row>
    <row r="15" spans="1:38" ht="15" customHeight="1" x14ac:dyDescent="0.2">
      <c r="A15" s="116"/>
      <c r="B15" s="117" t="s">
        <v>51</v>
      </c>
      <c r="C15" s="116"/>
      <c r="D15" s="114"/>
      <c r="E15" s="114"/>
      <c r="F15" s="116"/>
      <c r="G15" s="507"/>
      <c r="H15" s="438"/>
      <c r="I15" s="438"/>
      <c r="J15" s="428"/>
      <c r="K15" s="508"/>
      <c r="L15" s="116"/>
      <c r="M15" s="419"/>
      <c r="N15" s="441"/>
      <c r="O15" s="444"/>
      <c r="P15" s="431"/>
      <c r="Q15" s="425"/>
      <c r="R15" s="118"/>
      <c r="S15" s="419"/>
      <c r="T15" s="441"/>
      <c r="U15" s="509"/>
      <c r="V15" s="510"/>
      <c r="W15" s="118"/>
      <c r="X15" s="419"/>
      <c r="Y15" s="441"/>
      <c r="Z15" s="511"/>
      <c r="AA15" s="425"/>
      <c r="AB15" s="116"/>
      <c r="AC15" s="113"/>
      <c r="AD15" s="114"/>
      <c r="AE15" s="115"/>
      <c r="AF15" s="116"/>
    </row>
    <row r="16" spans="1:38" ht="15" customHeight="1" thickBot="1" x14ac:dyDescent="0.25">
      <c r="A16" s="116"/>
      <c r="B16" s="117" t="s">
        <v>52</v>
      </c>
      <c r="C16" s="116"/>
      <c r="D16" s="114"/>
      <c r="E16" s="114"/>
      <c r="F16" s="116"/>
      <c r="G16" s="512"/>
      <c r="H16" s="439"/>
      <c r="I16" s="439"/>
      <c r="J16" s="429"/>
      <c r="K16" s="513"/>
      <c r="L16" s="116"/>
      <c r="M16" s="420"/>
      <c r="N16" s="442"/>
      <c r="O16" s="445"/>
      <c r="P16" s="432"/>
      <c r="Q16" s="426"/>
      <c r="R16" s="118"/>
      <c r="S16" s="420"/>
      <c r="T16" s="442"/>
      <c r="U16" s="514"/>
      <c r="V16" s="515"/>
      <c r="W16" s="118"/>
      <c r="X16" s="420"/>
      <c r="Y16" s="442"/>
      <c r="Z16" s="516"/>
      <c r="AA16" s="426"/>
      <c r="AB16" s="116"/>
      <c r="AC16" s="113"/>
      <c r="AD16" s="114"/>
      <c r="AE16" s="115"/>
      <c r="AF16" s="116"/>
    </row>
    <row r="17" spans="1:32" ht="15" customHeight="1" thickBot="1" x14ac:dyDescent="0.25">
      <c r="A17" s="122"/>
      <c r="B17" s="124" t="s">
        <v>53</v>
      </c>
      <c r="C17" s="122"/>
      <c r="D17" s="451"/>
      <c r="E17" s="459"/>
      <c r="F17" s="122"/>
      <c r="G17" s="415" t="s">
        <v>54</v>
      </c>
      <c r="H17" s="416"/>
      <c r="I17" s="416"/>
      <c r="J17" s="416"/>
      <c r="K17" s="417"/>
      <c r="L17" s="122"/>
      <c r="M17" s="415" t="s">
        <v>54</v>
      </c>
      <c r="N17" s="416"/>
      <c r="O17" s="416"/>
      <c r="P17" s="416"/>
      <c r="Q17" s="417"/>
      <c r="R17" s="123"/>
      <c r="S17" s="415" t="s">
        <v>54</v>
      </c>
      <c r="T17" s="416"/>
      <c r="U17" s="416"/>
      <c r="V17" s="416"/>
      <c r="W17" s="123"/>
      <c r="X17" s="415" t="s">
        <v>54</v>
      </c>
      <c r="Y17" s="416"/>
      <c r="Z17" s="416"/>
      <c r="AA17" s="416"/>
      <c r="AB17" s="122"/>
      <c r="AC17" s="113"/>
      <c r="AD17" s="114"/>
      <c r="AE17" s="115"/>
      <c r="AF17" s="122"/>
    </row>
    <row r="18" spans="1:32" ht="15" customHeight="1" x14ac:dyDescent="0.2">
      <c r="A18" s="116"/>
      <c r="B18" s="119" t="s">
        <v>55</v>
      </c>
      <c r="C18" s="116"/>
      <c r="D18" s="114"/>
      <c r="E18" s="114"/>
      <c r="F18" s="116"/>
      <c r="G18" s="457" t="s">
        <v>239</v>
      </c>
      <c r="H18" s="457"/>
      <c r="I18" s="457"/>
      <c r="J18" s="457"/>
      <c r="K18" s="462"/>
      <c r="L18" s="116"/>
      <c r="M18" s="418" t="s">
        <v>198</v>
      </c>
      <c r="N18" s="440" t="s">
        <v>186</v>
      </c>
      <c r="O18" s="437" t="s">
        <v>150</v>
      </c>
      <c r="P18" s="427" t="s">
        <v>118</v>
      </c>
      <c r="Q18" s="424" t="s">
        <v>147</v>
      </c>
      <c r="R18" s="118"/>
      <c r="S18" s="457" t="s">
        <v>200</v>
      </c>
      <c r="T18" s="457"/>
      <c r="U18" s="457"/>
      <c r="V18" s="457"/>
      <c r="W18" s="118"/>
      <c r="X18" s="418" t="s">
        <v>198</v>
      </c>
      <c r="Y18" s="440" t="s">
        <v>186</v>
      </c>
      <c r="Z18" s="443" t="s">
        <v>139</v>
      </c>
      <c r="AA18" s="430" t="s">
        <v>187</v>
      </c>
      <c r="AB18" s="116"/>
      <c r="AC18" s="113"/>
      <c r="AD18" s="114"/>
      <c r="AE18" s="115"/>
      <c r="AF18" s="116"/>
    </row>
    <row r="19" spans="1:32" ht="15" customHeight="1" thickBot="1" x14ac:dyDescent="0.25">
      <c r="A19" s="116"/>
      <c r="B19" s="119" t="s">
        <v>56</v>
      </c>
      <c r="C19" s="116"/>
      <c r="D19" s="114"/>
      <c r="E19" s="114"/>
      <c r="F19" s="116"/>
      <c r="G19" s="490"/>
      <c r="H19" s="490"/>
      <c r="I19" s="490"/>
      <c r="J19" s="490"/>
      <c r="K19" s="517"/>
      <c r="L19" s="116"/>
      <c r="M19" s="419"/>
      <c r="N19" s="441"/>
      <c r="O19" s="438"/>
      <c r="P19" s="428"/>
      <c r="Q19" s="425"/>
      <c r="R19" s="118"/>
      <c r="S19" s="458"/>
      <c r="T19" s="458"/>
      <c r="U19" s="458"/>
      <c r="V19" s="458"/>
      <c r="W19" s="118"/>
      <c r="X19" s="419"/>
      <c r="Y19" s="441"/>
      <c r="Z19" s="444"/>
      <c r="AA19" s="431"/>
      <c r="AB19" s="116"/>
      <c r="AC19" s="113"/>
      <c r="AD19" s="114"/>
      <c r="AE19" s="115"/>
      <c r="AF19" s="116"/>
    </row>
    <row r="20" spans="1:32" ht="15" customHeight="1" x14ac:dyDescent="0.2">
      <c r="A20" s="116"/>
      <c r="B20" s="119" t="s">
        <v>57</v>
      </c>
      <c r="C20" s="116"/>
      <c r="D20" s="114"/>
      <c r="E20" s="114"/>
      <c r="F20" s="116"/>
      <c r="G20" s="490"/>
      <c r="H20" s="490"/>
      <c r="I20" s="490"/>
      <c r="J20" s="490"/>
      <c r="K20" s="517"/>
      <c r="L20" s="116"/>
      <c r="M20" s="419"/>
      <c r="N20" s="441"/>
      <c r="O20" s="438"/>
      <c r="P20" s="428"/>
      <c r="Q20" s="425"/>
      <c r="R20" s="118"/>
      <c r="S20" s="433" t="s">
        <v>148</v>
      </c>
      <c r="T20" s="434"/>
      <c r="U20" s="434"/>
      <c r="V20" s="434"/>
      <c r="W20" s="118"/>
      <c r="X20" s="419"/>
      <c r="Y20" s="441"/>
      <c r="Z20" s="444"/>
      <c r="AA20" s="431"/>
      <c r="AB20" s="116"/>
      <c r="AC20" s="113"/>
      <c r="AD20" s="114"/>
      <c r="AE20" s="115"/>
      <c r="AF20" s="116"/>
    </row>
    <row r="21" spans="1:32" ht="15" customHeight="1" thickBot="1" x14ac:dyDescent="0.25">
      <c r="A21" s="116"/>
      <c r="B21" s="119" t="s">
        <v>85</v>
      </c>
      <c r="C21" s="116"/>
      <c r="D21" s="114"/>
      <c r="E21" s="114"/>
      <c r="F21" s="116"/>
      <c r="G21" s="458"/>
      <c r="H21" s="458"/>
      <c r="I21" s="458"/>
      <c r="J21" s="458"/>
      <c r="K21" s="463"/>
      <c r="L21" s="116"/>
      <c r="M21" s="420"/>
      <c r="N21" s="442"/>
      <c r="O21" s="439"/>
      <c r="P21" s="429"/>
      <c r="Q21" s="426"/>
      <c r="R21" s="118"/>
      <c r="S21" s="435"/>
      <c r="T21" s="436"/>
      <c r="U21" s="436"/>
      <c r="V21" s="436"/>
      <c r="W21" s="118"/>
      <c r="X21" s="420"/>
      <c r="Y21" s="442"/>
      <c r="Z21" s="445"/>
      <c r="AA21" s="432"/>
      <c r="AB21" s="116"/>
      <c r="AC21" s="113"/>
      <c r="AD21" s="114"/>
      <c r="AE21" s="115"/>
      <c r="AF21" s="116"/>
    </row>
    <row r="22" spans="1:32" ht="15" customHeight="1" thickBot="1" x14ac:dyDescent="0.25">
      <c r="A22" s="116"/>
      <c r="B22" s="120" t="s">
        <v>86</v>
      </c>
      <c r="C22" s="116"/>
      <c r="D22" s="114"/>
      <c r="E22" s="114"/>
      <c r="F22" s="116"/>
      <c r="G22" s="447" t="s">
        <v>184</v>
      </c>
      <c r="H22" s="448"/>
      <c r="I22" s="448"/>
      <c r="J22" s="448"/>
      <c r="K22" s="475"/>
      <c r="L22" s="107"/>
      <c r="M22" s="447" t="s">
        <v>184</v>
      </c>
      <c r="N22" s="448"/>
      <c r="O22" s="448"/>
      <c r="P22" s="448"/>
      <c r="Q22" s="475"/>
      <c r="R22" s="121"/>
      <c r="S22" s="447" t="s">
        <v>184</v>
      </c>
      <c r="T22" s="448"/>
      <c r="U22" s="448"/>
      <c r="V22" s="448"/>
      <c r="W22" s="121"/>
      <c r="X22" s="447" t="s">
        <v>184</v>
      </c>
      <c r="Y22" s="448"/>
      <c r="Z22" s="448"/>
      <c r="AA22" s="448"/>
      <c r="AB22" s="107"/>
      <c r="AC22" s="113"/>
      <c r="AD22" s="114"/>
      <c r="AE22" s="115"/>
      <c r="AF22" s="116"/>
    </row>
    <row r="23" spans="1:32" ht="15" customHeight="1" thickBot="1" x14ac:dyDescent="0.25">
      <c r="A23" s="116"/>
      <c r="B23" s="120" t="s">
        <v>58</v>
      </c>
      <c r="C23" s="116"/>
      <c r="D23" s="114"/>
      <c r="E23" s="114"/>
      <c r="F23" s="116"/>
      <c r="G23" s="449"/>
      <c r="H23" s="450"/>
      <c r="I23" s="450"/>
      <c r="J23" s="450"/>
      <c r="K23" s="478"/>
      <c r="L23" s="107"/>
      <c r="M23" s="449"/>
      <c r="N23" s="450"/>
      <c r="O23" s="450"/>
      <c r="P23" s="450"/>
      <c r="Q23" s="478"/>
      <c r="R23" s="121"/>
      <c r="S23" s="449"/>
      <c r="T23" s="450"/>
      <c r="U23" s="450"/>
      <c r="V23" s="450"/>
      <c r="W23" s="121"/>
      <c r="X23" s="449"/>
      <c r="Y23" s="450"/>
      <c r="Z23" s="450"/>
      <c r="AA23" s="450"/>
      <c r="AB23" s="107"/>
      <c r="AC23" s="518" t="s">
        <v>240</v>
      </c>
      <c r="AD23" s="519"/>
      <c r="AE23" s="520"/>
      <c r="AF23" s="116"/>
    </row>
    <row r="24" spans="1:32" ht="15" customHeight="1" x14ac:dyDescent="0.2">
      <c r="A24" s="116"/>
      <c r="B24" s="119" t="s">
        <v>59</v>
      </c>
      <c r="C24" s="116"/>
      <c r="D24" s="114"/>
      <c r="E24" s="114"/>
      <c r="F24" s="116"/>
      <c r="G24" s="418" t="s">
        <v>198</v>
      </c>
      <c r="H24" s="421" t="s">
        <v>201</v>
      </c>
      <c r="I24" s="424" t="s">
        <v>147</v>
      </c>
      <c r="J24" s="427" t="s">
        <v>118</v>
      </c>
      <c r="K24" s="521" t="s">
        <v>241</v>
      </c>
      <c r="L24" s="116"/>
      <c r="M24" s="418" t="s">
        <v>198</v>
      </c>
      <c r="N24" s="421" t="s">
        <v>201</v>
      </c>
      <c r="O24" s="443" t="s">
        <v>139</v>
      </c>
      <c r="P24" s="427" t="s">
        <v>118</v>
      </c>
      <c r="Q24" s="506" t="s">
        <v>122</v>
      </c>
      <c r="R24" s="118"/>
      <c r="S24" s="418" t="s">
        <v>198</v>
      </c>
      <c r="T24" s="421" t="s">
        <v>201</v>
      </c>
      <c r="U24" s="443" t="s">
        <v>139</v>
      </c>
      <c r="V24" s="427" t="s">
        <v>118</v>
      </c>
      <c r="W24" s="118"/>
      <c r="X24" s="418" t="s">
        <v>198</v>
      </c>
      <c r="Y24" s="421" t="s">
        <v>201</v>
      </c>
      <c r="Z24" s="504" t="s">
        <v>237</v>
      </c>
      <c r="AA24" s="427" t="s">
        <v>118</v>
      </c>
      <c r="AB24" s="116"/>
      <c r="AC24" s="522"/>
      <c r="AD24" s="523"/>
      <c r="AE24" s="524"/>
      <c r="AF24" s="116"/>
    </row>
    <row r="25" spans="1:32" ht="15" customHeight="1" x14ac:dyDescent="0.2">
      <c r="A25" s="116"/>
      <c r="B25" s="119" t="s">
        <v>60</v>
      </c>
      <c r="C25" s="116"/>
      <c r="D25" s="114"/>
      <c r="E25" s="114"/>
      <c r="F25" s="116"/>
      <c r="G25" s="419"/>
      <c r="H25" s="422"/>
      <c r="I25" s="425"/>
      <c r="J25" s="428"/>
      <c r="K25" s="525"/>
      <c r="L25" s="116"/>
      <c r="M25" s="419"/>
      <c r="N25" s="422"/>
      <c r="O25" s="444"/>
      <c r="P25" s="428"/>
      <c r="Q25" s="511"/>
      <c r="R25" s="118"/>
      <c r="S25" s="419"/>
      <c r="T25" s="422"/>
      <c r="U25" s="444"/>
      <c r="V25" s="428"/>
      <c r="W25" s="118"/>
      <c r="X25" s="419"/>
      <c r="Y25" s="422"/>
      <c r="Z25" s="509"/>
      <c r="AA25" s="428"/>
      <c r="AB25" s="116"/>
      <c r="AC25" s="522"/>
      <c r="AD25" s="523"/>
      <c r="AE25" s="524"/>
      <c r="AF25" s="116"/>
    </row>
    <row r="26" spans="1:32" ht="15" customHeight="1" x14ac:dyDescent="0.2">
      <c r="A26" s="116"/>
      <c r="B26" s="119" t="s">
        <v>61</v>
      </c>
      <c r="C26" s="116"/>
      <c r="D26" s="114"/>
      <c r="E26" s="114"/>
      <c r="F26" s="116"/>
      <c r="G26" s="419"/>
      <c r="H26" s="422"/>
      <c r="I26" s="425"/>
      <c r="J26" s="428"/>
      <c r="K26" s="525"/>
      <c r="L26" s="116"/>
      <c r="M26" s="419"/>
      <c r="N26" s="422"/>
      <c r="O26" s="444"/>
      <c r="P26" s="428"/>
      <c r="Q26" s="511"/>
      <c r="R26" s="118"/>
      <c r="S26" s="419"/>
      <c r="T26" s="422"/>
      <c r="U26" s="444"/>
      <c r="V26" s="428"/>
      <c r="W26" s="118"/>
      <c r="X26" s="419"/>
      <c r="Y26" s="422"/>
      <c r="Z26" s="509"/>
      <c r="AA26" s="428"/>
      <c r="AB26" s="116"/>
      <c r="AC26" s="522"/>
      <c r="AD26" s="523"/>
      <c r="AE26" s="524"/>
      <c r="AF26" s="116"/>
    </row>
    <row r="27" spans="1:32" ht="15" customHeight="1" thickBot="1" x14ac:dyDescent="0.25">
      <c r="A27" s="122"/>
      <c r="B27" s="119" t="s">
        <v>62</v>
      </c>
      <c r="C27" s="122"/>
      <c r="D27" s="114"/>
      <c r="E27" s="114"/>
      <c r="F27" s="122"/>
      <c r="G27" s="420"/>
      <c r="H27" s="423"/>
      <c r="I27" s="426"/>
      <c r="J27" s="429"/>
      <c r="K27" s="526"/>
      <c r="L27" s="122"/>
      <c r="M27" s="420"/>
      <c r="N27" s="423"/>
      <c r="O27" s="445"/>
      <c r="P27" s="429"/>
      <c r="Q27" s="516"/>
      <c r="R27" s="123"/>
      <c r="S27" s="420"/>
      <c r="T27" s="423"/>
      <c r="U27" s="445"/>
      <c r="V27" s="429"/>
      <c r="W27" s="123"/>
      <c r="X27" s="420"/>
      <c r="Y27" s="423"/>
      <c r="Z27" s="514"/>
      <c r="AA27" s="429"/>
      <c r="AB27" s="122"/>
      <c r="AC27" s="522"/>
      <c r="AD27" s="523"/>
      <c r="AE27" s="524"/>
      <c r="AF27" s="122"/>
    </row>
    <row r="28" spans="1:32" ht="15" customHeight="1" thickBot="1" x14ac:dyDescent="0.25">
      <c r="A28" s="122"/>
      <c r="B28" s="124" t="s">
        <v>63</v>
      </c>
      <c r="C28" s="122"/>
      <c r="D28" s="451"/>
      <c r="E28" s="459"/>
      <c r="F28" s="122"/>
      <c r="G28" s="451" t="s">
        <v>54</v>
      </c>
      <c r="H28" s="452"/>
      <c r="I28" s="452"/>
      <c r="J28" s="452"/>
      <c r="K28" s="459"/>
      <c r="L28" s="122"/>
      <c r="M28" s="415" t="s">
        <v>54</v>
      </c>
      <c r="N28" s="416"/>
      <c r="O28" s="416"/>
      <c r="P28" s="416"/>
      <c r="Q28" s="417"/>
      <c r="R28" s="123"/>
      <c r="S28" s="415" t="s">
        <v>54</v>
      </c>
      <c r="T28" s="416"/>
      <c r="U28" s="416"/>
      <c r="V28" s="416"/>
      <c r="W28" s="123"/>
      <c r="X28" s="415" t="s">
        <v>54</v>
      </c>
      <c r="Y28" s="416"/>
      <c r="Z28" s="416"/>
      <c r="AA28" s="416"/>
      <c r="AB28" s="122"/>
      <c r="AC28" s="522"/>
      <c r="AD28" s="523"/>
      <c r="AE28" s="524"/>
      <c r="AF28" s="122"/>
    </row>
    <row r="29" spans="1:32" ht="15" customHeight="1" x14ac:dyDescent="0.2">
      <c r="A29" s="125"/>
      <c r="B29" s="117" t="s">
        <v>64</v>
      </c>
      <c r="C29" s="125"/>
      <c r="D29" s="465" t="s">
        <v>149</v>
      </c>
      <c r="E29" s="466"/>
      <c r="F29" s="125"/>
      <c r="G29" s="504" t="s">
        <v>237</v>
      </c>
      <c r="H29" s="496" t="s">
        <v>199</v>
      </c>
      <c r="I29" s="437" t="s">
        <v>150</v>
      </c>
      <c r="J29" s="427" t="s">
        <v>118</v>
      </c>
      <c r="K29" s="521" t="s">
        <v>241</v>
      </c>
      <c r="L29" s="125"/>
      <c r="M29" s="418" t="s">
        <v>198</v>
      </c>
      <c r="N29" s="499" t="s">
        <v>194</v>
      </c>
      <c r="O29" s="504" t="s">
        <v>237</v>
      </c>
      <c r="P29" s="427" t="s">
        <v>118</v>
      </c>
      <c r="Q29" s="506" t="s">
        <v>122</v>
      </c>
      <c r="R29" s="126"/>
      <c r="S29" s="418" t="s">
        <v>198</v>
      </c>
      <c r="T29" s="443" t="s">
        <v>139</v>
      </c>
      <c r="U29" s="504" t="s">
        <v>237</v>
      </c>
      <c r="V29" s="427" t="s">
        <v>118</v>
      </c>
      <c r="W29" s="126"/>
      <c r="X29" s="418" t="s">
        <v>198</v>
      </c>
      <c r="Y29" s="440" t="s">
        <v>186</v>
      </c>
      <c r="Z29" s="505" t="s">
        <v>238</v>
      </c>
      <c r="AA29" s="427" t="s">
        <v>118</v>
      </c>
      <c r="AB29" s="125"/>
      <c r="AC29" s="522"/>
      <c r="AD29" s="523"/>
      <c r="AE29" s="524"/>
      <c r="AF29" s="125"/>
    </row>
    <row r="30" spans="1:32" ht="15" customHeight="1" x14ac:dyDescent="0.2">
      <c r="A30" s="125"/>
      <c r="B30" s="119" t="s">
        <v>65</v>
      </c>
      <c r="C30" s="125"/>
      <c r="D30" s="467"/>
      <c r="E30" s="468"/>
      <c r="F30" s="125"/>
      <c r="G30" s="509"/>
      <c r="H30" s="497"/>
      <c r="I30" s="438"/>
      <c r="J30" s="428"/>
      <c r="K30" s="525"/>
      <c r="L30" s="125"/>
      <c r="M30" s="419"/>
      <c r="N30" s="500"/>
      <c r="O30" s="509"/>
      <c r="P30" s="428"/>
      <c r="Q30" s="511"/>
      <c r="R30" s="126"/>
      <c r="S30" s="419"/>
      <c r="T30" s="444"/>
      <c r="U30" s="509"/>
      <c r="V30" s="428"/>
      <c r="W30" s="126"/>
      <c r="X30" s="419"/>
      <c r="Y30" s="441"/>
      <c r="Z30" s="510"/>
      <c r="AA30" s="428"/>
      <c r="AB30" s="125"/>
      <c r="AC30" s="522"/>
      <c r="AD30" s="523"/>
      <c r="AE30" s="524"/>
      <c r="AF30" s="125"/>
    </row>
    <row r="31" spans="1:32" ht="15" customHeight="1" thickBot="1" x14ac:dyDescent="0.25">
      <c r="A31" s="125"/>
      <c r="B31" s="119" t="s">
        <v>66</v>
      </c>
      <c r="C31" s="125"/>
      <c r="D31" s="469"/>
      <c r="E31" s="470"/>
      <c r="F31" s="125"/>
      <c r="G31" s="509"/>
      <c r="H31" s="497"/>
      <c r="I31" s="438"/>
      <c r="J31" s="428"/>
      <c r="K31" s="525"/>
      <c r="L31" s="125"/>
      <c r="M31" s="419"/>
      <c r="N31" s="500"/>
      <c r="O31" s="509"/>
      <c r="P31" s="428"/>
      <c r="Q31" s="511"/>
      <c r="R31" s="126"/>
      <c r="S31" s="419"/>
      <c r="T31" s="444"/>
      <c r="U31" s="509"/>
      <c r="V31" s="428"/>
      <c r="W31" s="126"/>
      <c r="X31" s="419"/>
      <c r="Y31" s="441"/>
      <c r="Z31" s="510"/>
      <c r="AA31" s="428"/>
      <c r="AB31" s="125"/>
      <c r="AC31" s="522"/>
      <c r="AD31" s="523"/>
      <c r="AE31" s="524"/>
      <c r="AF31" s="125"/>
    </row>
    <row r="32" spans="1:32" ht="15" customHeight="1" thickBot="1" x14ac:dyDescent="0.25">
      <c r="A32" s="125"/>
      <c r="B32" s="119" t="s">
        <v>87</v>
      </c>
      <c r="C32" s="125"/>
      <c r="D32" s="471" t="s">
        <v>82</v>
      </c>
      <c r="E32" s="472"/>
      <c r="F32" s="125"/>
      <c r="G32" s="514"/>
      <c r="H32" s="498"/>
      <c r="I32" s="439"/>
      <c r="J32" s="429"/>
      <c r="K32" s="526"/>
      <c r="L32" s="125"/>
      <c r="M32" s="420"/>
      <c r="N32" s="501"/>
      <c r="O32" s="514"/>
      <c r="P32" s="429"/>
      <c r="Q32" s="516"/>
      <c r="R32" s="126"/>
      <c r="S32" s="420"/>
      <c r="T32" s="445"/>
      <c r="U32" s="514"/>
      <c r="V32" s="429"/>
      <c r="W32" s="126"/>
      <c r="X32" s="420"/>
      <c r="Y32" s="442"/>
      <c r="Z32" s="515"/>
      <c r="AA32" s="429"/>
      <c r="AB32" s="125"/>
      <c r="AC32" s="527"/>
      <c r="AD32" s="528"/>
      <c r="AE32" s="529"/>
      <c r="AF32" s="125"/>
    </row>
    <row r="33" spans="1:32" ht="15" customHeight="1" thickBot="1" x14ac:dyDescent="0.25">
      <c r="A33" s="125"/>
      <c r="B33" s="120" t="s">
        <v>88</v>
      </c>
      <c r="C33" s="125"/>
      <c r="D33" s="473"/>
      <c r="E33" s="474"/>
      <c r="F33" s="125"/>
      <c r="G33" s="530" t="s">
        <v>242</v>
      </c>
      <c r="H33" s="531"/>
      <c r="I33" s="447" t="s">
        <v>111</v>
      </c>
      <c r="J33" s="448"/>
      <c r="K33" s="475"/>
      <c r="L33" s="125"/>
      <c r="M33" s="415" t="s">
        <v>54</v>
      </c>
      <c r="N33" s="416"/>
      <c r="O33" s="416"/>
      <c r="P33" s="416"/>
      <c r="Q33" s="416"/>
      <c r="R33" s="126"/>
      <c r="S33" s="415" t="s">
        <v>54</v>
      </c>
      <c r="T33" s="416"/>
      <c r="U33" s="416"/>
      <c r="V33" s="416"/>
      <c r="W33" s="126"/>
      <c r="X33" s="415" t="s">
        <v>54</v>
      </c>
      <c r="Y33" s="416"/>
      <c r="Z33" s="416"/>
      <c r="AA33" s="416"/>
      <c r="AB33" s="128"/>
      <c r="AC33" s="113"/>
      <c r="AD33" s="114"/>
      <c r="AE33" s="115"/>
      <c r="AF33" s="125"/>
    </row>
    <row r="34" spans="1:32" ht="15" customHeight="1" x14ac:dyDescent="0.2">
      <c r="A34" s="125"/>
      <c r="B34" s="120" t="s">
        <v>70</v>
      </c>
      <c r="C34" s="125"/>
      <c r="D34" s="447" t="s">
        <v>111</v>
      </c>
      <c r="E34" s="475"/>
      <c r="F34" s="125"/>
      <c r="G34" s="532"/>
      <c r="H34" s="533"/>
      <c r="I34" s="476"/>
      <c r="J34" s="479"/>
      <c r="K34" s="477"/>
      <c r="L34" s="128"/>
      <c r="M34" s="471" t="s">
        <v>211</v>
      </c>
      <c r="N34" s="472"/>
      <c r="O34" s="437" t="s">
        <v>150</v>
      </c>
      <c r="P34" s="437" t="s">
        <v>150</v>
      </c>
      <c r="Q34" s="437" t="s">
        <v>150</v>
      </c>
      <c r="R34" s="126"/>
      <c r="S34" s="482" t="s">
        <v>174</v>
      </c>
      <c r="T34" s="483"/>
      <c r="U34" s="483"/>
      <c r="V34" s="483"/>
      <c r="W34" s="127"/>
      <c r="X34" s="488" t="s">
        <v>163</v>
      </c>
      <c r="Y34" s="457"/>
      <c r="Z34" s="457"/>
      <c r="AA34" s="457"/>
      <c r="AB34" s="128"/>
      <c r="AC34" s="113"/>
      <c r="AD34" s="114"/>
      <c r="AE34" s="114"/>
      <c r="AF34" s="125"/>
    </row>
    <row r="35" spans="1:32" ht="15" customHeight="1" thickBot="1" x14ac:dyDescent="0.25">
      <c r="A35" s="223"/>
      <c r="B35" s="120" t="s">
        <v>71</v>
      </c>
      <c r="C35" s="223"/>
      <c r="D35" s="476"/>
      <c r="E35" s="477"/>
      <c r="F35" s="223"/>
      <c r="G35" s="534"/>
      <c r="H35" s="535"/>
      <c r="I35" s="449"/>
      <c r="J35" s="450"/>
      <c r="K35" s="478"/>
      <c r="L35" s="226"/>
      <c r="M35" s="473"/>
      <c r="N35" s="474"/>
      <c r="O35" s="438"/>
      <c r="P35" s="438"/>
      <c r="Q35" s="438"/>
      <c r="R35" s="224"/>
      <c r="S35" s="484"/>
      <c r="T35" s="485"/>
      <c r="U35" s="485"/>
      <c r="V35" s="485"/>
      <c r="W35" s="225"/>
      <c r="X35" s="489"/>
      <c r="Y35" s="490"/>
      <c r="Z35" s="490"/>
      <c r="AA35" s="490"/>
      <c r="AB35" s="226"/>
      <c r="AC35" s="113"/>
      <c r="AD35" s="114"/>
      <c r="AE35" s="114"/>
      <c r="AF35" s="223"/>
    </row>
    <row r="36" spans="1:32" ht="15" customHeight="1" thickBot="1" x14ac:dyDescent="0.25">
      <c r="A36" s="129"/>
      <c r="B36" s="119" t="s">
        <v>72</v>
      </c>
      <c r="C36" s="278"/>
      <c r="D36" s="449"/>
      <c r="E36" s="478"/>
      <c r="F36" s="129"/>
      <c r="G36" s="530" t="s">
        <v>243</v>
      </c>
      <c r="H36" s="531"/>
      <c r="I36" s="536"/>
      <c r="J36" s="536"/>
      <c r="K36" s="536"/>
      <c r="L36" s="130"/>
      <c r="M36" s="492"/>
      <c r="N36" s="493"/>
      <c r="O36" s="438"/>
      <c r="P36" s="438"/>
      <c r="Q36" s="438"/>
      <c r="R36" s="131"/>
      <c r="S36" s="484"/>
      <c r="T36" s="485"/>
      <c r="U36" s="485"/>
      <c r="V36" s="485"/>
      <c r="W36" s="132"/>
      <c r="X36" s="489"/>
      <c r="Y36" s="490"/>
      <c r="Z36" s="490"/>
      <c r="AA36" s="490"/>
      <c r="AB36" s="130"/>
      <c r="AC36" s="113"/>
      <c r="AD36" s="114"/>
      <c r="AE36" s="114"/>
      <c r="AF36" s="129"/>
    </row>
    <row r="37" spans="1:32" ht="15" customHeight="1" thickBot="1" x14ac:dyDescent="0.25">
      <c r="A37" s="133"/>
      <c r="B37" s="134" t="s">
        <v>73</v>
      </c>
      <c r="C37" s="133"/>
      <c r="D37" s="114"/>
      <c r="E37" s="114"/>
      <c r="F37" s="133"/>
      <c r="G37" s="532"/>
      <c r="H37" s="533"/>
      <c r="I37" s="537"/>
      <c r="J37" s="537"/>
      <c r="K37" s="537"/>
      <c r="L37" s="135"/>
      <c r="M37" s="494"/>
      <c r="N37" s="495"/>
      <c r="O37" s="439"/>
      <c r="P37" s="439"/>
      <c r="Q37" s="439"/>
      <c r="R37" s="136"/>
      <c r="S37" s="484"/>
      <c r="T37" s="485"/>
      <c r="U37" s="485"/>
      <c r="V37" s="485"/>
      <c r="W37" s="137"/>
      <c r="X37" s="491"/>
      <c r="Y37" s="458"/>
      <c r="Z37" s="458"/>
      <c r="AA37" s="458"/>
      <c r="AB37" s="135"/>
      <c r="AC37" s="138"/>
      <c r="AD37" s="114"/>
      <c r="AE37" s="114"/>
      <c r="AF37" s="133"/>
    </row>
    <row r="38" spans="1:32" ht="15" customHeight="1" thickBot="1" x14ac:dyDescent="0.25">
      <c r="A38" s="133"/>
      <c r="B38" s="227" t="s">
        <v>74</v>
      </c>
      <c r="C38" s="133"/>
      <c r="D38" s="114"/>
      <c r="E38" s="114"/>
      <c r="F38" s="133"/>
      <c r="G38" s="534"/>
      <c r="H38" s="535"/>
      <c r="I38" s="537"/>
      <c r="J38" s="537"/>
      <c r="K38" s="537"/>
      <c r="L38" s="135"/>
      <c r="M38" s="447" t="s">
        <v>111</v>
      </c>
      <c r="N38" s="448"/>
      <c r="O38" s="448"/>
      <c r="P38" s="448"/>
      <c r="Q38" s="448"/>
      <c r="R38" s="139"/>
      <c r="S38" s="484"/>
      <c r="T38" s="485"/>
      <c r="U38" s="485"/>
      <c r="V38" s="485"/>
      <c r="W38" s="137"/>
      <c r="X38" s="447" t="s">
        <v>111</v>
      </c>
      <c r="Y38" s="448"/>
      <c r="Z38" s="448"/>
      <c r="AA38" s="448"/>
      <c r="AB38" s="135"/>
      <c r="AC38" s="113"/>
      <c r="AD38" s="114"/>
      <c r="AE38" s="114"/>
      <c r="AF38" s="133"/>
    </row>
    <row r="39" spans="1:32" ht="15" customHeight="1" thickBot="1" x14ac:dyDescent="0.25">
      <c r="A39" s="133"/>
      <c r="B39" s="228" t="s">
        <v>75</v>
      </c>
      <c r="C39" s="133"/>
      <c r="D39" s="114"/>
      <c r="E39" s="114"/>
      <c r="F39" s="133"/>
      <c r="G39" s="538" t="s">
        <v>244</v>
      </c>
      <c r="H39" s="531"/>
      <c r="I39" s="537"/>
      <c r="J39" s="537"/>
      <c r="K39" s="537"/>
      <c r="L39" s="135"/>
      <c r="M39" s="476"/>
      <c r="N39" s="479"/>
      <c r="O39" s="479"/>
      <c r="P39" s="479"/>
      <c r="Q39" s="479"/>
      <c r="R39" s="139"/>
      <c r="S39" s="484"/>
      <c r="T39" s="485"/>
      <c r="U39" s="485"/>
      <c r="V39" s="485"/>
      <c r="W39" s="137"/>
      <c r="X39" s="476"/>
      <c r="Y39" s="479"/>
      <c r="Z39" s="479"/>
      <c r="AA39" s="479"/>
      <c r="AB39" s="135"/>
      <c r="AC39" s="113"/>
      <c r="AD39" s="114"/>
      <c r="AE39" s="114"/>
      <c r="AF39" s="133"/>
    </row>
    <row r="40" spans="1:32" ht="15" customHeight="1" thickBot="1" x14ac:dyDescent="0.25">
      <c r="A40" s="140"/>
      <c r="B40" s="229" t="s">
        <v>89</v>
      </c>
      <c r="C40" s="140"/>
      <c r="D40" s="114"/>
      <c r="E40" s="114"/>
      <c r="F40" s="140"/>
      <c r="G40" s="532"/>
      <c r="H40" s="533"/>
      <c r="I40" s="537"/>
      <c r="J40" s="537"/>
      <c r="K40" s="537"/>
      <c r="L40" s="140"/>
      <c r="M40" s="449"/>
      <c r="N40" s="450"/>
      <c r="O40" s="450"/>
      <c r="P40" s="450"/>
      <c r="Q40" s="450"/>
      <c r="R40" s="137"/>
      <c r="S40" s="486"/>
      <c r="T40" s="487"/>
      <c r="U40" s="487"/>
      <c r="V40" s="487"/>
      <c r="W40" s="137"/>
      <c r="X40" s="449"/>
      <c r="Y40" s="450"/>
      <c r="Z40" s="450"/>
      <c r="AA40" s="450"/>
      <c r="AB40" s="140"/>
      <c r="AC40" s="113"/>
      <c r="AD40" s="114"/>
      <c r="AE40" s="114"/>
      <c r="AF40" s="140"/>
    </row>
    <row r="41" spans="1:32" ht="15" customHeight="1" thickBot="1" x14ac:dyDescent="0.25">
      <c r="A41" s="230"/>
      <c r="B41" s="231" t="s">
        <v>90</v>
      </c>
      <c r="C41" s="230"/>
      <c r="D41" s="291"/>
      <c r="E41" s="114"/>
      <c r="F41" s="230"/>
      <c r="G41" s="534"/>
      <c r="H41" s="535"/>
      <c r="I41" s="232"/>
      <c r="J41" s="232"/>
      <c r="K41" s="232"/>
      <c r="L41" s="233"/>
      <c r="M41" s="234"/>
      <c r="N41" s="232"/>
      <c r="O41" s="232"/>
      <c r="P41" s="232"/>
      <c r="Q41" s="232"/>
      <c r="R41" s="235"/>
      <c r="S41" s="234"/>
      <c r="T41" s="232"/>
      <c r="U41" s="232"/>
      <c r="V41" s="232"/>
      <c r="W41" s="235"/>
      <c r="X41" s="236"/>
      <c r="Y41" s="237"/>
      <c r="Z41" s="237"/>
      <c r="AA41" s="237"/>
      <c r="AB41" s="233"/>
      <c r="AC41" s="238"/>
      <c r="AD41" s="239"/>
      <c r="AE41" s="239"/>
      <c r="AF41" s="230"/>
    </row>
    <row r="42" spans="1:32" s="50" customFormat="1" ht="2.25" customHeight="1" thickBot="1" x14ac:dyDescent="0.25"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</row>
    <row r="43" spans="1:32" s="44" customFormat="1" ht="13.5" thickBot="1" x14ac:dyDescent="0.25">
      <c r="A43" s="141"/>
      <c r="B43" s="142" t="s">
        <v>76</v>
      </c>
      <c r="C43" s="143"/>
      <c r="D43" s="143"/>
      <c r="E43" s="143"/>
      <c r="F43" s="143"/>
      <c r="G43" s="143"/>
      <c r="H43" s="144"/>
      <c r="I43" s="144"/>
      <c r="J43" s="144"/>
      <c r="K43" s="144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143"/>
      <c r="AA43" s="143"/>
      <c r="AB43" s="143"/>
      <c r="AC43" s="143"/>
      <c r="AD43" s="240"/>
      <c r="AE43" s="143"/>
      <c r="AF43" s="141"/>
    </row>
    <row r="44" spans="1:32" s="44" customFormat="1" x14ac:dyDescent="0.2">
      <c r="A44" s="145"/>
      <c r="B44" s="279" t="s">
        <v>139</v>
      </c>
      <c r="C44" s="146"/>
      <c r="D44" s="292" t="s">
        <v>141</v>
      </c>
      <c r="E44" s="293"/>
      <c r="F44" s="293"/>
      <c r="G44" s="149"/>
      <c r="H44" s="149"/>
      <c r="I44" s="149"/>
      <c r="J44" s="149"/>
      <c r="K44" s="149"/>
      <c r="L44" s="149"/>
      <c r="M44" s="149"/>
      <c r="N44" s="150"/>
      <c r="O44" s="147"/>
      <c r="P44" s="147"/>
      <c r="Q44" s="147"/>
      <c r="R44" s="147"/>
      <c r="S44" s="294" t="s">
        <v>101</v>
      </c>
      <c r="T44" s="295" t="s">
        <v>124</v>
      </c>
      <c r="U44" s="296"/>
      <c r="V44" s="296"/>
      <c r="W44" s="151"/>
      <c r="X44" s="151"/>
      <c r="Y44" s="151"/>
      <c r="Z44" s="151"/>
      <c r="AA44" s="151"/>
      <c r="AB44" s="151"/>
      <c r="AC44" s="152"/>
      <c r="AD44" s="148"/>
      <c r="AE44" s="147"/>
      <c r="AF44" s="145"/>
    </row>
    <row r="45" spans="1:32" s="44" customFormat="1" x14ac:dyDescent="0.2">
      <c r="A45" s="145"/>
      <c r="B45" s="297" t="s">
        <v>168</v>
      </c>
      <c r="C45" s="146"/>
      <c r="D45" s="298" t="s">
        <v>202</v>
      </c>
      <c r="E45" s="299"/>
      <c r="F45" s="299"/>
      <c r="G45" s="153"/>
      <c r="H45" s="153"/>
      <c r="I45" s="153"/>
      <c r="J45" s="153"/>
      <c r="K45" s="153"/>
      <c r="L45" s="153"/>
      <c r="M45" s="153"/>
      <c r="N45" s="154"/>
      <c r="O45" s="147"/>
      <c r="P45" s="147"/>
      <c r="Q45" s="147"/>
      <c r="R45" s="147"/>
      <c r="S45" s="300" t="s">
        <v>83</v>
      </c>
      <c r="T45" s="301" t="s">
        <v>125</v>
      </c>
      <c r="U45" s="302"/>
      <c r="V45" s="302"/>
      <c r="W45" s="155"/>
      <c r="X45" s="155"/>
      <c r="Y45" s="155"/>
      <c r="Z45" s="155"/>
      <c r="AA45" s="155"/>
      <c r="AB45" s="155"/>
      <c r="AC45" s="156"/>
      <c r="AD45" s="148"/>
      <c r="AE45" s="147"/>
      <c r="AF45" s="145"/>
    </row>
    <row r="46" spans="1:32" s="44" customFormat="1" x14ac:dyDescent="0.2">
      <c r="A46" s="145"/>
      <c r="B46" s="279" t="s">
        <v>140</v>
      </c>
      <c r="C46" s="146"/>
      <c r="D46" s="303" t="s">
        <v>217</v>
      </c>
      <c r="E46" s="304"/>
      <c r="F46" s="304"/>
      <c r="G46" s="157"/>
      <c r="H46" s="157"/>
      <c r="I46" s="157"/>
      <c r="J46" s="157"/>
      <c r="K46" s="157"/>
      <c r="L46" s="157"/>
      <c r="M46" s="157"/>
      <c r="N46" s="158"/>
      <c r="O46" s="147"/>
      <c r="P46" s="147"/>
      <c r="Q46" s="147"/>
      <c r="R46" s="147"/>
      <c r="S46" s="305" t="s">
        <v>120</v>
      </c>
      <c r="T46" s="306" t="s">
        <v>218</v>
      </c>
      <c r="U46" s="307"/>
      <c r="V46" s="307"/>
      <c r="W46" s="159"/>
      <c r="X46" s="159"/>
      <c r="Y46" s="159"/>
      <c r="Z46" s="159"/>
      <c r="AA46" s="159"/>
      <c r="AB46" s="159"/>
      <c r="AC46" s="160"/>
      <c r="AD46" s="148"/>
      <c r="AE46" s="147"/>
      <c r="AF46" s="145"/>
    </row>
    <row r="47" spans="1:32" s="44" customFormat="1" x14ac:dyDescent="0.2">
      <c r="A47" s="145"/>
      <c r="B47" s="313" t="s">
        <v>147</v>
      </c>
      <c r="C47" s="146"/>
      <c r="D47" s="311" t="s">
        <v>151</v>
      </c>
      <c r="E47" s="308"/>
      <c r="F47" s="308"/>
      <c r="G47" s="157"/>
      <c r="H47" s="157"/>
      <c r="I47" s="157"/>
      <c r="J47" s="157"/>
      <c r="K47" s="157"/>
      <c r="L47" s="157"/>
      <c r="M47" s="157"/>
      <c r="N47" s="158"/>
      <c r="O47" s="147"/>
      <c r="P47" s="147"/>
      <c r="Q47" s="147"/>
      <c r="R47" s="147"/>
      <c r="S47" s="314" t="s">
        <v>176</v>
      </c>
      <c r="T47" s="315" t="s">
        <v>177</v>
      </c>
      <c r="U47" s="320"/>
      <c r="V47" s="320"/>
      <c r="W47" s="283"/>
      <c r="X47" s="163"/>
      <c r="Y47" s="163"/>
      <c r="Z47" s="163"/>
      <c r="AA47" s="159"/>
      <c r="AB47" s="159"/>
      <c r="AC47" s="160"/>
      <c r="AD47" s="148"/>
      <c r="AE47" s="147"/>
      <c r="AF47" s="145"/>
    </row>
    <row r="48" spans="1:32" s="44" customFormat="1" x14ac:dyDescent="0.2">
      <c r="A48" s="145"/>
      <c r="B48" s="334" t="s">
        <v>221</v>
      </c>
      <c r="C48" s="146"/>
      <c r="D48" s="335" t="s">
        <v>222</v>
      </c>
      <c r="E48" s="336"/>
      <c r="F48" s="336"/>
      <c r="G48" s="283"/>
      <c r="H48" s="159"/>
      <c r="I48" s="159"/>
      <c r="J48" s="157"/>
      <c r="K48" s="157"/>
      <c r="L48" s="157"/>
      <c r="M48" s="157"/>
      <c r="N48" s="158"/>
      <c r="O48" s="147"/>
      <c r="P48" s="147"/>
      <c r="Q48" s="147"/>
      <c r="R48" s="147"/>
      <c r="S48" s="387" t="s">
        <v>219</v>
      </c>
      <c r="T48" s="388" t="s">
        <v>220</v>
      </c>
      <c r="U48" s="389"/>
      <c r="V48" s="389"/>
      <c r="W48" s="390"/>
      <c r="X48" s="390"/>
      <c r="Y48" s="390"/>
      <c r="Z48" s="390"/>
      <c r="AA48" s="390"/>
      <c r="AB48" s="159"/>
      <c r="AC48" s="160"/>
      <c r="AD48" s="148"/>
      <c r="AE48" s="147"/>
      <c r="AF48" s="145"/>
    </row>
    <row r="49" spans="1:32" s="44" customFormat="1" x14ac:dyDescent="0.2">
      <c r="A49" s="145"/>
      <c r="B49" s="313" t="s">
        <v>175</v>
      </c>
      <c r="C49" s="146"/>
      <c r="D49" s="311" t="s">
        <v>203</v>
      </c>
      <c r="E49" s="304"/>
      <c r="F49" s="304"/>
      <c r="G49" s="159"/>
      <c r="H49" s="163"/>
      <c r="I49" s="159"/>
      <c r="J49" s="159"/>
      <c r="K49" s="159"/>
      <c r="L49" s="159"/>
      <c r="M49" s="159"/>
      <c r="N49" s="160"/>
      <c r="O49" s="147"/>
      <c r="P49" s="147"/>
      <c r="Q49" s="147"/>
      <c r="R49" s="147"/>
      <c r="S49" s="309" t="s">
        <v>93</v>
      </c>
      <c r="T49" s="310" t="s">
        <v>169</v>
      </c>
      <c r="U49" s="307"/>
      <c r="V49" s="307"/>
      <c r="W49" s="159"/>
      <c r="X49" s="159"/>
      <c r="Y49" s="161"/>
      <c r="Z49" s="161"/>
      <c r="AA49" s="161"/>
      <c r="AB49" s="161"/>
      <c r="AC49" s="162"/>
      <c r="AD49" s="148"/>
      <c r="AE49" s="147"/>
      <c r="AF49" s="145"/>
    </row>
    <row r="50" spans="1:32" s="44" customFormat="1" x14ac:dyDescent="0.2">
      <c r="A50" s="145"/>
      <c r="B50" s="314" t="s">
        <v>119</v>
      </c>
      <c r="C50" s="146"/>
      <c r="D50" s="317" t="s">
        <v>142</v>
      </c>
      <c r="E50" s="307"/>
      <c r="F50" s="304"/>
      <c r="G50" s="161"/>
      <c r="H50" s="159"/>
      <c r="I50" s="159"/>
      <c r="J50" s="159"/>
      <c r="K50" s="159"/>
      <c r="L50" s="159"/>
      <c r="M50" s="159"/>
      <c r="N50" s="160"/>
      <c r="O50" s="147"/>
      <c r="P50" s="147"/>
      <c r="Q50" s="147"/>
      <c r="R50" s="147"/>
      <c r="S50" s="314" t="s">
        <v>170</v>
      </c>
      <c r="T50" s="315" t="s">
        <v>223</v>
      </c>
      <c r="U50" s="307"/>
      <c r="V50" s="307"/>
      <c r="W50" s="161"/>
      <c r="X50" s="161"/>
      <c r="Y50" s="163"/>
      <c r="Z50" s="163"/>
      <c r="AA50" s="163"/>
      <c r="AB50" s="163"/>
      <c r="AC50" s="164"/>
      <c r="AD50" s="148"/>
      <c r="AE50" s="147"/>
      <c r="AF50" s="145"/>
    </row>
    <row r="51" spans="1:32" s="44" customFormat="1" x14ac:dyDescent="0.2">
      <c r="A51" s="145"/>
      <c r="B51" s="330" t="s">
        <v>188</v>
      </c>
      <c r="C51" s="146"/>
      <c r="D51" s="331" t="s">
        <v>189</v>
      </c>
      <c r="E51" s="320"/>
      <c r="F51" s="283"/>
      <c r="G51" s="163"/>
      <c r="H51" s="163"/>
      <c r="I51" s="163"/>
      <c r="J51" s="161"/>
      <c r="K51" s="161"/>
      <c r="L51" s="159"/>
      <c r="M51" s="159"/>
      <c r="N51" s="160"/>
      <c r="O51" s="147"/>
      <c r="P51" s="147"/>
      <c r="Q51" s="147"/>
      <c r="R51" s="147"/>
      <c r="S51" s="314" t="s">
        <v>165</v>
      </c>
      <c r="T51" s="315" t="s">
        <v>224</v>
      </c>
      <c r="U51" s="304"/>
      <c r="V51" s="304"/>
      <c r="W51" s="163"/>
      <c r="X51" s="163"/>
      <c r="Y51" s="163"/>
      <c r="Z51" s="163"/>
      <c r="AA51" s="163"/>
      <c r="AB51" s="163"/>
      <c r="AC51" s="164"/>
      <c r="AD51" s="148"/>
      <c r="AE51" s="147"/>
      <c r="AF51" s="145"/>
    </row>
    <row r="52" spans="1:32" s="44" customFormat="1" x14ac:dyDescent="0.2">
      <c r="A52" s="145"/>
      <c r="B52" s="312"/>
      <c r="C52" s="146"/>
      <c r="D52" s="319"/>
      <c r="E52" s="307"/>
      <c r="F52" s="304"/>
      <c r="G52" s="161"/>
      <c r="H52" s="161"/>
      <c r="I52" s="161"/>
      <c r="J52" s="161"/>
      <c r="K52" s="161"/>
      <c r="L52" s="161"/>
      <c r="M52" s="161"/>
      <c r="N52" s="162"/>
      <c r="O52" s="147"/>
      <c r="P52" s="147"/>
      <c r="Q52" s="147"/>
      <c r="R52" s="147"/>
      <c r="S52" s="314" t="s">
        <v>143</v>
      </c>
      <c r="T52" s="315" t="s">
        <v>144</v>
      </c>
      <c r="U52" s="316"/>
      <c r="V52" s="316"/>
      <c r="W52" s="163"/>
      <c r="X52" s="163"/>
      <c r="Y52" s="163"/>
      <c r="Z52" s="163"/>
      <c r="AA52" s="163"/>
      <c r="AB52" s="163"/>
      <c r="AC52" s="164"/>
      <c r="AD52" s="148"/>
      <c r="AE52" s="147"/>
      <c r="AF52" s="145"/>
    </row>
    <row r="53" spans="1:32" s="44" customFormat="1" x14ac:dyDescent="0.2">
      <c r="A53" s="145"/>
      <c r="B53" s="539" t="s">
        <v>245</v>
      </c>
      <c r="C53" s="540"/>
      <c r="D53" s="541" t="s">
        <v>246</v>
      </c>
      <c r="E53" s="320"/>
      <c r="F53" s="283"/>
      <c r="G53" s="163"/>
      <c r="H53" s="163"/>
      <c r="I53" s="163"/>
      <c r="J53" s="161"/>
      <c r="K53" s="161"/>
      <c r="L53" s="161"/>
      <c r="M53" s="161"/>
      <c r="N53" s="162"/>
      <c r="O53" s="147"/>
      <c r="P53" s="147"/>
      <c r="Q53" s="147"/>
      <c r="R53" s="147"/>
      <c r="S53" s="314" t="s">
        <v>122</v>
      </c>
      <c r="T53" s="315" t="s">
        <v>225</v>
      </c>
      <c r="U53" s="318"/>
      <c r="V53" s="318"/>
      <c r="W53" s="163"/>
      <c r="X53" s="163"/>
      <c r="Y53" s="163"/>
      <c r="Z53" s="163"/>
      <c r="AA53" s="163"/>
      <c r="AB53" s="163"/>
      <c r="AC53" s="164"/>
      <c r="AD53" s="148"/>
      <c r="AE53" s="147"/>
      <c r="AF53" s="145"/>
    </row>
    <row r="54" spans="1:32" s="44" customFormat="1" x14ac:dyDescent="0.2">
      <c r="A54" s="145"/>
      <c r="B54" s="312" t="s">
        <v>237</v>
      </c>
      <c r="C54" s="542"/>
      <c r="D54" s="319" t="s">
        <v>247</v>
      </c>
      <c r="E54" s="543"/>
      <c r="F54" s="283"/>
      <c r="G54" s="163"/>
      <c r="H54" s="163"/>
      <c r="I54" s="163"/>
      <c r="J54" s="163"/>
      <c r="K54" s="163"/>
      <c r="L54" s="161"/>
      <c r="M54" s="161"/>
      <c r="N54" s="162"/>
      <c r="O54" s="147"/>
      <c r="P54" s="147"/>
      <c r="Q54" s="147"/>
      <c r="R54" s="147"/>
      <c r="S54" s="314" t="s">
        <v>204</v>
      </c>
      <c r="T54" s="315" t="s">
        <v>205</v>
      </c>
      <c r="U54" s="320"/>
      <c r="V54" s="320"/>
      <c r="W54" s="283"/>
      <c r="X54" s="163"/>
      <c r="Y54" s="163"/>
      <c r="Z54" s="163"/>
      <c r="AA54" s="163"/>
      <c r="AB54" s="163"/>
      <c r="AC54" s="164"/>
      <c r="AD54" s="148"/>
      <c r="AE54" s="147"/>
      <c r="AF54" s="145"/>
    </row>
    <row r="55" spans="1:32" s="44" customFormat="1" x14ac:dyDescent="0.2">
      <c r="A55" s="145"/>
      <c r="B55" s="330"/>
      <c r="C55" s="146"/>
      <c r="D55" s="331"/>
      <c r="E55" s="320"/>
      <c r="F55" s="283"/>
      <c r="G55" s="163"/>
      <c r="H55" s="163"/>
      <c r="I55" s="163"/>
      <c r="J55" s="163"/>
      <c r="K55" s="163"/>
      <c r="L55" s="161"/>
      <c r="M55" s="161"/>
      <c r="N55" s="162"/>
      <c r="O55" s="147"/>
      <c r="P55" s="147"/>
      <c r="Q55" s="147"/>
      <c r="R55" s="147"/>
      <c r="S55" s="314" t="s">
        <v>226</v>
      </c>
      <c r="T55" s="315" t="s">
        <v>227</v>
      </c>
      <c r="U55" s="320"/>
      <c r="V55" s="320"/>
      <c r="W55" s="283"/>
      <c r="X55" s="163"/>
      <c r="Y55" s="163"/>
      <c r="Z55" s="163"/>
      <c r="AA55" s="163"/>
      <c r="AB55" s="163"/>
      <c r="AC55" s="164"/>
      <c r="AD55" s="148"/>
      <c r="AE55" s="147"/>
      <c r="AF55" s="145"/>
    </row>
    <row r="56" spans="1:32" s="44" customFormat="1" ht="13.5" thickBot="1" x14ac:dyDescent="0.25">
      <c r="A56" s="145"/>
      <c r="B56" s="280"/>
      <c r="C56" s="146"/>
      <c r="D56" s="391"/>
      <c r="E56" s="392"/>
      <c r="F56" s="393"/>
      <c r="G56" s="394"/>
      <c r="H56" s="394"/>
      <c r="I56" s="394"/>
      <c r="J56" s="394"/>
      <c r="K56" s="394"/>
      <c r="L56" s="394"/>
      <c r="M56" s="394"/>
      <c r="N56" s="395"/>
      <c r="O56" s="147"/>
      <c r="P56" s="147"/>
      <c r="Q56" s="147"/>
      <c r="R56" s="147"/>
      <c r="S56" s="330"/>
      <c r="T56" s="396"/>
      <c r="U56" s="321"/>
      <c r="V56" s="321"/>
      <c r="W56" s="241"/>
      <c r="X56" s="397"/>
      <c r="Y56" s="397"/>
      <c r="Z56" s="397"/>
      <c r="AA56" s="397"/>
      <c r="AB56" s="397"/>
      <c r="AC56" s="398"/>
      <c r="AD56" s="148"/>
      <c r="AE56" s="147"/>
      <c r="AF56" s="145"/>
    </row>
    <row r="57" spans="1:32" s="44" customFormat="1" ht="2.25" customHeight="1" thickBot="1" x14ac:dyDescent="0.25">
      <c r="A57" s="165"/>
      <c r="B57" s="242"/>
      <c r="C57" s="243"/>
      <c r="D57" s="243"/>
      <c r="E57" s="243"/>
      <c r="F57" s="243"/>
      <c r="G57" s="243"/>
      <c r="H57" s="243"/>
      <c r="I57" s="243"/>
      <c r="J57" s="243"/>
      <c r="K57" s="243"/>
      <c r="L57" s="243"/>
      <c r="M57" s="243"/>
      <c r="N57" s="243"/>
      <c r="O57" s="243"/>
      <c r="P57" s="243"/>
      <c r="Q57" s="244"/>
      <c r="R57" s="244"/>
      <c r="S57" s="244"/>
      <c r="T57" s="244"/>
      <c r="U57" s="244"/>
      <c r="V57" s="244"/>
      <c r="W57" s="244"/>
      <c r="X57" s="244"/>
      <c r="Y57" s="244"/>
      <c r="Z57" s="244"/>
      <c r="AA57" s="244"/>
      <c r="AB57" s="244"/>
      <c r="AC57" s="245"/>
      <c r="AD57" s="245"/>
      <c r="AE57" s="244"/>
      <c r="AF57" s="145"/>
    </row>
    <row r="58" spans="1:32" s="44" customFormat="1" x14ac:dyDescent="0.2">
      <c r="A58" s="166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  <c r="T58" s="166"/>
      <c r="U58" s="166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45"/>
    </row>
    <row r="59" spans="1:32" s="33" customFormat="1" thickBot="1" x14ac:dyDescent="0.25">
      <c r="A59" s="168"/>
      <c r="B59" s="169" t="s">
        <v>102</v>
      </c>
      <c r="C59" s="170"/>
      <c r="D59" s="170"/>
      <c r="E59" s="170"/>
      <c r="F59" s="170"/>
      <c r="G59" s="170"/>
      <c r="H59" s="170"/>
      <c r="I59" s="170"/>
      <c r="J59" s="170"/>
      <c r="K59" s="170"/>
      <c r="L59" s="170"/>
      <c r="M59" s="170"/>
      <c r="N59" s="402"/>
      <c r="O59" s="402"/>
      <c r="P59" s="402"/>
      <c r="Q59" s="402"/>
      <c r="R59" s="402"/>
      <c r="S59" s="402"/>
      <c r="T59" s="464"/>
      <c r="U59" s="464"/>
      <c r="V59" s="464"/>
      <c r="W59" s="464"/>
      <c r="X59" s="464"/>
      <c r="Y59" s="464"/>
      <c r="Z59" s="464"/>
      <c r="AA59" s="464"/>
      <c r="AB59" s="402"/>
      <c r="AC59" s="402"/>
      <c r="AD59" s="402"/>
      <c r="AE59" s="402"/>
      <c r="AF59" s="166"/>
    </row>
    <row r="60" spans="1:32" s="45" customFormat="1" ht="12" customHeight="1" thickBot="1" x14ac:dyDescent="0.25">
      <c r="A60" s="171"/>
      <c r="B60" s="172"/>
      <c r="C60" s="173"/>
      <c r="D60" s="173"/>
      <c r="E60" s="173"/>
      <c r="F60" s="170"/>
      <c r="G60" s="480" t="s">
        <v>228</v>
      </c>
      <c r="H60" s="481"/>
      <c r="I60" s="480" t="s">
        <v>229</v>
      </c>
      <c r="J60" s="480"/>
      <c r="K60" s="481"/>
      <c r="L60" s="173"/>
      <c r="M60" s="173"/>
      <c r="N60" s="174"/>
      <c r="O60" s="174"/>
      <c r="P60" s="174"/>
      <c r="Q60" s="175"/>
      <c r="R60" s="174"/>
      <c r="S60" s="464" t="s">
        <v>77</v>
      </c>
      <c r="T60" s="464"/>
      <c r="U60" s="464"/>
      <c r="V60" s="464"/>
      <c r="W60" s="464"/>
      <c r="X60" s="464"/>
      <c r="Y60" s="464"/>
      <c r="Z60" s="464"/>
      <c r="AA60" s="175"/>
      <c r="AB60" s="175"/>
      <c r="AC60" s="175"/>
      <c r="AD60" s="175"/>
      <c r="AE60" s="175"/>
      <c r="AF60" s="167"/>
    </row>
    <row r="61" spans="1:32" s="45" customFormat="1" ht="12" thickBot="1" x14ac:dyDescent="0.25">
      <c r="A61" s="176"/>
      <c r="B61" s="177"/>
      <c r="C61" s="178" t="e">
        <f>#REF!/H89</f>
        <v>#REF!</v>
      </c>
      <c r="D61" s="178"/>
      <c r="E61" s="178"/>
      <c r="F61" s="170"/>
      <c r="G61" s="481"/>
      <c r="H61" s="481"/>
      <c r="I61" s="481"/>
      <c r="J61" s="481"/>
      <c r="K61" s="481"/>
      <c r="L61" s="178"/>
      <c r="M61" s="178"/>
      <c r="N61" s="179"/>
      <c r="O61" s="180"/>
      <c r="P61" s="180"/>
      <c r="Q61" s="181"/>
      <c r="R61" s="180"/>
      <c r="S61" s="246" t="s">
        <v>152</v>
      </c>
      <c r="T61" s="247" t="s">
        <v>153</v>
      </c>
      <c r="U61" s="248"/>
      <c r="V61" s="248"/>
      <c r="W61" s="247"/>
      <c r="X61" s="247" t="s">
        <v>78</v>
      </c>
      <c r="Y61" s="249" t="s">
        <v>103</v>
      </c>
      <c r="Z61" s="259" t="s">
        <v>134</v>
      </c>
      <c r="AA61" s="175"/>
      <c r="AB61" s="175"/>
      <c r="AC61" s="175"/>
      <c r="AD61" s="175"/>
      <c r="AE61" s="175"/>
      <c r="AF61" s="168"/>
    </row>
    <row r="62" spans="1:32" s="45" customFormat="1" ht="12" thickBot="1" x14ac:dyDescent="0.25">
      <c r="A62" s="168"/>
      <c r="B62" s="182"/>
      <c r="C62" s="183"/>
      <c r="D62" s="178"/>
      <c r="E62" s="184" t="s">
        <v>91</v>
      </c>
      <c r="F62" s="170"/>
      <c r="G62" s="403">
        <v>1</v>
      </c>
      <c r="H62" s="403"/>
      <c r="I62" s="403">
        <v>1</v>
      </c>
      <c r="J62" s="403"/>
      <c r="K62" s="403"/>
      <c r="L62" s="183"/>
      <c r="M62" s="183"/>
      <c r="N62" s="402"/>
      <c r="O62" s="185"/>
      <c r="P62" s="185"/>
      <c r="Q62" s="185"/>
      <c r="R62" s="185"/>
      <c r="S62" s="339"/>
      <c r="T62" s="339"/>
      <c r="U62" s="339"/>
      <c r="V62" s="339"/>
      <c r="W62" s="340"/>
      <c r="X62" s="339"/>
      <c r="Y62" s="339"/>
      <c r="Z62" s="339"/>
      <c r="AA62" s="175"/>
      <c r="AB62" s="175"/>
      <c r="AC62" s="175"/>
      <c r="AD62" s="175"/>
      <c r="AE62" s="175"/>
      <c r="AF62" s="171"/>
    </row>
    <row r="63" spans="1:32" s="45" customFormat="1" ht="12" thickBot="1" x14ac:dyDescent="0.25">
      <c r="A63" s="168"/>
      <c r="B63" s="182"/>
      <c r="C63" s="183"/>
      <c r="D63" s="178"/>
      <c r="E63" s="184" t="s">
        <v>97</v>
      </c>
      <c r="F63" s="170"/>
      <c r="G63" s="403">
        <v>2.5</v>
      </c>
      <c r="H63" s="403"/>
      <c r="I63" s="403">
        <v>2.5</v>
      </c>
      <c r="J63" s="403"/>
      <c r="K63" s="403"/>
      <c r="L63" s="183"/>
      <c r="M63" s="183"/>
      <c r="N63" s="46"/>
      <c r="O63" s="185"/>
      <c r="P63" s="185"/>
      <c r="Q63" s="185" t="s">
        <v>154</v>
      </c>
      <c r="R63" s="185"/>
      <c r="S63" s="186">
        <v>60</v>
      </c>
      <c r="T63" s="186" t="s">
        <v>155</v>
      </c>
      <c r="U63" s="186"/>
      <c r="V63" s="186"/>
      <c r="W63" s="187"/>
      <c r="X63" s="186">
        <v>1</v>
      </c>
      <c r="Y63" s="186">
        <v>1</v>
      </c>
      <c r="Z63" s="186">
        <v>1</v>
      </c>
      <c r="AA63" s="175"/>
      <c r="AB63" s="175"/>
      <c r="AC63" s="175"/>
      <c r="AD63" s="175"/>
      <c r="AE63" s="175"/>
      <c r="AF63" s="176"/>
    </row>
    <row r="64" spans="1:32" s="45" customFormat="1" ht="12" thickBot="1" x14ac:dyDescent="0.25">
      <c r="A64" s="168"/>
      <c r="B64" s="182"/>
      <c r="C64" s="183"/>
      <c r="D64" s="178"/>
      <c r="E64" s="188" t="s">
        <v>127</v>
      </c>
      <c r="F64" s="170"/>
      <c r="G64" s="403">
        <v>1</v>
      </c>
      <c r="H64" s="403"/>
      <c r="I64" s="403">
        <v>1</v>
      </c>
      <c r="J64" s="403"/>
      <c r="K64" s="403"/>
      <c r="L64" s="183"/>
      <c r="M64" s="183"/>
      <c r="N64" s="341"/>
      <c r="O64" s="189"/>
      <c r="P64" s="189"/>
      <c r="Q64" s="189" t="s">
        <v>156</v>
      </c>
      <c r="R64" s="189"/>
      <c r="S64" s="342">
        <v>30</v>
      </c>
      <c r="T64" s="342" t="s">
        <v>155</v>
      </c>
      <c r="U64" s="342"/>
      <c r="V64" s="342"/>
      <c r="W64" s="342"/>
      <c r="X64" s="342">
        <v>1</v>
      </c>
      <c r="Y64" s="342" t="s">
        <v>39</v>
      </c>
      <c r="Z64" s="342">
        <v>1</v>
      </c>
      <c r="AA64" s="175"/>
      <c r="AB64" s="175"/>
      <c r="AC64" s="175"/>
      <c r="AD64" s="175"/>
      <c r="AE64" s="175"/>
      <c r="AF64" s="168"/>
    </row>
    <row r="65" spans="1:32" s="45" customFormat="1" ht="12" thickBot="1" x14ac:dyDescent="0.25">
      <c r="A65" s="168"/>
      <c r="B65" s="182"/>
      <c r="C65" s="183"/>
      <c r="D65" s="178"/>
      <c r="E65" s="190" t="s">
        <v>117</v>
      </c>
      <c r="F65" s="170"/>
      <c r="G65" s="403">
        <v>0.5</v>
      </c>
      <c r="H65" s="403"/>
      <c r="I65" s="403">
        <v>0.5</v>
      </c>
      <c r="J65" s="403"/>
      <c r="K65" s="403"/>
      <c r="L65" s="183"/>
      <c r="M65" s="183"/>
      <c r="N65" s="343"/>
      <c r="O65" s="191"/>
      <c r="P65" s="191"/>
      <c r="Q65" s="191" t="s">
        <v>157</v>
      </c>
      <c r="R65" s="191"/>
      <c r="S65" s="186">
        <v>20</v>
      </c>
      <c r="T65" s="186" t="s">
        <v>206</v>
      </c>
      <c r="U65" s="186"/>
      <c r="V65" s="186"/>
      <c r="W65" s="187"/>
      <c r="X65" s="186">
        <v>1</v>
      </c>
      <c r="Y65" s="186"/>
      <c r="Z65" s="186">
        <v>1</v>
      </c>
      <c r="AA65" s="175"/>
      <c r="AB65" s="175"/>
      <c r="AC65" s="175"/>
      <c r="AD65" s="175"/>
      <c r="AE65" s="175"/>
      <c r="AF65" s="168"/>
    </row>
    <row r="66" spans="1:32" s="45" customFormat="1" ht="12" thickBot="1" x14ac:dyDescent="0.25">
      <c r="A66" s="168"/>
      <c r="B66" s="182"/>
      <c r="C66" s="183"/>
      <c r="D66" s="178"/>
      <c r="E66" s="261" t="s">
        <v>145</v>
      </c>
      <c r="F66" s="170"/>
      <c r="G66" s="403">
        <v>7</v>
      </c>
      <c r="H66" s="403"/>
      <c r="I66" s="403">
        <v>7</v>
      </c>
      <c r="J66" s="403"/>
      <c r="K66" s="403"/>
      <c r="L66" s="183"/>
      <c r="M66" s="183"/>
      <c r="N66" s="344"/>
      <c r="O66" s="180"/>
      <c r="P66" s="180"/>
      <c r="Q66" s="345" t="s">
        <v>158</v>
      </c>
      <c r="R66" s="180"/>
      <c r="S66" s="342">
        <v>16</v>
      </c>
      <c r="T66" s="342" t="s">
        <v>159</v>
      </c>
      <c r="U66" s="342"/>
      <c r="V66" s="342"/>
      <c r="W66" s="342"/>
      <c r="X66" s="342">
        <v>1</v>
      </c>
      <c r="Y66" s="342" t="s">
        <v>39</v>
      </c>
      <c r="Z66" s="342">
        <v>1</v>
      </c>
      <c r="AA66" s="175"/>
      <c r="AB66" s="175"/>
      <c r="AC66" s="175"/>
      <c r="AD66" s="175"/>
      <c r="AE66" s="175"/>
      <c r="AF66" s="168"/>
    </row>
    <row r="67" spans="1:32" s="45" customFormat="1" thickBot="1" x14ac:dyDescent="0.25">
      <c r="A67" s="168"/>
      <c r="B67" s="182"/>
      <c r="C67" s="183"/>
      <c r="D67" s="178"/>
      <c r="E67" s="260" t="s">
        <v>140</v>
      </c>
      <c r="F67" s="170"/>
      <c r="G67" s="403">
        <v>0</v>
      </c>
      <c r="H67" s="403"/>
      <c r="I67" s="403">
        <v>0</v>
      </c>
      <c r="J67" s="403"/>
      <c r="K67" s="403"/>
      <c r="L67" s="183"/>
      <c r="M67" s="183"/>
      <c r="N67" s="346"/>
      <c r="O67" s="193"/>
      <c r="P67" s="193"/>
      <c r="Q67" s="345" t="s">
        <v>212</v>
      </c>
      <c r="R67" s="180"/>
      <c r="S67" s="186">
        <v>16</v>
      </c>
      <c r="T67" s="186" t="s">
        <v>159</v>
      </c>
      <c r="U67" s="186"/>
      <c r="V67" s="186"/>
      <c r="W67" s="263"/>
      <c r="X67" s="186">
        <v>1</v>
      </c>
      <c r="Y67" s="192"/>
      <c r="Z67" s="186">
        <v>1</v>
      </c>
      <c r="AA67" s="175"/>
      <c r="AB67" s="175"/>
      <c r="AC67" s="175"/>
      <c r="AD67" s="175"/>
      <c r="AE67" s="175"/>
      <c r="AF67" s="168"/>
    </row>
    <row r="68" spans="1:32" s="45" customFormat="1" thickBot="1" x14ac:dyDescent="0.25">
      <c r="A68" s="168"/>
      <c r="B68" s="182"/>
      <c r="C68" s="183"/>
      <c r="D68" s="178"/>
      <c r="E68" s="544" t="s">
        <v>221</v>
      </c>
      <c r="F68" s="170"/>
      <c r="G68" s="403">
        <v>4</v>
      </c>
      <c r="H68" s="403"/>
      <c r="I68" s="403">
        <v>4</v>
      </c>
      <c r="J68" s="403"/>
      <c r="K68" s="403"/>
      <c r="L68" s="183"/>
      <c r="M68" s="183"/>
      <c r="N68" s="346"/>
      <c r="O68" s="180"/>
      <c r="P68" s="180"/>
      <c r="Q68" s="347"/>
      <c r="R68" s="194"/>
      <c r="S68" s="342"/>
      <c r="T68" s="348"/>
      <c r="U68" s="348"/>
      <c r="V68" s="348"/>
      <c r="W68" s="349"/>
      <c r="X68" s="342"/>
      <c r="Y68" s="342"/>
      <c r="Z68" s="348"/>
      <c r="AA68" s="175"/>
      <c r="AB68" s="175"/>
      <c r="AC68" s="175"/>
      <c r="AD68" s="175"/>
      <c r="AE68" s="175"/>
      <c r="AF68" s="168"/>
    </row>
    <row r="69" spans="1:32" s="45" customFormat="1" thickBot="1" x14ac:dyDescent="0.25">
      <c r="A69" s="168"/>
      <c r="B69" s="182"/>
      <c r="C69" s="183"/>
      <c r="D69" s="178"/>
      <c r="E69" s="281" t="s">
        <v>147</v>
      </c>
      <c r="F69" s="170"/>
      <c r="G69" s="403">
        <v>4</v>
      </c>
      <c r="H69" s="403"/>
      <c r="I69" s="403">
        <v>4</v>
      </c>
      <c r="J69" s="403"/>
      <c r="K69" s="403"/>
      <c r="L69" s="183"/>
      <c r="M69" s="183"/>
      <c r="N69" s="350"/>
      <c r="O69" s="194"/>
      <c r="P69" s="194"/>
      <c r="Q69" s="351"/>
      <c r="R69" s="199"/>
      <c r="S69" s="192"/>
      <c r="T69" s="186"/>
      <c r="U69" s="186"/>
      <c r="V69" s="186"/>
      <c r="W69" s="187"/>
      <c r="X69" s="192"/>
      <c r="Y69" s="192"/>
      <c r="Z69" s="186"/>
      <c r="AA69" s="175"/>
      <c r="AB69" s="175"/>
      <c r="AC69" s="175"/>
      <c r="AD69" s="175"/>
      <c r="AE69" s="175"/>
      <c r="AF69" s="168"/>
    </row>
    <row r="70" spans="1:32" s="45" customFormat="1" thickBot="1" x14ac:dyDescent="0.25">
      <c r="A70" s="168"/>
      <c r="B70" s="182"/>
      <c r="C70" s="183"/>
      <c r="D70" s="178"/>
      <c r="E70" s="200" t="s">
        <v>178</v>
      </c>
      <c r="F70" s="170"/>
      <c r="G70" s="404">
        <v>12</v>
      </c>
      <c r="H70" s="405"/>
      <c r="I70" s="404">
        <v>12</v>
      </c>
      <c r="J70" s="545"/>
      <c r="K70" s="405"/>
      <c r="L70" s="183"/>
      <c r="M70" s="183"/>
      <c r="N70" s="352"/>
      <c r="O70" s="195"/>
      <c r="P70" s="195"/>
      <c r="Q70" s="353"/>
      <c r="R70" s="197"/>
      <c r="S70" s="192"/>
      <c r="T70" s="186"/>
      <c r="U70" s="186"/>
      <c r="V70" s="186"/>
      <c r="W70" s="198"/>
      <c r="X70" s="192"/>
      <c r="Y70" s="192"/>
      <c r="Z70" s="186"/>
      <c r="AA70" s="175"/>
      <c r="AB70" s="175"/>
      <c r="AC70" s="175"/>
      <c r="AD70" s="175"/>
      <c r="AE70" s="175"/>
      <c r="AF70" s="168"/>
    </row>
    <row r="71" spans="1:32" s="45" customFormat="1" thickBot="1" x14ac:dyDescent="0.25">
      <c r="A71" s="168"/>
      <c r="B71" s="182"/>
      <c r="C71" s="183"/>
      <c r="D71" s="178"/>
      <c r="E71" s="196" t="s">
        <v>119</v>
      </c>
      <c r="F71" s="170"/>
      <c r="G71" s="404">
        <v>10</v>
      </c>
      <c r="H71" s="405"/>
      <c r="I71" s="404">
        <v>10</v>
      </c>
      <c r="J71" s="545"/>
      <c r="K71" s="405"/>
      <c r="L71" s="183"/>
      <c r="M71" s="183"/>
      <c r="N71" s="47"/>
      <c r="O71" s="197"/>
      <c r="P71" s="197"/>
      <c r="Q71" s="354"/>
      <c r="R71" s="197"/>
      <c r="S71" s="192"/>
      <c r="T71" s="186"/>
      <c r="U71" s="186"/>
      <c r="V71" s="186"/>
      <c r="W71" s="198"/>
      <c r="X71" s="192"/>
      <c r="Y71" s="192"/>
      <c r="Z71" s="186"/>
      <c r="AA71" s="175"/>
      <c r="AB71" s="175"/>
      <c r="AC71" s="175"/>
      <c r="AD71" s="175"/>
      <c r="AE71" s="175"/>
      <c r="AF71" s="168"/>
    </row>
    <row r="72" spans="1:32" s="45" customFormat="1" thickBot="1" x14ac:dyDescent="0.25">
      <c r="A72" s="168"/>
      <c r="B72" s="182"/>
      <c r="C72" s="183"/>
      <c r="D72" s="178"/>
      <c r="E72" s="201" t="s">
        <v>188</v>
      </c>
      <c r="F72" s="170"/>
      <c r="G72" s="403">
        <v>6</v>
      </c>
      <c r="H72" s="403"/>
      <c r="I72" s="403">
        <v>6</v>
      </c>
      <c r="J72" s="403"/>
      <c r="K72" s="403"/>
      <c r="L72" s="183"/>
      <c r="M72" s="183"/>
      <c r="N72" s="47"/>
      <c r="O72" s="197"/>
      <c r="P72" s="197"/>
      <c r="Q72" s="355"/>
      <c r="R72" s="199"/>
      <c r="S72" s="186"/>
      <c r="T72" s="186"/>
      <c r="U72" s="186"/>
      <c r="V72" s="186"/>
      <c r="W72" s="187"/>
      <c r="X72" s="192"/>
      <c r="Y72" s="192"/>
      <c r="Z72" s="186"/>
      <c r="AA72" s="175"/>
      <c r="AB72" s="175"/>
      <c r="AC72" s="175"/>
      <c r="AD72" s="175"/>
      <c r="AE72" s="175"/>
      <c r="AF72" s="168"/>
    </row>
    <row r="73" spans="1:32" s="45" customFormat="1" thickBot="1" x14ac:dyDescent="0.25">
      <c r="A73" s="168"/>
      <c r="B73" s="182"/>
      <c r="C73" s="183"/>
      <c r="D73" s="178"/>
      <c r="E73" s="201"/>
      <c r="F73" s="170"/>
      <c r="G73" s="403">
        <v>0</v>
      </c>
      <c r="H73" s="403"/>
      <c r="I73" s="403">
        <v>0</v>
      </c>
      <c r="J73" s="403"/>
      <c r="K73" s="403"/>
      <c r="L73" s="183"/>
      <c r="M73" s="183"/>
      <c r="N73" s="47"/>
      <c r="O73" s="197"/>
      <c r="P73" s="197"/>
      <c r="Q73" s="356"/>
      <c r="R73" s="199"/>
      <c r="S73" s="192"/>
      <c r="T73" s="186"/>
      <c r="U73" s="186"/>
      <c r="V73" s="186"/>
      <c r="W73" s="187"/>
      <c r="X73" s="192"/>
      <c r="Y73" s="192"/>
      <c r="Z73" s="186"/>
      <c r="AA73" s="175"/>
      <c r="AB73" s="175"/>
      <c r="AC73" s="175"/>
      <c r="AD73" s="175"/>
      <c r="AE73" s="175"/>
      <c r="AF73" s="168"/>
    </row>
    <row r="74" spans="1:32" s="45" customFormat="1" ht="12" thickBot="1" x14ac:dyDescent="0.25">
      <c r="A74" s="168"/>
      <c r="B74" s="182"/>
      <c r="C74" s="183"/>
      <c r="D74" s="178"/>
      <c r="E74" s="216" t="s">
        <v>238</v>
      </c>
      <c r="F74" s="170"/>
      <c r="G74" s="403">
        <v>2</v>
      </c>
      <c r="H74" s="403"/>
      <c r="I74" s="403">
        <v>2</v>
      </c>
      <c r="J74" s="403"/>
      <c r="K74" s="403"/>
      <c r="L74" s="183"/>
      <c r="M74" s="183"/>
      <c r="N74" s="47"/>
      <c r="O74" s="197"/>
      <c r="P74" s="197"/>
      <c r="Q74" s="357"/>
      <c r="R74" s="180"/>
      <c r="S74" s="192"/>
      <c r="T74" s="186"/>
      <c r="U74" s="186"/>
      <c r="V74" s="186"/>
      <c r="W74" s="198"/>
      <c r="X74" s="192"/>
      <c r="Y74" s="192"/>
      <c r="Z74" s="186"/>
      <c r="AA74" s="175"/>
      <c r="AB74" s="175"/>
      <c r="AC74" s="175"/>
      <c r="AD74" s="175"/>
      <c r="AE74" s="175"/>
      <c r="AF74" s="168"/>
    </row>
    <row r="75" spans="1:32" s="45" customFormat="1" thickBot="1" x14ac:dyDescent="0.25">
      <c r="A75" s="168"/>
      <c r="B75" s="182"/>
      <c r="C75" s="183"/>
      <c r="D75" s="178"/>
      <c r="E75" s="201" t="s">
        <v>237</v>
      </c>
      <c r="F75" s="170"/>
      <c r="G75" s="403">
        <v>5</v>
      </c>
      <c r="H75" s="403"/>
      <c r="I75" s="403">
        <v>5</v>
      </c>
      <c r="J75" s="403"/>
      <c r="K75" s="403"/>
      <c r="L75" s="183"/>
      <c r="M75" s="183"/>
      <c r="N75" s="47"/>
      <c r="O75" s="197"/>
      <c r="P75" s="197"/>
      <c r="Q75" s="358"/>
      <c r="R75" s="180"/>
      <c r="S75" s="192"/>
      <c r="T75" s="186"/>
      <c r="U75" s="186"/>
      <c r="V75" s="186"/>
      <c r="W75" s="198"/>
      <c r="X75" s="192"/>
      <c r="Y75" s="192"/>
      <c r="Z75" s="192"/>
      <c r="AA75" s="175"/>
      <c r="AB75" s="175"/>
      <c r="AC75" s="175"/>
      <c r="AD75" s="175"/>
      <c r="AE75" s="175"/>
      <c r="AF75" s="168"/>
    </row>
    <row r="76" spans="1:32" s="45" customFormat="1" thickBot="1" x14ac:dyDescent="0.25">
      <c r="A76" s="168"/>
      <c r="B76" s="182"/>
      <c r="C76" s="183"/>
      <c r="D76" s="178"/>
      <c r="E76" s="262" t="s">
        <v>204</v>
      </c>
      <c r="F76" s="170"/>
      <c r="G76" s="403">
        <v>4</v>
      </c>
      <c r="H76" s="403"/>
      <c r="I76" s="403">
        <v>4</v>
      </c>
      <c r="J76" s="403"/>
      <c r="K76" s="403"/>
      <c r="L76" s="183"/>
      <c r="M76" s="183"/>
      <c r="N76" s="47"/>
      <c r="O76" s="197"/>
      <c r="P76" s="197"/>
      <c r="Q76" s="359"/>
      <c r="R76" s="199"/>
      <c r="S76" s="192"/>
      <c r="T76" s="186"/>
      <c r="U76" s="192"/>
      <c r="V76" s="192"/>
      <c r="W76" s="187"/>
      <c r="X76" s="192"/>
      <c r="Y76" s="192"/>
      <c r="Z76" s="192"/>
      <c r="AA76" s="175"/>
      <c r="AB76" s="175"/>
      <c r="AC76" s="175"/>
      <c r="AD76" s="175"/>
      <c r="AE76" s="175"/>
      <c r="AF76" s="168"/>
    </row>
    <row r="77" spans="1:32" s="45" customFormat="1" ht="12" thickBot="1" x14ac:dyDescent="0.25">
      <c r="A77" s="168"/>
      <c r="B77" s="182"/>
      <c r="C77" s="183"/>
      <c r="D77" s="178"/>
      <c r="E77" s="210" t="s">
        <v>165</v>
      </c>
      <c r="F77" s="170"/>
      <c r="G77" s="403">
        <v>2</v>
      </c>
      <c r="H77" s="403"/>
      <c r="I77" s="403">
        <v>2</v>
      </c>
      <c r="J77" s="403"/>
      <c r="K77" s="403"/>
      <c r="L77" s="183"/>
      <c r="M77" s="183"/>
      <c r="N77" s="47"/>
      <c r="O77" s="197"/>
      <c r="P77" s="197"/>
      <c r="Q77" s="360"/>
      <c r="R77" s="180"/>
      <c r="S77" s="192"/>
      <c r="T77" s="186"/>
      <c r="U77" s="192"/>
      <c r="V77" s="192"/>
      <c r="W77" s="187"/>
      <c r="X77" s="192"/>
      <c r="Y77" s="192"/>
      <c r="Z77" s="192"/>
      <c r="AA77" s="175"/>
      <c r="AB77" s="175"/>
      <c r="AC77" s="175"/>
      <c r="AD77" s="175"/>
      <c r="AE77" s="175"/>
      <c r="AF77" s="168"/>
    </row>
    <row r="78" spans="1:32" s="45" customFormat="1" thickBot="1" x14ac:dyDescent="0.25">
      <c r="A78" s="168"/>
      <c r="B78" s="182"/>
      <c r="C78" s="183"/>
      <c r="D78" s="178"/>
      <c r="E78" s="200" t="s">
        <v>143</v>
      </c>
      <c r="F78" s="170"/>
      <c r="G78" s="403">
        <v>0</v>
      </c>
      <c r="H78" s="403"/>
      <c r="I78" s="403">
        <v>0</v>
      </c>
      <c r="J78" s="403"/>
      <c r="K78" s="403"/>
      <c r="L78" s="183"/>
      <c r="M78" s="183"/>
      <c r="N78" s="46"/>
      <c r="O78" s="199"/>
      <c r="P78" s="199"/>
      <c r="Q78" s="360"/>
      <c r="R78" s="199"/>
      <c r="S78" s="264"/>
      <c r="T78" s="264"/>
      <c r="U78" s="264"/>
      <c r="V78" s="264"/>
      <c r="W78" s="263"/>
      <c r="X78" s="264"/>
      <c r="Y78" s="264"/>
      <c r="Z78" s="264"/>
      <c r="AA78" s="175"/>
      <c r="AB78" s="175"/>
      <c r="AC78" s="175"/>
      <c r="AD78" s="175"/>
      <c r="AE78" s="175"/>
      <c r="AF78" s="168"/>
    </row>
    <row r="79" spans="1:32" s="45" customFormat="1" thickBot="1" x14ac:dyDescent="0.25">
      <c r="A79" s="168"/>
      <c r="B79" s="182"/>
      <c r="C79" s="183"/>
      <c r="D79" s="178"/>
      <c r="E79" s="217" t="s">
        <v>146</v>
      </c>
      <c r="F79" s="170"/>
      <c r="G79" s="403">
        <v>3</v>
      </c>
      <c r="H79" s="403"/>
      <c r="I79" s="403">
        <v>3</v>
      </c>
      <c r="J79" s="403"/>
      <c r="K79" s="403"/>
      <c r="L79" s="183"/>
      <c r="M79" s="183"/>
      <c r="N79" s="46"/>
      <c r="O79" s="199"/>
      <c r="P79" s="199"/>
      <c r="Q79" s="360"/>
      <c r="R79" s="199"/>
      <c r="S79" s="264"/>
      <c r="T79" s="264"/>
      <c r="U79" s="264"/>
      <c r="V79" s="264"/>
      <c r="W79" s="263"/>
      <c r="X79" s="264"/>
      <c r="Y79" s="264"/>
      <c r="Z79" s="264"/>
      <c r="AA79" s="175"/>
      <c r="AB79" s="175"/>
      <c r="AC79" s="175"/>
      <c r="AD79" s="175"/>
      <c r="AE79" s="175"/>
      <c r="AF79" s="168"/>
    </row>
    <row r="80" spans="1:32" s="45" customFormat="1" thickBot="1" x14ac:dyDescent="0.25">
      <c r="A80" s="168"/>
      <c r="B80" s="182"/>
      <c r="C80" s="183"/>
      <c r="D80" s="178"/>
      <c r="E80" s="399" t="s">
        <v>230</v>
      </c>
      <c r="F80" s="170"/>
      <c r="G80" s="403">
        <v>1</v>
      </c>
      <c r="H80" s="403"/>
      <c r="I80" s="403">
        <v>1</v>
      </c>
      <c r="J80" s="403"/>
      <c r="K80" s="403"/>
      <c r="L80" s="183"/>
      <c r="M80" s="183"/>
      <c r="N80" s="46"/>
      <c r="O80" s="199"/>
      <c r="P80" s="199"/>
      <c r="Q80" s="360"/>
      <c r="R80" s="199"/>
      <c r="S80" s="264"/>
      <c r="T80" s="264"/>
      <c r="U80" s="264"/>
      <c r="V80" s="264"/>
      <c r="W80" s="263"/>
      <c r="X80" s="264"/>
      <c r="Y80" s="264"/>
      <c r="Z80" s="264"/>
      <c r="AA80" s="175"/>
      <c r="AB80" s="175"/>
      <c r="AC80" s="175"/>
      <c r="AD80" s="175"/>
      <c r="AE80" s="175"/>
      <c r="AF80" s="168"/>
    </row>
    <row r="81" spans="1:32" s="45" customFormat="1" ht="12" thickBot="1" x14ac:dyDescent="0.25">
      <c r="A81" s="168"/>
      <c r="B81" s="182"/>
      <c r="C81" s="183"/>
      <c r="D81" s="178"/>
      <c r="E81" s="201" t="s">
        <v>171</v>
      </c>
      <c r="F81" s="170"/>
      <c r="G81" s="403">
        <v>0</v>
      </c>
      <c r="H81" s="403"/>
      <c r="I81" s="403">
        <v>0</v>
      </c>
      <c r="J81" s="403"/>
      <c r="K81" s="403"/>
      <c r="L81" s="183"/>
      <c r="M81" s="183"/>
      <c r="N81" s="46"/>
      <c r="O81" s="199"/>
      <c r="P81" s="199"/>
      <c r="Q81" s="360"/>
      <c r="R81" s="199"/>
      <c r="S81" s="264"/>
      <c r="T81" s="264"/>
      <c r="U81" s="264"/>
      <c r="V81" s="264"/>
      <c r="W81" s="263"/>
      <c r="X81" s="264"/>
      <c r="Y81" s="264"/>
      <c r="Z81" s="264"/>
      <c r="AA81" s="175"/>
      <c r="AB81" s="175"/>
      <c r="AC81" s="175"/>
      <c r="AD81" s="175"/>
      <c r="AE81" s="175"/>
      <c r="AF81" s="168"/>
    </row>
    <row r="82" spans="1:32" s="45" customFormat="1" thickBot="1" x14ac:dyDescent="0.25">
      <c r="A82" s="168"/>
      <c r="B82" s="182"/>
      <c r="C82" s="183"/>
      <c r="D82" s="178"/>
      <c r="E82" s="202" t="s">
        <v>194</v>
      </c>
      <c r="F82" s="170"/>
      <c r="G82" s="403">
        <v>1</v>
      </c>
      <c r="H82" s="403"/>
      <c r="I82" s="403">
        <v>1</v>
      </c>
      <c r="J82" s="403"/>
      <c r="K82" s="403"/>
      <c r="L82" s="183"/>
      <c r="M82" s="183"/>
      <c r="N82" s="46"/>
      <c r="O82" s="199"/>
      <c r="P82" s="199"/>
      <c r="Q82" s="360"/>
      <c r="R82" s="199"/>
      <c r="S82" s="264"/>
      <c r="T82" s="264"/>
      <c r="U82" s="264"/>
      <c r="V82" s="264"/>
      <c r="W82" s="263"/>
      <c r="X82" s="264"/>
      <c r="Y82" s="264"/>
      <c r="Z82" s="264"/>
      <c r="AA82" s="175"/>
      <c r="AB82" s="175"/>
      <c r="AC82" s="175"/>
      <c r="AD82" s="175"/>
      <c r="AE82" s="175"/>
      <c r="AF82" s="168"/>
    </row>
    <row r="83" spans="1:32" s="45" customFormat="1" thickBot="1" x14ac:dyDescent="0.25">
      <c r="A83" s="168"/>
      <c r="B83" s="182"/>
      <c r="C83" s="183"/>
      <c r="D83" s="178"/>
      <c r="E83" s="332" t="s">
        <v>207</v>
      </c>
      <c r="F83" s="170"/>
      <c r="G83" s="403">
        <v>1</v>
      </c>
      <c r="H83" s="403"/>
      <c r="I83" s="403">
        <v>1</v>
      </c>
      <c r="J83" s="403"/>
      <c r="K83" s="403"/>
      <c r="L83" s="183"/>
      <c r="M83" s="183"/>
      <c r="N83" s="46"/>
      <c r="O83" s="199"/>
      <c r="P83" s="199"/>
      <c r="Q83" s="358"/>
      <c r="R83" s="180"/>
      <c r="S83" s="264"/>
      <c r="T83" s="264"/>
      <c r="U83" s="264"/>
      <c r="V83" s="264"/>
      <c r="W83" s="265"/>
      <c r="X83" s="264"/>
      <c r="Y83" s="264"/>
      <c r="Z83" s="264"/>
      <c r="AA83" s="175"/>
      <c r="AB83" s="175"/>
      <c r="AC83" s="175"/>
      <c r="AD83" s="175"/>
      <c r="AE83" s="175"/>
      <c r="AF83" s="168"/>
    </row>
    <row r="84" spans="1:32" s="45" customFormat="1" thickBot="1" x14ac:dyDescent="0.25">
      <c r="A84" s="168"/>
      <c r="B84" s="182"/>
      <c r="C84" s="183"/>
      <c r="D84" s="178"/>
      <c r="E84" s="178"/>
      <c r="F84" s="201" t="s">
        <v>231</v>
      </c>
      <c r="G84" s="403">
        <v>0</v>
      </c>
      <c r="H84" s="403"/>
      <c r="I84" s="403">
        <v>0</v>
      </c>
      <c r="J84" s="403"/>
      <c r="K84" s="403"/>
      <c r="L84" s="183"/>
      <c r="M84" s="183"/>
      <c r="N84" s="46"/>
      <c r="O84" s="199"/>
      <c r="P84" s="199"/>
      <c r="Q84" s="361"/>
      <c r="R84" s="180"/>
      <c r="S84" s="192"/>
      <c r="T84" s="186"/>
      <c r="U84" s="192"/>
      <c r="V84" s="192"/>
      <c r="W84" s="198"/>
      <c r="X84" s="192"/>
      <c r="Y84" s="192"/>
      <c r="Z84" s="192"/>
      <c r="AA84" s="175"/>
      <c r="AB84" s="175"/>
      <c r="AC84" s="175"/>
      <c r="AD84" s="175"/>
      <c r="AE84" s="175"/>
      <c r="AF84" s="168"/>
    </row>
    <row r="85" spans="1:32" s="45" customFormat="1" ht="12" thickBot="1" x14ac:dyDescent="0.25">
      <c r="A85" s="168"/>
      <c r="B85" s="182"/>
      <c r="C85" s="183"/>
      <c r="D85" s="178"/>
      <c r="E85" s="201"/>
      <c r="F85" s="170"/>
      <c r="G85" s="404"/>
      <c r="H85" s="405"/>
      <c r="I85" s="404"/>
      <c r="J85" s="545"/>
      <c r="K85" s="405"/>
      <c r="L85" s="183"/>
      <c r="M85" s="183"/>
      <c r="N85" s="46"/>
      <c r="O85" s="180"/>
      <c r="P85" s="180"/>
      <c r="Q85" s="362"/>
      <c r="R85" s="180"/>
      <c r="S85" s="250"/>
      <c r="T85" s="251"/>
      <c r="U85" s="251"/>
      <c r="V85" s="251"/>
      <c r="W85" s="251"/>
      <c r="X85" s="250"/>
      <c r="Y85" s="250"/>
      <c r="Z85" s="251"/>
      <c r="AA85" s="175"/>
      <c r="AB85" s="175"/>
      <c r="AC85" s="175"/>
      <c r="AD85" s="175"/>
      <c r="AE85" s="175"/>
      <c r="AF85" s="168"/>
    </row>
    <row r="86" spans="1:32" s="45" customFormat="1" ht="13.5" thickBot="1" x14ac:dyDescent="0.25">
      <c r="A86" s="203"/>
      <c r="B86" s="204"/>
      <c r="C86" s="205"/>
      <c r="D86" s="400"/>
      <c r="E86" s="401" t="s">
        <v>160</v>
      </c>
      <c r="F86" s="400"/>
      <c r="G86" s="406">
        <f>SUM(G66:G85)</f>
        <v>62</v>
      </c>
      <c r="H86" s="407"/>
      <c r="I86" s="406">
        <f>SUM(I66:I85)</f>
        <v>62</v>
      </c>
      <c r="J86" s="546"/>
      <c r="K86" s="407"/>
      <c r="L86" s="205"/>
      <c r="M86" s="205"/>
      <c r="N86" s="179"/>
      <c r="O86" s="179"/>
      <c r="P86" s="179"/>
      <c r="Q86" s="195"/>
      <c r="R86" s="207"/>
      <c r="S86" s="207"/>
      <c r="T86" s="208"/>
      <c r="U86" s="208"/>
      <c r="V86" s="208"/>
      <c r="W86" s="208"/>
      <c r="X86" s="208"/>
      <c r="Y86" s="208"/>
      <c r="Z86" s="208"/>
      <c r="AA86" s="175"/>
      <c r="AB86" s="208"/>
      <c r="AC86" s="208"/>
      <c r="AD86" s="208"/>
      <c r="AE86" s="208"/>
      <c r="AF86" s="168"/>
    </row>
    <row r="87" spans="1:32" s="45" customFormat="1" ht="12" thickBot="1" x14ac:dyDescent="0.25">
      <c r="A87" s="209"/>
      <c r="B87" s="204"/>
      <c r="C87" s="205"/>
      <c r="D87" s="205"/>
      <c r="E87" s="210" t="s">
        <v>104</v>
      </c>
      <c r="F87" s="170"/>
      <c r="G87" s="408">
        <v>8</v>
      </c>
      <c r="H87" s="408"/>
      <c r="I87" s="408">
        <v>8</v>
      </c>
      <c r="J87" s="408"/>
      <c r="K87" s="408"/>
      <c r="L87" s="206"/>
      <c r="M87" s="206"/>
      <c r="N87" s="179"/>
      <c r="O87" s="179"/>
      <c r="P87" s="179"/>
      <c r="Q87" s="402"/>
      <c r="R87" s="179"/>
      <c r="S87" s="402"/>
      <c r="T87" s="402"/>
      <c r="U87" s="402"/>
      <c r="V87" s="402"/>
      <c r="W87" s="402"/>
      <c r="X87" s="402"/>
      <c r="Y87" s="402"/>
      <c r="Z87" s="402"/>
      <c r="AA87" s="175"/>
      <c r="AB87" s="402"/>
      <c r="AC87" s="402"/>
      <c r="AD87" s="402"/>
      <c r="AE87" s="402"/>
      <c r="AF87" s="203"/>
    </row>
    <row r="88" spans="1:32" s="48" customFormat="1" ht="11.25" x14ac:dyDescent="0.15">
      <c r="A88" s="209"/>
      <c r="B88" s="204"/>
      <c r="C88" s="205"/>
      <c r="D88" s="205"/>
      <c r="E88" s="205"/>
      <c r="F88" s="170"/>
      <c r="G88" s="210"/>
      <c r="H88" s="49"/>
      <c r="I88" s="206"/>
      <c r="J88" s="206"/>
      <c r="K88" s="206"/>
      <c r="L88" s="206"/>
      <c r="M88" s="206"/>
      <c r="N88" s="402"/>
      <c r="O88" s="402"/>
      <c r="P88" s="402"/>
      <c r="Q88" s="402"/>
      <c r="R88" s="179"/>
      <c r="S88" s="179"/>
      <c r="T88" s="179"/>
      <c r="U88" s="179"/>
      <c r="V88" s="179"/>
      <c r="W88" s="179"/>
      <c r="X88" s="179"/>
      <c r="Y88" s="179"/>
      <c r="Z88" s="402"/>
      <c r="AA88" s="402"/>
      <c r="AB88" s="179"/>
      <c r="AC88" s="179"/>
      <c r="AD88" s="179"/>
      <c r="AE88" s="179"/>
      <c r="AF88" s="209"/>
    </row>
    <row r="89" spans="1:32" s="48" customFormat="1" ht="11.25" x14ac:dyDescent="0.15">
      <c r="A89" s="209"/>
      <c r="B89" s="204"/>
      <c r="C89" s="205"/>
      <c r="D89" s="205"/>
      <c r="E89" s="205"/>
      <c r="F89" s="205"/>
      <c r="G89" s="210" t="s">
        <v>105</v>
      </c>
      <c r="H89" s="252">
        <v>11</v>
      </c>
      <c r="I89" s="206" t="s">
        <v>172</v>
      </c>
      <c r="J89" s="206"/>
      <c r="K89" s="206"/>
      <c r="L89" s="206"/>
      <c r="M89" s="206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402"/>
      <c r="AA89" s="402"/>
      <c r="AB89" s="179"/>
      <c r="AC89" s="179"/>
      <c r="AD89" s="179"/>
      <c r="AE89" s="179"/>
      <c r="AF89" s="209"/>
    </row>
    <row r="90" spans="1:32" s="45" customFormat="1" ht="12" thickBot="1" x14ac:dyDescent="0.25">
      <c r="A90" s="253"/>
      <c r="B90" s="254"/>
      <c r="C90" s="255"/>
      <c r="D90" s="255"/>
      <c r="E90" s="255"/>
      <c r="F90" s="255"/>
      <c r="G90" s="255"/>
      <c r="H90" s="255"/>
      <c r="I90" s="255"/>
      <c r="J90" s="255"/>
      <c r="K90" s="255"/>
      <c r="L90" s="255"/>
      <c r="M90" s="255"/>
      <c r="N90" s="256"/>
      <c r="O90" s="256"/>
      <c r="P90" s="256"/>
      <c r="Q90" s="256"/>
      <c r="R90" s="256"/>
      <c r="S90" s="256"/>
      <c r="T90" s="256"/>
      <c r="U90" s="256"/>
      <c r="V90" s="256"/>
      <c r="W90" s="256"/>
      <c r="X90" s="256"/>
      <c r="Y90" s="256"/>
      <c r="Z90" s="256"/>
      <c r="AA90" s="256"/>
      <c r="AB90" s="256"/>
      <c r="AC90" s="256"/>
      <c r="AD90" s="256"/>
      <c r="AE90" s="256"/>
      <c r="AF90" s="211"/>
    </row>
    <row r="91" spans="1:32" s="45" customFormat="1" x14ac:dyDescent="0.2">
      <c r="A91" s="212"/>
      <c r="B91" s="80"/>
      <c r="C91" s="80"/>
      <c r="D91" s="80"/>
      <c r="E91" s="80"/>
      <c r="F91" s="80"/>
      <c r="G91" s="80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</row>
    <row r="92" spans="1:32" s="50" customFormat="1" x14ac:dyDescent="0.2">
      <c r="A92" s="213"/>
      <c r="B92" s="213"/>
      <c r="C92" s="213"/>
      <c r="D92" s="213"/>
      <c r="E92" s="213"/>
      <c r="F92" s="213"/>
      <c r="G92" s="213"/>
      <c r="H92" s="213"/>
      <c r="I92" s="213"/>
      <c r="J92" s="213"/>
      <c r="K92" s="213"/>
      <c r="L92" s="213"/>
      <c r="M92" s="213"/>
      <c r="N92" s="213"/>
      <c r="O92" s="213"/>
      <c r="P92" s="213"/>
      <c r="Q92" s="213"/>
      <c r="R92" s="213"/>
      <c r="S92" s="213"/>
      <c r="T92" s="213"/>
      <c r="U92" s="213"/>
      <c r="V92" s="213"/>
      <c r="W92" s="213"/>
      <c r="X92" s="213"/>
      <c r="Y92" s="213"/>
      <c r="Z92" s="213"/>
      <c r="AA92" s="213"/>
      <c r="AB92" s="213"/>
      <c r="AC92" s="213"/>
      <c r="AD92" s="213"/>
      <c r="AE92" s="213"/>
    </row>
    <row r="93" spans="1:32" s="44" customFormat="1" x14ac:dyDescent="0.2">
      <c r="A93" s="214"/>
      <c r="C93" s="214"/>
      <c r="D93" s="214"/>
      <c r="E93" s="214"/>
      <c r="F93" s="214"/>
      <c r="G93" s="214"/>
      <c r="H93" s="214"/>
      <c r="L93" s="214"/>
      <c r="R93" s="214"/>
      <c r="W93" s="214"/>
      <c r="AB93" s="214"/>
      <c r="AF93" s="214"/>
    </row>
    <row r="94" spans="1:32" s="44" customFormat="1" x14ac:dyDescent="0.2">
      <c r="S94" s="215"/>
      <c r="T94" s="215"/>
      <c r="U94" s="215"/>
      <c r="V94" s="215"/>
      <c r="X94" s="215"/>
      <c r="Y94" s="215"/>
      <c r="Z94" s="215"/>
      <c r="AA94" s="215"/>
    </row>
    <row r="95" spans="1:32" s="44" customFormat="1" x14ac:dyDescent="0.2">
      <c r="S95" s="215"/>
      <c r="T95" s="215"/>
      <c r="U95" s="215"/>
      <c r="V95" s="215"/>
      <c r="X95" s="215"/>
      <c r="Y95" s="215"/>
      <c r="Z95" s="215"/>
      <c r="AA95" s="215"/>
    </row>
    <row r="96" spans="1:32" s="44" customFormat="1" x14ac:dyDescent="0.2">
      <c r="S96" s="215"/>
      <c r="T96" s="215"/>
      <c r="U96" s="215"/>
      <c r="V96" s="215"/>
      <c r="X96" s="215"/>
      <c r="Y96" s="215"/>
      <c r="Z96" s="215"/>
      <c r="AA96" s="215"/>
    </row>
    <row r="97" spans="1:32" s="44" customFormat="1" x14ac:dyDescent="0.2">
      <c r="S97" s="215"/>
      <c r="T97" s="215"/>
      <c r="U97" s="215"/>
      <c r="V97" s="215"/>
      <c r="X97" s="215"/>
      <c r="Y97" s="215"/>
      <c r="Z97" s="215"/>
      <c r="AA97" s="215"/>
    </row>
    <row r="98" spans="1:32" s="44" customFormat="1" x14ac:dyDescent="0.2">
      <c r="S98" s="215"/>
      <c r="T98" s="215"/>
      <c r="U98" s="215"/>
      <c r="V98" s="215"/>
      <c r="X98" s="215"/>
      <c r="Y98" s="215"/>
      <c r="Z98" s="215"/>
      <c r="AA98" s="215"/>
    </row>
    <row r="99" spans="1:32" s="44" customFormat="1" x14ac:dyDescent="0.2">
      <c r="S99" s="215"/>
      <c r="T99" s="215"/>
      <c r="U99" s="215"/>
      <c r="V99" s="215"/>
      <c r="X99" s="215"/>
      <c r="Y99" s="215"/>
      <c r="Z99" s="215"/>
      <c r="AA99" s="215"/>
    </row>
    <row r="100" spans="1:32" s="44" customFormat="1" x14ac:dyDescent="0.2">
      <c r="S100" s="215"/>
      <c r="T100" s="215"/>
      <c r="U100" s="215"/>
      <c r="V100" s="215"/>
      <c r="X100" s="215"/>
      <c r="Y100" s="215"/>
      <c r="Z100" s="215"/>
      <c r="AA100" s="215"/>
    </row>
    <row r="101" spans="1:32" s="44" customFormat="1" x14ac:dyDescent="0.2"/>
    <row r="102" spans="1:32" s="44" customFormat="1" x14ac:dyDescent="0.2"/>
    <row r="103" spans="1:32" s="44" customFormat="1" x14ac:dyDescent="0.2"/>
    <row r="104" spans="1:32" s="44" customFormat="1" x14ac:dyDescent="0.2"/>
    <row r="105" spans="1:32" s="44" customFormat="1" x14ac:dyDescent="0.2"/>
    <row r="106" spans="1:32" x14ac:dyDescent="0.2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  <c r="AD106" s="44"/>
      <c r="AE106" s="44"/>
      <c r="AF106" s="44"/>
    </row>
    <row r="107" spans="1:32" x14ac:dyDescent="0.2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  <c r="AD107" s="44"/>
      <c r="AE107" s="44"/>
      <c r="AF107" s="44"/>
    </row>
    <row r="108" spans="1:32" x14ac:dyDescent="0.2">
      <c r="A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  <c r="AD108" s="44"/>
      <c r="AE108" s="44"/>
      <c r="AF108" s="44"/>
    </row>
    <row r="109" spans="1:32" x14ac:dyDescent="0.2">
      <c r="A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  <c r="AF109" s="44"/>
    </row>
    <row r="110" spans="1:32" x14ac:dyDescent="0.2">
      <c r="A110" s="44"/>
      <c r="C110" s="44"/>
      <c r="D110" s="44"/>
      <c r="E110" s="44"/>
      <c r="F110" s="44"/>
      <c r="G110" s="44"/>
      <c r="H110" s="44"/>
      <c r="L110" s="44"/>
      <c r="R110" s="44"/>
      <c r="W110" s="44"/>
      <c r="AB110" s="44"/>
      <c r="AF110" s="44"/>
    </row>
    <row r="111" spans="1:32" x14ac:dyDescent="0.2">
      <c r="A111" s="44"/>
      <c r="C111" s="44"/>
      <c r="D111" s="44"/>
      <c r="E111" s="44"/>
      <c r="F111" s="44"/>
      <c r="G111" s="44"/>
      <c r="H111" s="44"/>
      <c r="L111" s="44"/>
      <c r="R111" s="44"/>
      <c r="W111" s="44"/>
      <c r="AB111" s="44"/>
      <c r="AF111" s="44"/>
    </row>
  </sheetData>
  <mergeCells count="170">
    <mergeCell ref="I85:K85"/>
    <mergeCell ref="I86:K86"/>
    <mergeCell ref="I87:K87"/>
    <mergeCell ref="I64:K64"/>
    <mergeCell ref="I65:K65"/>
    <mergeCell ref="I66:K66"/>
    <mergeCell ref="I67:K67"/>
    <mergeCell ref="I68:K68"/>
    <mergeCell ref="I69:K69"/>
    <mergeCell ref="I70:K70"/>
    <mergeCell ref="I71:K71"/>
    <mergeCell ref="I72:K72"/>
    <mergeCell ref="M36:N37"/>
    <mergeCell ref="M38:Q40"/>
    <mergeCell ref="X38:AA40"/>
    <mergeCell ref="G39:H41"/>
    <mergeCell ref="T59:AA59"/>
    <mergeCell ref="I60:K61"/>
    <mergeCell ref="S60:Z60"/>
    <mergeCell ref="I62:K62"/>
    <mergeCell ref="I63:K63"/>
    <mergeCell ref="G22:K23"/>
    <mergeCell ref="M22:Q23"/>
    <mergeCell ref="S22:V23"/>
    <mergeCell ref="X22:AA23"/>
    <mergeCell ref="AC23:AE32"/>
    <mergeCell ref="K24:K27"/>
    <mergeCell ref="P24:P27"/>
    <mergeCell ref="U24:U27"/>
    <mergeCell ref="Z24:Z27"/>
    <mergeCell ref="AA24:AA27"/>
    <mergeCell ref="G28:K28"/>
    <mergeCell ref="M28:Q28"/>
    <mergeCell ref="S28:V28"/>
    <mergeCell ref="X28:AA28"/>
    <mergeCell ref="K29:K32"/>
    <mergeCell ref="P29:P32"/>
    <mergeCell ref="U29:U32"/>
    <mergeCell ref="Z29:Z32"/>
    <mergeCell ref="AA29:AA32"/>
    <mergeCell ref="G17:K17"/>
    <mergeCell ref="M17:Q17"/>
    <mergeCell ref="S17:V17"/>
    <mergeCell ref="X17:AA17"/>
    <mergeCell ref="G18:K21"/>
    <mergeCell ref="P18:P21"/>
    <mergeCell ref="Q18:Q21"/>
    <mergeCell ref="S18:V19"/>
    <mergeCell ref="Z18:Z21"/>
    <mergeCell ref="AA18:AA21"/>
    <mergeCell ref="S20:V21"/>
    <mergeCell ref="M8:Q8"/>
    <mergeCell ref="S8:V8"/>
    <mergeCell ref="X8:AA8"/>
    <mergeCell ref="AC8:AE8"/>
    <mergeCell ref="S11:V12"/>
    <mergeCell ref="G13:G16"/>
    <mergeCell ref="H13:H16"/>
    <mergeCell ref="I13:I16"/>
    <mergeCell ref="J13:J16"/>
    <mergeCell ref="K13:K16"/>
    <mergeCell ref="P13:P16"/>
    <mergeCell ref="U13:U16"/>
    <mergeCell ref="Z13:Z16"/>
    <mergeCell ref="AA13:AA16"/>
    <mergeCell ref="X24:X27"/>
    <mergeCell ref="H24:H27"/>
    <mergeCell ref="I24:I27"/>
    <mergeCell ref="J24:J27"/>
    <mergeCell ref="V24:V27"/>
    <mergeCell ref="N29:N32"/>
    <mergeCell ref="O29:O32"/>
    <mergeCell ref="Q29:Q32"/>
    <mergeCell ref="G66:H66"/>
    <mergeCell ref="G67:H67"/>
    <mergeCell ref="G68:H68"/>
    <mergeCell ref="D28:E28"/>
    <mergeCell ref="G29:G32"/>
    <mergeCell ref="H29:H32"/>
    <mergeCell ref="I29:I32"/>
    <mergeCell ref="J29:J32"/>
    <mergeCell ref="D29:E31"/>
    <mergeCell ref="D32:E33"/>
    <mergeCell ref="D34:E36"/>
    <mergeCell ref="G60:H61"/>
    <mergeCell ref="G62:H62"/>
    <mergeCell ref="G63:H63"/>
    <mergeCell ref="G64:H64"/>
    <mergeCell ref="G65:H65"/>
    <mergeCell ref="M29:M32"/>
    <mergeCell ref="O34:O37"/>
    <mergeCell ref="S29:S32"/>
    <mergeCell ref="G33:H35"/>
    <mergeCell ref="I33:K35"/>
    <mergeCell ref="M33:Q33"/>
    <mergeCell ref="S33:V33"/>
    <mergeCell ref="X33:AA33"/>
    <mergeCell ref="M34:N35"/>
    <mergeCell ref="P34:P37"/>
    <mergeCell ref="Q34:Q37"/>
    <mergeCell ref="S34:V40"/>
    <mergeCell ref="X34:AA37"/>
    <mergeCell ref="G36:H38"/>
    <mergeCell ref="D7:E7"/>
    <mergeCell ref="N13:N16"/>
    <mergeCell ref="O13:O16"/>
    <mergeCell ref="M18:M21"/>
    <mergeCell ref="Y18:Y21"/>
    <mergeCell ref="B2:B5"/>
    <mergeCell ref="V13:V16"/>
    <mergeCell ref="O18:O21"/>
    <mergeCell ref="D17:E17"/>
    <mergeCell ref="D8:E8"/>
    <mergeCell ref="M13:M16"/>
    <mergeCell ref="Y24:Y27"/>
    <mergeCell ref="V29:V32"/>
    <mergeCell ref="Q13:Q16"/>
    <mergeCell ref="S13:S16"/>
    <mergeCell ref="T13:T16"/>
    <mergeCell ref="T29:T32"/>
    <mergeCell ref="G24:G27"/>
    <mergeCell ref="T24:T27"/>
    <mergeCell ref="M24:M27"/>
    <mergeCell ref="N24:N27"/>
    <mergeCell ref="O24:O27"/>
    <mergeCell ref="Q24:Q27"/>
    <mergeCell ref="S24:S27"/>
    <mergeCell ref="X29:X32"/>
    <mergeCell ref="Y29:Y32"/>
    <mergeCell ref="X13:X16"/>
    <mergeCell ref="Y13:Y16"/>
    <mergeCell ref="X18:X21"/>
    <mergeCell ref="N18:N21"/>
    <mergeCell ref="G7:K7"/>
    <mergeCell ref="M7:Q7"/>
    <mergeCell ref="S7:V7"/>
    <mergeCell ref="X7:AA7"/>
    <mergeCell ref="AC7:AE7"/>
    <mergeCell ref="G8:K8"/>
    <mergeCell ref="G70:H70"/>
    <mergeCell ref="G71:H71"/>
    <mergeCell ref="G72:H72"/>
    <mergeCell ref="G73:H73"/>
    <mergeCell ref="G69:H69"/>
    <mergeCell ref="I73:K73"/>
    <mergeCell ref="G74:H74"/>
    <mergeCell ref="G75:H75"/>
    <mergeCell ref="G76:H76"/>
    <mergeCell ref="G77:H77"/>
    <mergeCell ref="G78:H78"/>
    <mergeCell ref="I74:K74"/>
    <mergeCell ref="I75:K75"/>
    <mergeCell ref="I76:K76"/>
    <mergeCell ref="I77:K77"/>
    <mergeCell ref="I78:K78"/>
    <mergeCell ref="G84:H84"/>
    <mergeCell ref="G85:H85"/>
    <mergeCell ref="G86:H86"/>
    <mergeCell ref="G87:H87"/>
    <mergeCell ref="G79:H79"/>
    <mergeCell ref="G80:H80"/>
    <mergeCell ref="G81:H81"/>
    <mergeCell ref="G82:H82"/>
    <mergeCell ref="G83:H83"/>
    <mergeCell ref="I79:K79"/>
    <mergeCell ref="I80:K80"/>
    <mergeCell ref="I81:K81"/>
    <mergeCell ref="I82:K82"/>
    <mergeCell ref="I83:K83"/>
    <mergeCell ref="I84:K84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80"/>
  <sheetViews>
    <sheetView tabSelected="1" topLeftCell="A5" zoomScale="130" zoomScaleNormal="130" workbookViewId="0">
      <selection activeCell="C15" sqref="C15"/>
    </sheetView>
  </sheetViews>
  <sheetFormatPr defaultColWidth="9.44140625" defaultRowHeight="12.75" x14ac:dyDescent="0.2"/>
  <cols>
    <col min="1" max="1" width="6.21875" style="76" customWidth="1"/>
    <col min="2" max="2" width="4.77734375" style="57" customWidth="1"/>
    <col min="3" max="3" width="55.88671875" style="63" customWidth="1"/>
    <col min="4" max="4" width="2.77734375" style="57" customWidth="1"/>
    <col min="5" max="5" width="14.77734375" style="57" customWidth="1"/>
    <col min="6" max="6" width="3.21875" style="65" customWidth="1"/>
    <col min="7" max="7" width="8.109375" style="75" customWidth="1"/>
    <col min="8" max="8" width="4.109375" style="57" customWidth="1"/>
    <col min="9" max="256" width="9.44140625" style="57"/>
    <col min="257" max="257" width="6.21875" style="57" customWidth="1"/>
    <col min="258" max="258" width="4.77734375" style="57" customWidth="1"/>
    <col min="259" max="259" width="55.88671875" style="57" customWidth="1"/>
    <col min="260" max="260" width="2.77734375" style="57" customWidth="1"/>
    <col min="261" max="261" width="14.77734375" style="57" customWidth="1"/>
    <col min="262" max="262" width="3.21875" style="57" customWidth="1"/>
    <col min="263" max="263" width="8.109375" style="57" customWidth="1"/>
    <col min="264" max="264" width="4.109375" style="57" customWidth="1"/>
    <col min="265" max="512" width="9.44140625" style="57"/>
    <col min="513" max="513" width="6.21875" style="57" customWidth="1"/>
    <col min="514" max="514" width="4.77734375" style="57" customWidth="1"/>
    <col min="515" max="515" width="55.88671875" style="57" customWidth="1"/>
    <col min="516" max="516" width="2.77734375" style="57" customWidth="1"/>
    <col min="517" max="517" width="14.77734375" style="57" customWidth="1"/>
    <col min="518" max="518" width="3.21875" style="57" customWidth="1"/>
    <col min="519" max="519" width="8.109375" style="57" customWidth="1"/>
    <col min="520" max="520" width="4.109375" style="57" customWidth="1"/>
    <col min="521" max="768" width="9.44140625" style="57"/>
    <col min="769" max="769" width="6.21875" style="57" customWidth="1"/>
    <col min="770" max="770" width="4.77734375" style="57" customWidth="1"/>
    <col min="771" max="771" width="55.88671875" style="57" customWidth="1"/>
    <col min="772" max="772" width="2.77734375" style="57" customWidth="1"/>
    <col min="773" max="773" width="14.77734375" style="57" customWidth="1"/>
    <col min="774" max="774" width="3.21875" style="57" customWidth="1"/>
    <col min="775" max="775" width="8.109375" style="57" customWidth="1"/>
    <col min="776" max="776" width="4.109375" style="57" customWidth="1"/>
    <col min="777" max="1024" width="9.44140625" style="57"/>
    <col min="1025" max="1025" width="6.21875" style="57" customWidth="1"/>
    <col min="1026" max="1026" width="4.77734375" style="57" customWidth="1"/>
    <col min="1027" max="1027" width="55.88671875" style="57" customWidth="1"/>
    <col min="1028" max="1028" width="2.77734375" style="57" customWidth="1"/>
    <col min="1029" max="1029" width="14.77734375" style="57" customWidth="1"/>
    <col min="1030" max="1030" width="3.21875" style="57" customWidth="1"/>
    <col min="1031" max="1031" width="8.109375" style="57" customWidth="1"/>
    <col min="1032" max="1032" width="4.109375" style="57" customWidth="1"/>
    <col min="1033" max="1280" width="9.44140625" style="57"/>
    <col min="1281" max="1281" width="6.21875" style="57" customWidth="1"/>
    <col min="1282" max="1282" width="4.77734375" style="57" customWidth="1"/>
    <col min="1283" max="1283" width="55.88671875" style="57" customWidth="1"/>
    <col min="1284" max="1284" width="2.77734375" style="57" customWidth="1"/>
    <col min="1285" max="1285" width="14.77734375" style="57" customWidth="1"/>
    <col min="1286" max="1286" width="3.21875" style="57" customWidth="1"/>
    <col min="1287" max="1287" width="8.109375" style="57" customWidth="1"/>
    <col min="1288" max="1288" width="4.109375" style="57" customWidth="1"/>
    <col min="1289" max="1536" width="9.44140625" style="57"/>
    <col min="1537" max="1537" width="6.21875" style="57" customWidth="1"/>
    <col min="1538" max="1538" width="4.77734375" style="57" customWidth="1"/>
    <col min="1539" max="1539" width="55.88671875" style="57" customWidth="1"/>
    <col min="1540" max="1540" width="2.77734375" style="57" customWidth="1"/>
    <col min="1541" max="1541" width="14.77734375" style="57" customWidth="1"/>
    <col min="1542" max="1542" width="3.21875" style="57" customWidth="1"/>
    <col min="1543" max="1543" width="8.109375" style="57" customWidth="1"/>
    <col min="1544" max="1544" width="4.109375" style="57" customWidth="1"/>
    <col min="1545" max="1792" width="9.44140625" style="57"/>
    <col min="1793" max="1793" width="6.21875" style="57" customWidth="1"/>
    <col min="1794" max="1794" width="4.77734375" style="57" customWidth="1"/>
    <col min="1795" max="1795" width="55.88671875" style="57" customWidth="1"/>
    <col min="1796" max="1796" width="2.77734375" style="57" customWidth="1"/>
    <col min="1797" max="1797" width="14.77734375" style="57" customWidth="1"/>
    <col min="1798" max="1798" width="3.21875" style="57" customWidth="1"/>
    <col min="1799" max="1799" width="8.109375" style="57" customWidth="1"/>
    <col min="1800" max="1800" width="4.109375" style="57" customWidth="1"/>
    <col min="1801" max="2048" width="9.44140625" style="57"/>
    <col min="2049" max="2049" width="6.21875" style="57" customWidth="1"/>
    <col min="2050" max="2050" width="4.77734375" style="57" customWidth="1"/>
    <col min="2051" max="2051" width="55.88671875" style="57" customWidth="1"/>
    <col min="2052" max="2052" width="2.77734375" style="57" customWidth="1"/>
    <col min="2053" max="2053" width="14.77734375" style="57" customWidth="1"/>
    <col min="2054" max="2054" width="3.21875" style="57" customWidth="1"/>
    <col min="2055" max="2055" width="8.109375" style="57" customWidth="1"/>
    <col min="2056" max="2056" width="4.109375" style="57" customWidth="1"/>
    <col min="2057" max="2304" width="9.44140625" style="57"/>
    <col min="2305" max="2305" width="6.21875" style="57" customWidth="1"/>
    <col min="2306" max="2306" width="4.77734375" style="57" customWidth="1"/>
    <col min="2307" max="2307" width="55.88671875" style="57" customWidth="1"/>
    <col min="2308" max="2308" width="2.77734375" style="57" customWidth="1"/>
    <col min="2309" max="2309" width="14.77734375" style="57" customWidth="1"/>
    <col min="2310" max="2310" width="3.21875" style="57" customWidth="1"/>
    <col min="2311" max="2311" width="8.109375" style="57" customWidth="1"/>
    <col min="2312" max="2312" width="4.109375" style="57" customWidth="1"/>
    <col min="2313" max="2560" width="9.44140625" style="57"/>
    <col min="2561" max="2561" width="6.21875" style="57" customWidth="1"/>
    <col min="2562" max="2562" width="4.77734375" style="57" customWidth="1"/>
    <col min="2563" max="2563" width="55.88671875" style="57" customWidth="1"/>
    <col min="2564" max="2564" width="2.77734375" style="57" customWidth="1"/>
    <col min="2565" max="2565" width="14.77734375" style="57" customWidth="1"/>
    <col min="2566" max="2566" width="3.21875" style="57" customWidth="1"/>
    <col min="2567" max="2567" width="8.109375" style="57" customWidth="1"/>
    <col min="2568" max="2568" width="4.109375" style="57" customWidth="1"/>
    <col min="2569" max="2816" width="9.44140625" style="57"/>
    <col min="2817" max="2817" width="6.21875" style="57" customWidth="1"/>
    <col min="2818" max="2818" width="4.77734375" style="57" customWidth="1"/>
    <col min="2819" max="2819" width="55.88671875" style="57" customWidth="1"/>
    <col min="2820" max="2820" width="2.77734375" style="57" customWidth="1"/>
    <col min="2821" max="2821" width="14.77734375" style="57" customWidth="1"/>
    <col min="2822" max="2822" width="3.21875" style="57" customWidth="1"/>
    <col min="2823" max="2823" width="8.109375" style="57" customWidth="1"/>
    <col min="2824" max="2824" width="4.109375" style="57" customWidth="1"/>
    <col min="2825" max="3072" width="9.44140625" style="57"/>
    <col min="3073" max="3073" width="6.21875" style="57" customWidth="1"/>
    <col min="3074" max="3074" width="4.77734375" style="57" customWidth="1"/>
    <col min="3075" max="3075" width="55.88671875" style="57" customWidth="1"/>
    <col min="3076" max="3076" width="2.77734375" style="57" customWidth="1"/>
    <col min="3077" max="3077" width="14.77734375" style="57" customWidth="1"/>
    <col min="3078" max="3078" width="3.21875" style="57" customWidth="1"/>
    <col min="3079" max="3079" width="8.109375" style="57" customWidth="1"/>
    <col min="3080" max="3080" width="4.109375" style="57" customWidth="1"/>
    <col min="3081" max="3328" width="9.44140625" style="57"/>
    <col min="3329" max="3329" width="6.21875" style="57" customWidth="1"/>
    <col min="3330" max="3330" width="4.77734375" style="57" customWidth="1"/>
    <col min="3331" max="3331" width="55.88671875" style="57" customWidth="1"/>
    <col min="3332" max="3332" width="2.77734375" style="57" customWidth="1"/>
    <col min="3333" max="3333" width="14.77734375" style="57" customWidth="1"/>
    <col min="3334" max="3334" width="3.21875" style="57" customWidth="1"/>
    <col min="3335" max="3335" width="8.109375" style="57" customWidth="1"/>
    <col min="3336" max="3336" width="4.109375" style="57" customWidth="1"/>
    <col min="3337" max="3584" width="9.44140625" style="57"/>
    <col min="3585" max="3585" width="6.21875" style="57" customWidth="1"/>
    <col min="3586" max="3586" width="4.77734375" style="57" customWidth="1"/>
    <col min="3587" max="3587" width="55.88671875" style="57" customWidth="1"/>
    <col min="3588" max="3588" width="2.77734375" style="57" customWidth="1"/>
    <col min="3589" max="3589" width="14.77734375" style="57" customWidth="1"/>
    <col min="3590" max="3590" width="3.21875" style="57" customWidth="1"/>
    <col min="3591" max="3591" width="8.109375" style="57" customWidth="1"/>
    <col min="3592" max="3592" width="4.109375" style="57" customWidth="1"/>
    <col min="3593" max="3840" width="9.44140625" style="57"/>
    <col min="3841" max="3841" width="6.21875" style="57" customWidth="1"/>
    <col min="3842" max="3842" width="4.77734375" style="57" customWidth="1"/>
    <col min="3843" max="3843" width="55.88671875" style="57" customWidth="1"/>
    <col min="3844" max="3844" width="2.77734375" style="57" customWidth="1"/>
    <col min="3845" max="3845" width="14.77734375" style="57" customWidth="1"/>
    <col min="3846" max="3846" width="3.21875" style="57" customWidth="1"/>
    <col min="3847" max="3847" width="8.109375" style="57" customWidth="1"/>
    <col min="3848" max="3848" width="4.109375" style="57" customWidth="1"/>
    <col min="3849" max="4096" width="9.44140625" style="57"/>
    <col min="4097" max="4097" width="6.21875" style="57" customWidth="1"/>
    <col min="4098" max="4098" width="4.77734375" style="57" customWidth="1"/>
    <col min="4099" max="4099" width="55.88671875" style="57" customWidth="1"/>
    <col min="4100" max="4100" width="2.77734375" style="57" customWidth="1"/>
    <col min="4101" max="4101" width="14.77734375" style="57" customWidth="1"/>
    <col min="4102" max="4102" width="3.21875" style="57" customWidth="1"/>
    <col min="4103" max="4103" width="8.109375" style="57" customWidth="1"/>
    <col min="4104" max="4104" width="4.109375" style="57" customWidth="1"/>
    <col min="4105" max="4352" width="9.44140625" style="57"/>
    <col min="4353" max="4353" width="6.21875" style="57" customWidth="1"/>
    <col min="4354" max="4354" width="4.77734375" style="57" customWidth="1"/>
    <col min="4355" max="4355" width="55.88671875" style="57" customWidth="1"/>
    <col min="4356" max="4356" width="2.77734375" style="57" customWidth="1"/>
    <col min="4357" max="4357" width="14.77734375" style="57" customWidth="1"/>
    <col min="4358" max="4358" width="3.21875" style="57" customWidth="1"/>
    <col min="4359" max="4359" width="8.109375" style="57" customWidth="1"/>
    <col min="4360" max="4360" width="4.109375" style="57" customWidth="1"/>
    <col min="4361" max="4608" width="9.44140625" style="57"/>
    <col min="4609" max="4609" width="6.21875" style="57" customWidth="1"/>
    <col min="4610" max="4610" width="4.77734375" style="57" customWidth="1"/>
    <col min="4611" max="4611" width="55.88671875" style="57" customWidth="1"/>
    <col min="4612" max="4612" width="2.77734375" style="57" customWidth="1"/>
    <col min="4613" max="4613" width="14.77734375" style="57" customWidth="1"/>
    <col min="4614" max="4614" width="3.21875" style="57" customWidth="1"/>
    <col min="4615" max="4615" width="8.109375" style="57" customWidth="1"/>
    <col min="4616" max="4616" width="4.109375" style="57" customWidth="1"/>
    <col min="4617" max="4864" width="9.44140625" style="57"/>
    <col min="4865" max="4865" width="6.21875" style="57" customWidth="1"/>
    <col min="4866" max="4866" width="4.77734375" style="57" customWidth="1"/>
    <col min="4867" max="4867" width="55.88671875" style="57" customWidth="1"/>
    <col min="4868" max="4868" width="2.77734375" style="57" customWidth="1"/>
    <col min="4869" max="4869" width="14.77734375" style="57" customWidth="1"/>
    <col min="4870" max="4870" width="3.21875" style="57" customWidth="1"/>
    <col min="4871" max="4871" width="8.109375" style="57" customWidth="1"/>
    <col min="4872" max="4872" width="4.109375" style="57" customWidth="1"/>
    <col min="4873" max="5120" width="9.44140625" style="57"/>
    <col min="5121" max="5121" width="6.21875" style="57" customWidth="1"/>
    <col min="5122" max="5122" width="4.77734375" style="57" customWidth="1"/>
    <col min="5123" max="5123" width="55.88671875" style="57" customWidth="1"/>
    <col min="5124" max="5124" width="2.77734375" style="57" customWidth="1"/>
    <col min="5125" max="5125" width="14.77734375" style="57" customWidth="1"/>
    <col min="5126" max="5126" width="3.21875" style="57" customWidth="1"/>
    <col min="5127" max="5127" width="8.109375" style="57" customWidth="1"/>
    <col min="5128" max="5128" width="4.109375" style="57" customWidth="1"/>
    <col min="5129" max="5376" width="9.44140625" style="57"/>
    <col min="5377" max="5377" width="6.21875" style="57" customWidth="1"/>
    <col min="5378" max="5378" width="4.77734375" style="57" customWidth="1"/>
    <col min="5379" max="5379" width="55.88671875" style="57" customWidth="1"/>
    <col min="5380" max="5380" width="2.77734375" style="57" customWidth="1"/>
    <col min="5381" max="5381" width="14.77734375" style="57" customWidth="1"/>
    <col min="5382" max="5382" width="3.21875" style="57" customWidth="1"/>
    <col min="5383" max="5383" width="8.109375" style="57" customWidth="1"/>
    <col min="5384" max="5384" width="4.109375" style="57" customWidth="1"/>
    <col min="5385" max="5632" width="9.44140625" style="57"/>
    <col min="5633" max="5633" width="6.21875" style="57" customWidth="1"/>
    <col min="5634" max="5634" width="4.77734375" style="57" customWidth="1"/>
    <col min="5635" max="5635" width="55.88671875" style="57" customWidth="1"/>
    <col min="5636" max="5636" width="2.77734375" style="57" customWidth="1"/>
    <col min="5637" max="5637" width="14.77734375" style="57" customWidth="1"/>
    <col min="5638" max="5638" width="3.21875" style="57" customWidth="1"/>
    <col min="5639" max="5639" width="8.109375" style="57" customWidth="1"/>
    <col min="5640" max="5640" width="4.109375" style="57" customWidth="1"/>
    <col min="5641" max="5888" width="9.44140625" style="57"/>
    <col min="5889" max="5889" width="6.21875" style="57" customWidth="1"/>
    <col min="5890" max="5890" width="4.77734375" style="57" customWidth="1"/>
    <col min="5891" max="5891" width="55.88671875" style="57" customWidth="1"/>
    <col min="5892" max="5892" width="2.77734375" style="57" customWidth="1"/>
    <col min="5893" max="5893" width="14.77734375" style="57" customWidth="1"/>
    <col min="5894" max="5894" width="3.21875" style="57" customWidth="1"/>
    <col min="5895" max="5895" width="8.109375" style="57" customWidth="1"/>
    <col min="5896" max="5896" width="4.109375" style="57" customWidth="1"/>
    <col min="5897" max="6144" width="9.44140625" style="57"/>
    <col min="6145" max="6145" width="6.21875" style="57" customWidth="1"/>
    <col min="6146" max="6146" width="4.77734375" style="57" customWidth="1"/>
    <col min="6147" max="6147" width="55.88671875" style="57" customWidth="1"/>
    <col min="6148" max="6148" width="2.77734375" style="57" customWidth="1"/>
    <col min="6149" max="6149" width="14.77734375" style="57" customWidth="1"/>
    <col min="6150" max="6150" width="3.21875" style="57" customWidth="1"/>
    <col min="6151" max="6151" width="8.109375" style="57" customWidth="1"/>
    <col min="6152" max="6152" width="4.109375" style="57" customWidth="1"/>
    <col min="6153" max="6400" width="9.44140625" style="57"/>
    <col min="6401" max="6401" width="6.21875" style="57" customWidth="1"/>
    <col min="6402" max="6402" width="4.77734375" style="57" customWidth="1"/>
    <col min="6403" max="6403" width="55.88671875" style="57" customWidth="1"/>
    <col min="6404" max="6404" width="2.77734375" style="57" customWidth="1"/>
    <col min="6405" max="6405" width="14.77734375" style="57" customWidth="1"/>
    <col min="6406" max="6406" width="3.21875" style="57" customWidth="1"/>
    <col min="6407" max="6407" width="8.109375" style="57" customWidth="1"/>
    <col min="6408" max="6408" width="4.109375" style="57" customWidth="1"/>
    <col min="6409" max="6656" width="9.44140625" style="57"/>
    <col min="6657" max="6657" width="6.21875" style="57" customWidth="1"/>
    <col min="6658" max="6658" width="4.77734375" style="57" customWidth="1"/>
    <col min="6659" max="6659" width="55.88671875" style="57" customWidth="1"/>
    <col min="6660" max="6660" width="2.77734375" style="57" customWidth="1"/>
    <col min="6661" max="6661" width="14.77734375" style="57" customWidth="1"/>
    <col min="6662" max="6662" width="3.21875" style="57" customWidth="1"/>
    <col min="6663" max="6663" width="8.109375" style="57" customWidth="1"/>
    <col min="6664" max="6664" width="4.109375" style="57" customWidth="1"/>
    <col min="6665" max="6912" width="9.44140625" style="57"/>
    <col min="6913" max="6913" width="6.21875" style="57" customWidth="1"/>
    <col min="6914" max="6914" width="4.77734375" style="57" customWidth="1"/>
    <col min="6915" max="6915" width="55.88671875" style="57" customWidth="1"/>
    <col min="6916" max="6916" width="2.77734375" style="57" customWidth="1"/>
    <col min="6917" max="6917" width="14.77734375" style="57" customWidth="1"/>
    <col min="6918" max="6918" width="3.21875" style="57" customWidth="1"/>
    <col min="6919" max="6919" width="8.109375" style="57" customWidth="1"/>
    <col min="6920" max="6920" width="4.109375" style="57" customWidth="1"/>
    <col min="6921" max="7168" width="9.44140625" style="57"/>
    <col min="7169" max="7169" width="6.21875" style="57" customWidth="1"/>
    <col min="7170" max="7170" width="4.77734375" style="57" customWidth="1"/>
    <col min="7171" max="7171" width="55.88671875" style="57" customWidth="1"/>
    <col min="7172" max="7172" width="2.77734375" style="57" customWidth="1"/>
    <col min="7173" max="7173" width="14.77734375" style="57" customWidth="1"/>
    <col min="7174" max="7174" width="3.21875" style="57" customWidth="1"/>
    <col min="7175" max="7175" width="8.109375" style="57" customWidth="1"/>
    <col min="7176" max="7176" width="4.109375" style="57" customWidth="1"/>
    <col min="7177" max="7424" width="9.44140625" style="57"/>
    <col min="7425" max="7425" width="6.21875" style="57" customWidth="1"/>
    <col min="7426" max="7426" width="4.77734375" style="57" customWidth="1"/>
    <col min="7427" max="7427" width="55.88671875" style="57" customWidth="1"/>
    <col min="7428" max="7428" width="2.77734375" style="57" customWidth="1"/>
    <col min="7429" max="7429" width="14.77734375" style="57" customWidth="1"/>
    <col min="7430" max="7430" width="3.21875" style="57" customWidth="1"/>
    <col min="7431" max="7431" width="8.109375" style="57" customWidth="1"/>
    <col min="7432" max="7432" width="4.109375" style="57" customWidth="1"/>
    <col min="7433" max="7680" width="9.44140625" style="57"/>
    <col min="7681" max="7681" width="6.21875" style="57" customWidth="1"/>
    <col min="7682" max="7682" width="4.77734375" style="57" customWidth="1"/>
    <col min="7683" max="7683" width="55.88671875" style="57" customWidth="1"/>
    <col min="7684" max="7684" width="2.77734375" style="57" customWidth="1"/>
    <col min="7685" max="7685" width="14.77734375" style="57" customWidth="1"/>
    <col min="7686" max="7686" width="3.21875" style="57" customWidth="1"/>
    <col min="7687" max="7687" width="8.109375" style="57" customWidth="1"/>
    <col min="7688" max="7688" width="4.109375" style="57" customWidth="1"/>
    <col min="7689" max="7936" width="9.44140625" style="57"/>
    <col min="7937" max="7937" width="6.21875" style="57" customWidth="1"/>
    <col min="7938" max="7938" width="4.77734375" style="57" customWidth="1"/>
    <col min="7939" max="7939" width="55.88671875" style="57" customWidth="1"/>
    <col min="7940" max="7940" width="2.77734375" style="57" customWidth="1"/>
    <col min="7941" max="7941" width="14.77734375" style="57" customWidth="1"/>
    <col min="7942" max="7942" width="3.21875" style="57" customWidth="1"/>
    <col min="7943" max="7943" width="8.109375" style="57" customWidth="1"/>
    <col min="7944" max="7944" width="4.109375" style="57" customWidth="1"/>
    <col min="7945" max="8192" width="9.44140625" style="57"/>
    <col min="8193" max="8193" width="6.21875" style="57" customWidth="1"/>
    <col min="8194" max="8194" width="4.77734375" style="57" customWidth="1"/>
    <col min="8195" max="8195" width="55.88671875" style="57" customWidth="1"/>
    <col min="8196" max="8196" width="2.77734375" style="57" customWidth="1"/>
    <col min="8197" max="8197" width="14.77734375" style="57" customWidth="1"/>
    <col min="8198" max="8198" width="3.21875" style="57" customWidth="1"/>
    <col min="8199" max="8199" width="8.109375" style="57" customWidth="1"/>
    <col min="8200" max="8200" width="4.109375" style="57" customWidth="1"/>
    <col min="8201" max="8448" width="9.44140625" style="57"/>
    <col min="8449" max="8449" width="6.21875" style="57" customWidth="1"/>
    <col min="8450" max="8450" width="4.77734375" style="57" customWidth="1"/>
    <col min="8451" max="8451" width="55.88671875" style="57" customWidth="1"/>
    <col min="8452" max="8452" width="2.77734375" style="57" customWidth="1"/>
    <col min="8453" max="8453" width="14.77734375" style="57" customWidth="1"/>
    <col min="8454" max="8454" width="3.21875" style="57" customWidth="1"/>
    <col min="8455" max="8455" width="8.109375" style="57" customWidth="1"/>
    <col min="8456" max="8456" width="4.109375" style="57" customWidth="1"/>
    <col min="8457" max="8704" width="9.44140625" style="57"/>
    <col min="8705" max="8705" width="6.21875" style="57" customWidth="1"/>
    <col min="8706" max="8706" width="4.77734375" style="57" customWidth="1"/>
    <col min="8707" max="8707" width="55.88671875" style="57" customWidth="1"/>
    <col min="8708" max="8708" width="2.77734375" style="57" customWidth="1"/>
    <col min="8709" max="8709" width="14.77734375" style="57" customWidth="1"/>
    <col min="8710" max="8710" width="3.21875" style="57" customWidth="1"/>
    <col min="8711" max="8711" width="8.109375" style="57" customWidth="1"/>
    <col min="8712" max="8712" width="4.109375" style="57" customWidth="1"/>
    <col min="8713" max="8960" width="9.44140625" style="57"/>
    <col min="8961" max="8961" width="6.21875" style="57" customWidth="1"/>
    <col min="8962" max="8962" width="4.77734375" style="57" customWidth="1"/>
    <col min="8963" max="8963" width="55.88671875" style="57" customWidth="1"/>
    <col min="8964" max="8964" width="2.77734375" style="57" customWidth="1"/>
    <col min="8965" max="8965" width="14.77734375" style="57" customWidth="1"/>
    <col min="8966" max="8966" width="3.21875" style="57" customWidth="1"/>
    <col min="8967" max="8967" width="8.109375" style="57" customWidth="1"/>
    <col min="8968" max="8968" width="4.109375" style="57" customWidth="1"/>
    <col min="8969" max="9216" width="9.44140625" style="57"/>
    <col min="9217" max="9217" width="6.21875" style="57" customWidth="1"/>
    <col min="9218" max="9218" width="4.77734375" style="57" customWidth="1"/>
    <col min="9219" max="9219" width="55.88671875" style="57" customWidth="1"/>
    <col min="9220" max="9220" width="2.77734375" style="57" customWidth="1"/>
    <col min="9221" max="9221" width="14.77734375" style="57" customWidth="1"/>
    <col min="9222" max="9222" width="3.21875" style="57" customWidth="1"/>
    <col min="9223" max="9223" width="8.109375" style="57" customWidth="1"/>
    <col min="9224" max="9224" width="4.109375" style="57" customWidth="1"/>
    <col min="9225" max="9472" width="9.44140625" style="57"/>
    <col min="9473" max="9473" width="6.21875" style="57" customWidth="1"/>
    <col min="9474" max="9474" width="4.77734375" style="57" customWidth="1"/>
    <col min="9475" max="9475" width="55.88671875" style="57" customWidth="1"/>
    <col min="9476" max="9476" width="2.77734375" style="57" customWidth="1"/>
    <col min="9477" max="9477" width="14.77734375" style="57" customWidth="1"/>
    <col min="9478" max="9478" width="3.21875" style="57" customWidth="1"/>
    <col min="9479" max="9479" width="8.109375" style="57" customWidth="1"/>
    <col min="9480" max="9480" width="4.109375" style="57" customWidth="1"/>
    <col min="9481" max="9728" width="9.44140625" style="57"/>
    <col min="9729" max="9729" width="6.21875" style="57" customWidth="1"/>
    <col min="9730" max="9730" width="4.77734375" style="57" customWidth="1"/>
    <col min="9731" max="9731" width="55.88671875" style="57" customWidth="1"/>
    <col min="9732" max="9732" width="2.77734375" style="57" customWidth="1"/>
    <col min="9733" max="9733" width="14.77734375" style="57" customWidth="1"/>
    <col min="9734" max="9734" width="3.21875" style="57" customWidth="1"/>
    <col min="9735" max="9735" width="8.109375" style="57" customWidth="1"/>
    <col min="9736" max="9736" width="4.109375" style="57" customWidth="1"/>
    <col min="9737" max="9984" width="9.44140625" style="57"/>
    <col min="9985" max="9985" width="6.21875" style="57" customWidth="1"/>
    <col min="9986" max="9986" width="4.77734375" style="57" customWidth="1"/>
    <col min="9987" max="9987" width="55.88671875" style="57" customWidth="1"/>
    <col min="9988" max="9988" width="2.77734375" style="57" customWidth="1"/>
    <col min="9989" max="9989" width="14.77734375" style="57" customWidth="1"/>
    <col min="9990" max="9990" width="3.21875" style="57" customWidth="1"/>
    <col min="9991" max="9991" width="8.109375" style="57" customWidth="1"/>
    <col min="9992" max="9992" width="4.109375" style="57" customWidth="1"/>
    <col min="9993" max="10240" width="9.44140625" style="57"/>
    <col min="10241" max="10241" width="6.21875" style="57" customWidth="1"/>
    <col min="10242" max="10242" width="4.77734375" style="57" customWidth="1"/>
    <col min="10243" max="10243" width="55.88671875" style="57" customWidth="1"/>
    <col min="10244" max="10244" width="2.77734375" style="57" customWidth="1"/>
    <col min="10245" max="10245" width="14.77734375" style="57" customWidth="1"/>
    <col min="10246" max="10246" width="3.21875" style="57" customWidth="1"/>
    <col min="10247" max="10247" width="8.109375" style="57" customWidth="1"/>
    <col min="10248" max="10248" width="4.109375" style="57" customWidth="1"/>
    <col min="10249" max="10496" width="9.44140625" style="57"/>
    <col min="10497" max="10497" width="6.21875" style="57" customWidth="1"/>
    <col min="10498" max="10498" width="4.77734375" style="57" customWidth="1"/>
    <col min="10499" max="10499" width="55.88671875" style="57" customWidth="1"/>
    <col min="10500" max="10500" width="2.77734375" style="57" customWidth="1"/>
    <col min="10501" max="10501" width="14.77734375" style="57" customWidth="1"/>
    <col min="10502" max="10502" width="3.21875" style="57" customWidth="1"/>
    <col min="10503" max="10503" width="8.109375" style="57" customWidth="1"/>
    <col min="10504" max="10504" width="4.109375" style="57" customWidth="1"/>
    <col min="10505" max="10752" width="9.44140625" style="57"/>
    <col min="10753" max="10753" width="6.21875" style="57" customWidth="1"/>
    <col min="10754" max="10754" width="4.77734375" style="57" customWidth="1"/>
    <col min="10755" max="10755" width="55.88671875" style="57" customWidth="1"/>
    <col min="10756" max="10756" width="2.77734375" style="57" customWidth="1"/>
    <col min="10757" max="10757" width="14.77734375" style="57" customWidth="1"/>
    <col min="10758" max="10758" width="3.21875" style="57" customWidth="1"/>
    <col min="10759" max="10759" width="8.109375" style="57" customWidth="1"/>
    <col min="10760" max="10760" width="4.109375" style="57" customWidth="1"/>
    <col min="10761" max="11008" width="9.44140625" style="57"/>
    <col min="11009" max="11009" width="6.21875" style="57" customWidth="1"/>
    <col min="11010" max="11010" width="4.77734375" style="57" customWidth="1"/>
    <col min="11011" max="11011" width="55.88671875" style="57" customWidth="1"/>
    <col min="11012" max="11012" width="2.77734375" style="57" customWidth="1"/>
    <col min="11013" max="11013" width="14.77734375" style="57" customWidth="1"/>
    <col min="11014" max="11014" width="3.21875" style="57" customWidth="1"/>
    <col min="11015" max="11015" width="8.109375" style="57" customWidth="1"/>
    <col min="11016" max="11016" width="4.109375" style="57" customWidth="1"/>
    <col min="11017" max="11264" width="9.44140625" style="57"/>
    <col min="11265" max="11265" width="6.21875" style="57" customWidth="1"/>
    <col min="11266" max="11266" width="4.77734375" style="57" customWidth="1"/>
    <col min="11267" max="11267" width="55.88671875" style="57" customWidth="1"/>
    <col min="11268" max="11268" width="2.77734375" style="57" customWidth="1"/>
    <col min="11269" max="11269" width="14.77734375" style="57" customWidth="1"/>
    <col min="11270" max="11270" width="3.21875" style="57" customWidth="1"/>
    <col min="11271" max="11271" width="8.109375" style="57" customWidth="1"/>
    <col min="11272" max="11272" width="4.109375" style="57" customWidth="1"/>
    <col min="11273" max="11520" width="9.44140625" style="57"/>
    <col min="11521" max="11521" width="6.21875" style="57" customWidth="1"/>
    <col min="11522" max="11522" width="4.77734375" style="57" customWidth="1"/>
    <col min="11523" max="11523" width="55.88671875" style="57" customWidth="1"/>
    <col min="11524" max="11524" width="2.77734375" style="57" customWidth="1"/>
    <col min="11525" max="11525" width="14.77734375" style="57" customWidth="1"/>
    <col min="11526" max="11526" width="3.21875" style="57" customWidth="1"/>
    <col min="11527" max="11527" width="8.109375" style="57" customWidth="1"/>
    <col min="11528" max="11528" width="4.109375" style="57" customWidth="1"/>
    <col min="11529" max="11776" width="9.44140625" style="57"/>
    <col min="11777" max="11777" width="6.21875" style="57" customWidth="1"/>
    <col min="11778" max="11778" width="4.77734375" style="57" customWidth="1"/>
    <col min="11779" max="11779" width="55.88671875" style="57" customWidth="1"/>
    <col min="11780" max="11780" width="2.77734375" style="57" customWidth="1"/>
    <col min="11781" max="11781" width="14.77734375" style="57" customWidth="1"/>
    <col min="11782" max="11782" width="3.21875" style="57" customWidth="1"/>
    <col min="11783" max="11783" width="8.109375" style="57" customWidth="1"/>
    <col min="11784" max="11784" width="4.109375" style="57" customWidth="1"/>
    <col min="11785" max="12032" width="9.44140625" style="57"/>
    <col min="12033" max="12033" width="6.21875" style="57" customWidth="1"/>
    <col min="12034" max="12034" width="4.77734375" style="57" customWidth="1"/>
    <col min="12035" max="12035" width="55.88671875" style="57" customWidth="1"/>
    <col min="12036" max="12036" width="2.77734375" style="57" customWidth="1"/>
    <col min="12037" max="12037" width="14.77734375" style="57" customWidth="1"/>
    <col min="12038" max="12038" width="3.21875" style="57" customWidth="1"/>
    <col min="12039" max="12039" width="8.109375" style="57" customWidth="1"/>
    <col min="12040" max="12040" width="4.109375" style="57" customWidth="1"/>
    <col min="12041" max="12288" width="9.44140625" style="57"/>
    <col min="12289" max="12289" width="6.21875" style="57" customWidth="1"/>
    <col min="12290" max="12290" width="4.77734375" style="57" customWidth="1"/>
    <col min="12291" max="12291" width="55.88671875" style="57" customWidth="1"/>
    <col min="12292" max="12292" width="2.77734375" style="57" customWidth="1"/>
    <col min="12293" max="12293" width="14.77734375" style="57" customWidth="1"/>
    <col min="12294" max="12294" width="3.21875" style="57" customWidth="1"/>
    <col min="12295" max="12295" width="8.109375" style="57" customWidth="1"/>
    <col min="12296" max="12296" width="4.109375" style="57" customWidth="1"/>
    <col min="12297" max="12544" width="9.44140625" style="57"/>
    <col min="12545" max="12545" width="6.21875" style="57" customWidth="1"/>
    <col min="12546" max="12546" width="4.77734375" style="57" customWidth="1"/>
    <col min="12547" max="12547" width="55.88671875" style="57" customWidth="1"/>
    <col min="12548" max="12548" width="2.77734375" style="57" customWidth="1"/>
    <col min="12549" max="12549" width="14.77734375" style="57" customWidth="1"/>
    <col min="12550" max="12550" width="3.21875" style="57" customWidth="1"/>
    <col min="12551" max="12551" width="8.109375" style="57" customWidth="1"/>
    <col min="12552" max="12552" width="4.109375" style="57" customWidth="1"/>
    <col min="12553" max="12800" width="9.44140625" style="57"/>
    <col min="12801" max="12801" width="6.21875" style="57" customWidth="1"/>
    <col min="12802" max="12802" width="4.77734375" style="57" customWidth="1"/>
    <col min="12803" max="12803" width="55.88671875" style="57" customWidth="1"/>
    <col min="12804" max="12804" width="2.77734375" style="57" customWidth="1"/>
    <col min="12805" max="12805" width="14.77734375" style="57" customWidth="1"/>
    <col min="12806" max="12806" width="3.21875" style="57" customWidth="1"/>
    <col min="12807" max="12807" width="8.109375" style="57" customWidth="1"/>
    <col min="12808" max="12808" width="4.109375" style="57" customWidth="1"/>
    <col min="12809" max="13056" width="9.44140625" style="57"/>
    <col min="13057" max="13057" width="6.21875" style="57" customWidth="1"/>
    <col min="13058" max="13058" width="4.77734375" style="57" customWidth="1"/>
    <col min="13059" max="13059" width="55.88671875" style="57" customWidth="1"/>
    <col min="13060" max="13060" width="2.77734375" style="57" customWidth="1"/>
    <col min="13061" max="13061" width="14.77734375" style="57" customWidth="1"/>
    <col min="13062" max="13062" width="3.21875" style="57" customWidth="1"/>
    <col min="13063" max="13063" width="8.109375" style="57" customWidth="1"/>
    <col min="13064" max="13064" width="4.109375" style="57" customWidth="1"/>
    <col min="13065" max="13312" width="9.44140625" style="57"/>
    <col min="13313" max="13313" width="6.21875" style="57" customWidth="1"/>
    <col min="13314" max="13314" width="4.77734375" style="57" customWidth="1"/>
    <col min="13315" max="13315" width="55.88671875" style="57" customWidth="1"/>
    <col min="13316" max="13316" width="2.77734375" style="57" customWidth="1"/>
    <col min="13317" max="13317" width="14.77734375" style="57" customWidth="1"/>
    <col min="13318" max="13318" width="3.21875" style="57" customWidth="1"/>
    <col min="13319" max="13319" width="8.109375" style="57" customWidth="1"/>
    <col min="13320" max="13320" width="4.109375" style="57" customWidth="1"/>
    <col min="13321" max="13568" width="9.44140625" style="57"/>
    <col min="13569" max="13569" width="6.21875" style="57" customWidth="1"/>
    <col min="13570" max="13570" width="4.77734375" style="57" customWidth="1"/>
    <col min="13571" max="13571" width="55.88671875" style="57" customWidth="1"/>
    <col min="13572" max="13572" width="2.77734375" style="57" customWidth="1"/>
    <col min="13573" max="13573" width="14.77734375" style="57" customWidth="1"/>
    <col min="13574" max="13574" width="3.21875" style="57" customWidth="1"/>
    <col min="13575" max="13575" width="8.109375" style="57" customWidth="1"/>
    <col min="13576" max="13576" width="4.109375" style="57" customWidth="1"/>
    <col min="13577" max="13824" width="9.44140625" style="57"/>
    <col min="13825" max="13825" width="6.21875" style="57" customWidth="1"/>
    <col min="13826" max="13826" width="4.77734375" style="57" customWidth="1"/>
    <col min="13827" max="13827" width="55.88671875" style="57" customWidth="1"/>
    <col min="13828" max="13828" width="2.77734375" style="57" customWidth="1"/>
    <col min="13829" max="13829" width="14.77734375" style="57" customWidth="1"/>
    <col min="13830" max="13830" width="3.21875" style="57" customWidth="1"/>
    <col min="13831" max="13831" width="8.109375" style="57" customWidth="1"/>
    <col min="13832" max="13832" width="4.109375" style="57" customWidth="1"/>
    <col min="13833" max="14080" width="9.44140625" style="57"/>
    <col min="14081" max="14081" width="6.21875" style="57" customWidth="1"/>
    <col min="14082" max="14082" width="4.77734375" style="57" customWidth="1"/>
    <col min="14083" max="14083" width="55.88671875" style="57" customWidth="1"/>
    <col min="14084" max="14084" width="2.77734375" style="57" customWidth="1"/>
    <col min="14085" max="14085" width="14.77734375" style="57" customWidth="1"/>
    <col min="14086" max="14086" width="3.21875" style="57" customWidth="1"/>
    <col min="14087" max="14087" width="8.109375" style="57" customWidth="1"/>
    <col min="14088" max="14088" width="4.109375" style="57" customWidth="1"/>
    <col min="14089" max="14336" width="9.44140625" style="57"/>
    <col min="14337" max="14337" width="6.21875" style="57" customWidth="1"/>
    <col min="14338" max="14338" width="4.77734375" style="57" customWidth="1"/>
    <col min="14339" max="14339" width="55.88671875" style="57" customWidth="1"/>
    <col min="14340" max="14340" width="2.77734375" style="57" customWidth="1"/>
    <col min="14341" max="14341" width="14.77734375" style="57" customWidth="1"/>
    <col min="14342" max="14342" width="3.21875" style="57" customWidth="1"/>
    <col min="14343" max="14343" width="8.109375" style="57" customWidth="1"/>
    <col min="14344" max="14344" width="4.109375" style="57" customWidth="1"/>
    <col min="14345" max="14592" width="9.44140625" style="57"/>
    <col min="14593" max="14593" width="6.21875" style="57" customWidth="1"/>
    <col min="14594" max="14594" width="4.77734375" style="57" customWidth="1"/>
    <col min="14595" max="14595" width="55.88671875" style="57" customWidth="1"/>
    <col min="14596" max="14596" width="2.77734375" style="57" customWidth="1"/>
    <col min="14597" max="14597" width="14.77734375" style="57" customWidth="1"/>
    <col min="14598" max="14598" width="3.21875" style="57" customWidth="1"/>
    <col min="14599" max="14599" width="8.109375" style="57" customWidth="1"/>
    <col min="14600" max="14600" width="4.109375" style="57" customWidth="1"/>
    <col min="14601" max="14848" width="9.44140625" style="57"/>
    <col min="14849" max="14849" width="6.21875" style="57" customWidth="1"/>
    <col min="14850" max="14850" width="4.77734375" style="57" customWidth="1"/>
    <col min="14851" max="14851" width="55.88671875" style="57" customWidth="1"/>
    <col min="14852" max="14852" width="2.77734375" style="57" customWidth="1"/>
    <col min="14853" max="14853" width="14.77734375" style="57" customWidth="1"/>
    <col min="14854" max="14854" width="3.21875" style="57" customWidth="1"/>
    <col min="14855" max="14855" width="8.109375" style="57" customWidth="1"/>
    <col min="14856" max="14856" width="4.109375" style="57" customWidth="1"/>
    <col min="14857" max="15104" width="9.44140625" style="57"/>
    <col min="15105" max="15105" width="6.21875" style="57" customWidth="1"/>
    <col min="15106" max="15106" width="4.77734375" style="57" customWidth="1"/>
    <col min="15107" max="15107" width="55.88671875" style="57" customWidth="1"/>
    <col min="15108" max="15108" width="2.77734375" style="57" customWidth="1"/>
    <col min="15109" max="15109" width="14.77734375" style="57" customWidth="1"/>
    <col min="15110" max="15110" width="3.21875" style="57" customWidth="1"/>
    <col min="15111" max="15111" width="8.109375" style="57" customWidth="1"/>
    <col min="15112" max="15112" width="4.109375" style="57" customWidth="1"/>
    <col min="15113" max="15360" width="9.44140625" style="57"/>
    <col min="15361" max="15361" width="6.21875" style="57" customWidth="1"/>
    <col min="15362" max="15362" width="4.77734375" style="57" customWidth="1"/>
    <col min="15363" max="15363" width="55.88671875" style="57" customWidth="1"/>
    <col min="15364" max="15364" width="2.77734375" style="57" customWidth="1"/>
    <col min="15365" max="15365" width="14.77734375" style="57" customWidth="1"/>
    <col min="15366" max="15366" width="3.21875" style="57" customWidth="1"/>
    <col min="15367" max="15367" width="8.109375" style="57" customWidth="1"/>
    <col min="15368" max="15368" width="4.109375" style="57" customWidth="1"/>
    <col min="15369" max="15616" width="9.44140625" style="57"/>
    <col min="15617" max="15617" width="6.21875" style="57" customWidth="1"/>
    <col min="15618" max="15618" width="4.77734375" style="57" customWidth="1"/>
    <col min="15619" max="15619" width="55.88671875" style="57" customWidth="1"/>
    <col min="15620" max="15620" width="2.77734375" style="57" customWidth="1"/>
    <col min="15621" max="15621" width="14.77734375" style="57" customWidth="1"/>
    <col min="15622" max="15622" width="3.21875" style="57" customWidth="1"/>
    <col min="15623" max="15623" width="8.109375" style="57" customWidth="1"/>
    <col min="15624" max="15624" width="4.109375" style="57" customWidth="1"/>
    <col min="15625" max="15872" width="9.44140625" style="57"/>
    <col min="15873" max="15873" width="6.21875" style="57" customWidth="1"/>
    <col min="15874" max="15874" width="4.77734375" style="57" customWidth="1"/>
    <col min="15875" max="15875" width="55.88671875" style="57" customWidth="1"/>
    <col min="15876" max="15876" width="2.77734375" style="57" customWidth="1"/>
    <col min="15877" max="15877" width="14.77734375" style="57" customWidth="1"/>
    <col min="15878" max="15878" width="3.21875" style="57" customWidth="1"/>
    <col min="15879" max="15879" width="8.109375" style="57" customWidth="1"/>
    <col min="15880" max="15880" width="4.109375" style="57" customWidth="1"/>
    <col min="15881" max="16128" width="9.44140625" style="57"/>
    <col min="16129" max="16129" width="6.21875" style="57" customWidth="1"/>
    <col min="16130" max="16130" width="4.77734375" style="57" customWidth="1"/>
    <col min="16131" max="16131" width="55.88671875" style="57" customWidth="1"/>
    <col min="16132" max="16132" width="2.77734375" style="57" customWidth="1"/>
    <col min="16133" max="16133" width="14.77734375" style="57" customWidth="1"/>
    <col min="16134" max="16134" width="3.21875" style="57" customWidth="1"/>
    <col min="16135" max="16135" width="8.109375" style="57" customWidth="1"/>
    <col min="16136" max="16136" width="4.109375" style="57" customWidth="1"/>
    <col min="16137" max="16384" width="9.44140625" style="57"/>
  </cols>
  <sheetData>
    <row r="1" spans="1:9" s="22" customFormat="1" ht="23.25" x14ac:dyDescent="0.3">
      <c r="A1" s="82" t="s">
        <v>232</v>
      </c>
      <c r="B1" s="82"/>
      <c r="C1" s="36"/>
      <c r="D1" s="35"/>
      <c r="E1" s="35"/>
      <c r="F1" s="35"/>
      <c r="G1" s="37"/>
    </row>
    <row r="2" spans="1:9" s="22" customFormat="1" ht="21.75" customHeight="1" x14ac:dyDescent="0.35">
      <c r="A2" s="88" t="s">
        <v>233</v>
      </c>
      <c r="B2" s="88"/>
      <c r="C2" s="547"/>
      <c r="D2" s="548"/>
      <c r="E2" s="548"/>
      <c r="F2" s="548"/>
      <c r="G2" s="549"/>
    </row>
    <row r="3" spans="1:9" s="22" customFormat="1" ht="18.399999999999999" customHeight="1" x14ac:dyDescent="0.3">
      <c r="A3" s="95" t="s">
        <v>234</v>
      </c>
      <c r="B3" s="95"/>
      <c r="C3" s="39"/>
      <c r="D3" s="38"/>
      <c r="E3" s="38"/>
      <c r="F3" s="38"/>
      <c r="G3" s="40"/>
    </row>
    <row r="4" spans="1:9" s="22" customFormat="1" ht="18.399999999999999" customHeight="1" x14ac:dyDescent="0.3">
      <c r="A4" s="34"/>
      <c r="B4" s="23"/>
      <c r="C4" s="24"/>
      <c r="D4" s="23"/>
      <c r="E4" s="23"/>
      <c r="F4" s="23"/>
      <c r="G4" s="23"/>
    </row>
    <row r="5" spans="1:9" s="11" customFormat="1" ht="18.75" x14ac:dyDescent="0.25">
      <c r="A5" s="12"/>
      <c r="C5" s="7" t="s">
        <v>248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251</v>
      </c>
      <c r="F6" s="13"/>
      <c r="G6" s="13"/>
      <c r="I6" s="16"/>
    </row>
    <row r="7" spans="1:9" ht="16.5" customHeight="1" x14ac:dyDescent="0.2">
      <c r="A7" s="53"/>
      <c r="B7" s="54"/>
      <c r="C7" s="55"/>
      <c r="D7" s="54"/>
      <c r="E7" s="54"/>
      <c r="F7" s="502" t="s">
        <v>80</v>
      </c>
      <c r="G7" s="502"/>
      <c r="H7" s="56"/>
    </row>
    <row r="8" spans="1:9" s="11" customFormat="1" ht="18.75" x14ac:dyDescent="0.2">
      <c r="A8" s="13"/>
      <c r="B8" s="13"/>
      <c r="C8" s="15"/>
      <c r="F8" s="13"/>
      <c r="G8" s="13"/>
      <c r="I8" s="16"/>
    </row>
    <row r="9" spans="1:9" s="10" customFormat="1" ht="15" x14ac:dyDescent="0.2">
      <c r="A9" s="284" t="s">
        <v>16</v>
      </c>
      <c r="B9" s="13" t="s">
        <v>35</v>
      </c>
      <c r="C9" s="285" t="s">
        <v>17</v>
      </c>
      <c r="D9" s="286"/>
      <c r="E9" s="286" t="s">
        <v>32</v>
      </c>
      <c r="F9" s="287">
        <v>1</v>
      </c>
      <c r="G9" s="18">
        <f>TIME(10,30,0)</f>
        <v>0.4375</v>
      </c>
    </row>
    <row r="10" spans="1:9" s="10" customFormat="1" ht="15" x14ac:dyDescent="0.2">
      <c r="A10" s="286">
        <v>1.1000000000000001</v>
      </c>
      <c r="B10" s="13" t="s">
        <v>35</v>
      </c>
      <c r="C10" s="288" t="s">
        <v>40</v>
      </c>
      <c r="D10" s="286"/>
      <c r="E10" s="286" t="s">
        <v>41</v>
      </c>
      <c r="F10" s="287">
        <v>2</v>
      </c>
      <c r="G10" s="18">
        <f t="shared" ref="G10:G63" si="0">G9+TIME(0,F9,0)</f>
        <v>0.43819444444444444</v>
      </c>
    </row>
    <row r="11" spans="1:9" s="10" customFormat="1" ht="12.75" customHeight="1" x14ac:dyDescent="0.2">
      <c r="A11" s="286"/>
      <c r="B11" s="13"/>
      <c r="C11" s="289" t="s">
        <v>318</v>
      </c>
      <c r="D11" s="286"/>
      <c r="E11" s="286"/>
      <c r="F11" s="287"/>
      <c r="G11" s="18">
        <f t="shared" si="0"/>
        <v>0.43958333333333333</v>
      </c>
    </row>
    <row r="12" spans="1:9" s="10" customFormat="1" ht="12.75" customHeight="1" x14ac:dyDescent="0.2">
      <c r="A12" s="286"/>
      <c r="B12" s="13"/>
      <c r="C12" s="289" t="s">
        <v>277</v>
      </c>
      <c r="D12" s="286"/>
      <c r="E12" s="286"/>
      <c r="F12" s="287"/>
      <c r="G12" s="18">
        <f t="shared" si="0"/>
        <v>0.43958333333333333</v>
      </c>
    </row>
    <row r="13" spans="1:9" s="10" customFormat="1" ht="12.75" customHeight="1" x14ac:dyDescent="0.2">
      <c r="A13" s="286"/>
      <c r="B13" s="13"/>
      <c r="C13" s="290" t="s">
        <v>252</v>
      </c>
      <c r="D13" s="286"/>
      <c r="E13" s="286"/>
      <c r="F13" s="287"/>
      <c r="G13" s="18">
        <f t="shared" si="0"/>
        <v>0.43958333333333333</v>
      </c>
    </row>
    <row r="14" spans="1:9" s="10" customFormat="1" ht="12.75" customHeight="1" x14ac:dyDescent="0.2">
      <c r="A14" s="286"/>
      <c r="B14" s="13"/>
      <c r="C14" s="290"/>
      <c r="D14" s="286"/>
      <c r="E14" s="286"/>
      <c r="F14" s="287"/>
      <c r="G14" s="18">
        <f t="shared" si="0"/>
        <v>0.43958333333333333</v>
      </c>
    </row>
    <row r="15" spans="1:9" s="10" customFormat="1" ht="12.75" customHeight="1" x14ac:dyDescent="0.2">
      <c r="A15" s="286"/>
      <c r="B15" s="13"/>
      <c r="C15" s="290"/>
      <c r="D15" s="286"/>
      <c r="E15" s="286"/>
      <c r="F15" s="287"/>
      <c r="G15" s="18">
        <f t="shared" si="0"/>
        <v>0.43958333333333333</v>
      </c>
    </row>
    <row r="16" spans="1:9" s="10" customFormat="1" ht="12.75" customHeight="1" x14ac:dyDescent="0.2">
      <c r="A16" s="286">
        <v>1.2</v>
      </c>
      <c r="B16" s="13"/>
      <c r="C16" s="285" t="s">
        <v>128</v>
      </c>
      <c r="D16" s="286"/>
      <c r="E16" s="286" t="s">
        <v>32</v>
      </c>
      <c r="F16" s="287">
        <v>1</v>
      </c>
      <c r="G16" s="18">
        <f t="shared" si="0"/>
        <v>0.43958333333333333</v>
      </c>
    </row>
    <row r="17" spans="1:256" s="10" customFormat="1" ht="12.75" customHeight="1" x14ac:dyDescent="0.2">
      <c r="A17" s="286" t="s">
        <v>131</v>
      </c>
      <c r="B17" s="13"/>
      <c r="C17" s="550" t="s">
        <v>112</v>
      </c>
      <c r="D17" s="286"/>
      <c r="E17" s="286" t="s">
        <v>32</v>
      </c>
      <c r="F17" s="287">
        <v>3</v>
      </c>
      <c r="G17" s="18">
        <f t="shared" si="0"/>
        <v>0.44027777777777777</v>
      </c>
    </row>
    <row r="18" spans="1:256" s="10" customFormat="1" ht="12.75" customHeight="1" x14ac:dyDescent="0.2">
      <c r="A18" s="286"/>
      <c r="B18" s="13"/>
      <c r="C18" s="290"/>
      <c r="D18" s="286"/>
      <c r="E18" s="286"/>
      <c r="F18" s="287"/>
      <c r="G18" s="18">
        <f t="shared" si="0"/>
        <v>0.44236111111111109</v>
      </c>
    </row>
    <row r="19" spans="1:256" s="10" customFormat="1" ht="12.75" customHeight="1" x14ac:dyDescent="0.2">
      <c r="A19" s="286">
        <v>1.3</v>
      </c>
      <c r="B19" s="13" t="s">
        <v>22</v>
      </c>
      <c r="C19" s="285" t="s">
        <v>278</v>
      </c>
      <c r="D19" s="286"/>
      <c r="E19" s="286" t="s">
        <v>32</v>
      </c>
      <c r="F19" s="287">
        <v>2</v>
      </c>
      <c r="G19" s="18">
        <f t="shared" si="0"/>
        <v>0.44236111111111109</v>
      </c>
    </row>
    <row r="20" spans="1:256" s="10" customFormat="1" ht="12.75" customHeight="1" x14ac:dyDescent="0.2">
      <c r="A20" s="286">
        <v>1.4</v>
      </c>
      <c r="B20" s="13" t="s">
        <v>22</v>
      </c>
      <c r="C20" s="285" t="s">
        <v>279</v>
      </c>
      <c r="D20" s="286"/>
      <c r="E20" s="286" t="s">
        <v>32</v>
      </c>
      <c r="F20" s="287">
        <v>1</v>
      </c>
      <c r="G20" s="18">
        <f t="shared" si="0"/>
        <v>0.44374999999999998</v>
      </c>
    </row>
    <row r="21" spans="1:256" s="10" customFormat="1" ht="13.5" customHeight="1" x14ac:dyDescent="0.2">
      <c r="A21" s="286"/>
      <c r="B21" s="13"/>
      <c r="C21" s="285"/>
      <c r="D21" s="286"/>
      <c r="E21" s="286"/>
      <c r="F21" s="287"/>
      <c r="G21" s="18">
        <f t="shared" si="0"/>
        <v>0.44444444444444442</v>
      </c>
    </row>
    <row r="22" spans="1:256" s="10" customFormat="1" ht="13.5" customHeight="1" x14ac:dyDescent="0.2">
      <c r="A22" s="286">
        <v>2</v>
      </c>
      <c r="B22" s="13"/>
      <c r="C22" s="285" t="s">
        <v>253</v>
      </c>
      <c r="D22" s="286"/>
      <c r="E22" s="286"/>
      <c r="F22" s="287"/>
      <c r="G22" s="18">
        <f t="shared" si="0"/>
        <v>0.44444444444444442</v>
      </c>
    </row>
    <row r="23" spans="1:256" s="13" customFormat="1" ht="13.5" customHeight="1" x14ac:dyDescent="0.2">
      <c r="A23" s="286">
        <v>2.1</v>
      </c>
      <c r="B23" s="13" t="s">
        <v>24</v>
      </c>
      <c r="C23" s="333" t="s">
        <v>280</v>
      </c>
      <c r="D23" s="2" t="s">
        <v>18</v>
      </c>
      <c r="E23" s="286" t="s">
        <v>32</v>
      </c>
      <c r="F23" s="287">
        <v>2</v>
      </c>
      <c r="G23" s="18">
        <f t="shared" si="0"/>
        <v>0.44444444444444442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10" customFormat="1" ht="13.5" customHeight="1" x14ac:dyDescent="0.2">
      <c r="A24" s="286">
        <v>2.2000000000000002</v>
      </c>
      <c r="B24" s="1" t="s">
        <v>24</v>
      </c>
      <c r="C24" s="31" t="s">
        <v>254</v>
      </c>
      <c r="D24" s="2" t="s">
        <v>18</v>
      </c>
      <c r="E24" s="2" t="s">
        <v>255</v>
      </c>
      <c r="F24" s="17">
        <v>4</v>
      </c>
      <c r="G24" s="18">
        <f t="shared" si="0"/>
        <v>0.4458333333333333</v>
      </c>
    </row>
    <row r="25" spans="1:256" s="30" customFormat="1" ht="15.75" x14ac:dyDescent="0.2">
      <c r="A25" s="4" t="s">
        <v>256</v>
      </c>
      <c r="B25" s="1" t="s">
        <v>24</v>
      </c>
      <c r="C25" s="6" t="s">
        <v>257</v>
      </c>
      <c r="D25" s="2" t="s">
        <v>18</v>
      </c>
      <c r="E25" s="286" t="s">
        <v>32</v>
      </c>
      <c r="F25" s="287">
        <v>5</v>
      </c>
      <c r="G25" s="18">
        <f t="shared" si="0"/>
        <v>0.44861111111111107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  <c r="IU25" s="13"/>
      <c r="IV25" s="13"/>
    </row>
    <row r="26" spans="1:256" s="10" customFormat="1" ht="15" x14ac:dyDescent="0.2">
      <c r="A26" s="282"/>
      <c r="B26" s="282"/>
      <c r="C26" s="551" t="s">
        <v>258</v>
      </c>
      <c r="D26" s="2" t="s">
        <v>18</v>
      </c>
      <c r="E26" s="282"/>
      <c r="F26" s="282"/>
      <c r="G26" s="18">
        <f t="shared" si="0"/>
        <v>0.45208333333333328</v>
      </c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2"/>
      <c r="V26" s="282"/>
      <c r="W26" s="282"/>
      <c r="X26" s="282"/>
      <c r="Y26" s="282"/>
      <c r="Z26" s="282"/>
      <c r="AA26" s="282"/>
      <c r="AB26" s="282"/>
      <c r="AC26" s="282"/>
      <c r="AD26" s="282"/>
      <c r="AE26" s="282"/>
      <c r="AF26" s="282"/>
      <c r="AG26" s="282"/>
      <c r="AH26" s="282"/>
      <c r="AI26" s="282"/>
      <c r="AJ26" s="282"/>
      <c r="AK26" s="282"/>
      <c r="AL26" s="282"/>
      <c r="AM26" s="282"/>
      <c r="AN26" s="282"/>
      <c r="AO26" s="282"/>
      <c r="AP26" s="282"/>
      <c r="AQ26" s="282"/>
      <c r="AR26" s="282"/>
      <c r="AS26" s="282"/>
      <c r="AT26" s="282"/>
      <c r="AU26" s="282"/>
      <c r="AV26" s="282"/>
      <c r="AW26" s="282"/>
      <c r="AX26" s="282"/>
      <c r="AY26" s="282"/>
      <c r="AZ26" s="282"/>
      <c r="BA26" s="282"/>
      <c r="BB26" s="282"/>
      <c r="BC26" s="282"/>
      <c r="BD26" s="282"/>
      <c r="BE26" s="282"/>
      <c r="BF26" s="282"/>
      <c r="BG26" s="282"/>
      <c r="BH26" s="282"/>
      <c r="BI26" s="282"/>
      <c r="BJ26" s="282"/>
      <c r="BK26" s="282"/>
      <c r="BL26" s="282"/>
      <c r="BM26" s="282"/>
      <c r="BN26" s="282"/>
      <c r="BO26" s="282"/>
      <c r="BP26" s="282"/>
      <c r="BQ26" s="282"/>
      <c r="BR26" s="282"/>
      <c r="BS26" s="282"/>
      <c r="BT26" s="282"/>
      <c r="BU26" s="282"/>
      <c r="BV26" s="282"/>
      <c r="BW26" s="282"/>
      <c r="BX26" s="282"/>
      <c r="BY26" s="282"/>
      <c r="BZ26" s="282"/>
      <c r="CA26" s="282"/>
      <c r="CB26" s="282"/>
      <c r="CC26" s="282"/>
      <c r="CD26" s="282"/>
      <c r="CE26" s="282"/>
      <c r="CF26" s="282"/>
      <c r="CG26" s="282"/>
      <c r="CH26" s="282"/>
      <c r="CI26" s="282"/>
      <c r="CJ26" s="282"/>
      <c r="CK26" s="282"/>
      <c r="CL26" s="282"/>
      <c r="CM26" s="282"/>
      <c r="CN26" s="282"/>
      <c r="CO26" s="282"/>
      <c r="CP26" s="282"/>
      <c r="CQ26" s="282"/>
      <c r="CR26" s="282"/>
      <c r="CS26" s="282"/>
      <c r="CT26" s="282"/>
      <c r="CU26" s="282"/>
      <c r="CV26" s="282"/>
      <c r="CW26" s="282"/>
      <c r="CX26" s="282"/>
      <c r="CY26" s="282"/>
      <c r="CZ26" s="282"/>
      <c r="DA26" s="282"/>
      <c r="DB26" s="282"/>
      <c r="DC26" s="282"/>
      <c r="DD26" s="282"/>
      <c r="DE26" s="282"/>
      <c r="DF26" s="282"/>
      <c r="DG26" s="282"/>
      <c r="DH26" s="282"/>
      <c r="DI26" s="282"/>
      <c r="DJ26" s="282"/>
      <c r="DK26" s="282"/>
      <c r="DL26" s="282"/>
      <c r="DM26" s="282"/>
      <c r="DN26" s="282"/>
      <c r="DO26" s="282"/>
      <c r="DP26" s="282"/>
      <c r="DQ26" s="282"/>
      <c r="DR26" s="282"/>
      <c r="DS26" s="282"/>
      <c r="DT26" s="282"/>
      <c r="DU26" s="282"/>
      <c r="DV26" s="282"/>
      <c r="DW26" s="282"/>
      <c r="DX26" s="282"/>
      <c r="DY26" s="282"/>
      <c r="DZ26" s="282"/>
      <c r="EA26" s="282"/>
      <c r="EB26" s="282"/>
      <c r="EC26" s="282"/>
      <c r="ED26" s="282"/>
      <c r="EE26" s="282"/>
      <c r="EF26" s="282"/>
      <c r="EG26" s="282"/>
      <c r="EH26" s="282"/>
      <c r="EI26" s="282"/>
      <c r="EJ26" s="282"/>
      <c r="EK26" s="282"/>
      <c r="EL26" s="282"/>
      <c r="EM26" s="282"/>
      <c r="EN26" s="282"/>
      <c r="EO26" s="282"/>
      <c r="EP26" s="282"/>
      <c r="EQ26" s="282"/>
      <c r="ER26" s="282"/>
      <c r="ES26" s="282"/>
      <c r="ET26" s="282"/>
      <c r="EU26" s="282"/>
      <c r="EV26" s="282"/>
      <c r="EW26" s="282"/>
      <c r="EX26" s="282"/>
      <c r="EY26" s="282"/>
      <c r="EZ26" s="282"/>
      <c r="FA26" s="282"/>
      <c r="FB26" s="282"/>
      <c r="FC26" s="282"/>
      <c r="FD26" s="282"/>
      <c r="FE26" s="282"/>
      <c r="FF26" s="282"/>
      <c r="FG26" s="282"/>
      <c r="FH26" s="282"/>
      <c r="FI26" s="282"/>
      <c r="FJ26" s="282"/>
      <c r="FK26" s="282"/>
      <c r="FL26" s="282"/>
      <c r="FM26" s="282"/>
      <c r="FN26" s="282"/>
      <c r="FO26" s="282"/>
      <c r="FP26" s="282"/>
      <c r="FQ26" s="282"/>
      <c r="FR26" s="282"/>
      <c r="FS26" s="282"/>
      <c r="FT26" s="282"/>
      <c r="FU26" s="282"/>
      <c r="FV26" s="282"/>
      <c r="FW26" s="282"/>
      <c r="FX26" s="282"/>
      <c r="FY26" s="282"/>
      <c r="FZ26" s="282"/>
      <c r="GA26" s="282"/>
      <c r="GB26" s="282"/>
      <c r="GC26" s="282"/>
      <c r="GD26" s="282"/>
      <c r="GE26" s="282"/>
      <c r="GF26" s="282"/>
      <c r="GG26" s="282"/>
      <c r="GH26" s="282"/>
      <c r="GI26" s="282"/>
      <c r="GJ26" s="282"/>
      <c r="GK26" s="282"/>
      <c r="GL26" s="282"/>
      <c r="GM26" s="282"/>
      <c r="GN26" s="282"/>
      <c r="GO26" s="282"/>
      <c r="GP26" s="282"/>
      <c r="GQ26" s="282"/>
      <c r="GR26" s="282"/>
      <c r="GS26" s="282"/>
      <c r="GT26" s="282"/>
      <c r="GU26" s="282"/>
      <c r="GV26" s="282"/>
      <c r="GW26" s="282"/>
      <c r="GX26" s="282"/>
      <c r="GY26" s="282"/>
      <c r="GZ26" s="282"/>
      <c r="HA26" s="282"/>
      <c r="HB26" s="282"/>
      <c r="HC26" s="282"/>
      <c r="HD26" s="282"/>
      <c r="HE26" s="282"/>
      <c r="HF26" s="282"/>
      <c r="HG26" s="282"/>
      <c r="HH26" s="282"/>
      <c r="HI26" s="282"/>
      <c r="HJ26" s="282"/>
      <c r="HK26" s="282"/>
      <c r="HL26" s="282"/>
      <c r="HM26" s="282"/>
      <c r="HN26" s="282"/>
      <c r="HO26" s="282"/>
      <c r="HP26" s="282"/>
      <c r="HQ26" s="282"/>
      <c r="HR26" s="282"/>
      <c r="HS26" s="282"/>
      <c r="HT26" s="282"/>
      <c r="HU26" s="282"/>
      <c r="HV26" s="282"/>
      <c r="HW26" s="282"/>
      <c r="HX26" s="282"/>
      <c r="HY26" s="282"/>
      <c r="HZ26" s="282"/>
      <c r="IA26" s="282"/>
      <c r="IB26" s="282"/>
      <c r="IC26" s="282"/>
      <c r="ID26" s="282"/>
      <c r="IE26" s="282"/>
      <c r="IF26" s="282"/>
      <c r="IG26" s="282"/>
      <c r="IH26" s="282"/>
      <c r="II26" s="282"/>
      <c r="IJ26" s="282"/>
      <c r="IK26" s="282"/>
      <c r="IL26" s="282"/>
      <c r="IM26" s="282"/>
      <c r="IN26" s="282"/>
      <c r="IO26" s="282"/>
      <c r="IP26" s="282"/>
      <c r="IQ26" s="282"/>
      <c r="IR26" s="282"/>
      <c r="IS26" s="282"/>
      <c r="IT26" s="282"/>
      <c r="IU26" s="282"/>
      <c r="IV26" s="282"/>
    </row>
    <row r="27" spans="1:256" s="10" customFormat="1" ht="15" x14ac:dyDescent="0.2">
      <c r="A27" s="282"/>
      <c r="B27" s="282"/>
      <c r="C27" s="552" t="s">
        <v>259</v>
      </c>
      <c r="D27" s="2" t="s">
        <v>18</v>
      </c>
      <c r="E27" s="282"/>
      <c r="F27" s="282"/>
      <c r="G27" s="18">
        <f t="shared" si="0"/>
        <v>0.45208333333333328</v>
      </c>
      <c r="H27" s="282"/>
      <c r="I27" s="282"/>
      <c r="J27" s="282"/>
      <c r="K27" s="282"/>
      <c r="L27" s="282"/>
      <c r="M27" s="282"/>
      <c r="N27" s="282"/>
      <c r="O27" s="282"/>
      <c r="P27" s="282"/>
      <c r="Q27" s="282"/>
      <c r="R27" s="282"/>
      <c r="S27" s="282"/>
      <c r="T27" s="282"/>
      <c r="U27" s="282"/>
      <c r="V27" s="282"/>
      <c r="W27" s="282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82"/>
      <c r="AK27" s="282"/>
      <c r="AL27" s="282"/>
      <c r="AM27" s="282"/>
      <c r="AN27" s="282"/>
      <c r="AO27" s="282"/>
      <c r="AP27" s="282"/>
      <c r="AQ27" s="282"/>
      <c r="AR27" s="282"/>
      <c r="AS27" s="282"/>
      <c r="AT27" s="282"/>
      <c r="AU27" s="282"/>
      <c r="AV27" s="282"/>
      <c r="AW27" s="282"/>
      <c r="AX27" s="282"/>
      <c r="AY27" s="282"/>
      <c r="AZ27" s="282"/>
      <c r="BA27" s="282"/>
      <c r="BB27" s="282"/>
      <c r="BC27" s="282"/>
      <c r="BD27" s="282"/>
      <c r="BE27" s="282"/>
      <c r="BF27" s="282"/>
      <c r="BG27" s="282"/>
      <c r="BH27" s="282"/>
      <c r="BI27" s="282"/>
      <c r="BJ27" s="282"/>
      <c r="BK27" s="282"/>
      <c r="BL27" s="282"/>
      <c r="BM27" s="282"/>
      <c r="BN27" s="282"/>
      <c r="BO27" s="282"/>
      <c r="BP27" s="282"/>
      <c r="BQ27" s="282"/>
      <c r="BR27" s="282"/>
      <c r="BS27" s="282"/>
      <c r="BT27" s="282"/>
      <c r="BU27" s="282"/>
      <c r="BV27" s="282"/>
      <c r="BW27" s="282"/>
      <c r="BX27" s="282"/>
      <c r="BY27" s="282"/>
      <c r="BZ27" s="282"/>
      <c r="CA27" s="282"/>
      <c r="CB27" s="282"/>
      <c r="CC27" s="282"/>
      <c r="CD27" s="282"/>
      <c r="CE27" s="282"/>
      <c r="CF27" s="282"/>
      <c r="CG27" s="282"/>
      <c r="CH27" s="282"/>
      <c r="CI27" s="282"/>
      <c r="CJ27" s="282"/>
      <c r="CK27" s="282"/>
      <c r="CL27" s="282"/>
      <c r="CM27" s="282"/>
      <c r="CN27" s="282"/>
      <c r="CO27" s="282"/>
      <c r="CP27" s="282"/>
      <c r="CQ27" s="282"/>
      <c r="CR27" s="282"/>
      <c r="CS27" s="282"/>
      <c r="CT27" s="282"/>
      <c r="CU27" s="282"/>
      <c r="CV27" s="282"/>
      <c r="CW27" s="282"/>
      <c r="CX27" s="282"/>
      <c r="CY27" s="282"/>
      <c r="CZ27" s="282"/>
      <c r="DA27" s="282"/>
      <c r="DB27" s="282"/>
      <c r="DC27" s="282"/>
      <c r="DD27" s="282"/>
      <c r="DE27" s="282"/>
      <c r="DF27" s="282"/>
      <c r="DG27" s="282"/>
      <c r="DH27" s="282"/>
      <c r="DI27" s="282"/>
      <c r="DJ27" s="282"/>
      <c r="DK27" s="282"/>
      <c r="DL27" s="282"/>
      <c r="DM27" s="282"/>
      <c r="DN27" s="282"/>
      <c r="DO27" s="282"/>
      <c r="DP27" s="282"/>
      <c r="DQ27" s="282"/>
      <c r="DR27" s="282"/>
      <c r="DS27" s="282"/>
      <c r="DT27" s="282"/>
      <c r="DU27" s="282"/>
      <c r="DV27" s="282"/>
      <c r="DW27" s="282"/>
      <c r="DX27" s="282"/>
      <c r="DY27" s="282"/>
      <c r="DZ27" s="282"/>
      <c r="EA27" s="282"/>
      <c r="EB27" s="282"/>
      <c r="EC27" s="282"/>
      <c r="ED27" s="282"/>
      <c r="EE27" s="282"/>
      <c r="EF27" s="282"/>
      <c r="EG27" s="282"/>
      <c r="EH27" s="282"/>
      <c r="EI27" s="282"/>
      <c r="EJ27" s="282"/>
      <c r="EK27" s="282"/>
      <c r="EL27" s="282"/>
      <c r="EM27" s="282"/>
      <c r="EN27" s="282"/>
      <c r="EO27" s="282"/>
      <c r="EP27" s="282"/>
      <c r="EQ27" s="282"/>
      <c r="ER27" s="282"/>
      <c r="ES27" s="282"/>
      <c r="ET27" s="282"/>
      <c r="EU27" s="282"/>
      <c r="EV27" s="282"/>
      <c r="EW27" s="282"/>
      <c r="EX27" s="282"/>
      <c r="EY27" s="282"/>
      <c r="EZ27" s="282"/>
      <c r="FA27" s="282"/>
      <c r="FB27" s="282"/>
      <c r="FC27" s="282"/>
      <c r="FD27" s="282"/>
      <c r="FE27" s="282"/>
      <c r="FF27" s="282"/>
      <c r="FG27" s="282"/>
      <c r="FH27" s="282"/>
      <c r="FI27" s="282"/>
      <c r="FJ27" s="282"/>
      <c r="FK27" s="282"/>
      <c r="FL27" s="282"/>
      <c r="FM27" s="282"/>
      <c r="FN27" s="282"/>
      <c r="FO27" s="282"/>
      <c r="FP27" s="282"/>
      <c r="FQ27" s="282"/>
      <c r="FR27" s="282"/>
      <c r="FS27" s="282"/>
      <c r="FT27" s="282"/>
      <c r="FU27" s="282"/>
      <c r="FV27" s="282"/>
      <c r="FW27" s="282"/>
      <c r="FX27" s="282"/>
      <c r="FY27" s="282"/>
      <c r="FZ27" s="282"/>
      <c r="GA27" s="282"/>
      <c r="GB27" s="282"/>
      <c r="GC27" s="282"/>
      <c r="GD27" s="282"/>
      <c r="GE27" s="282"/>
      <c r="GF27" s="282"/>
      <c r="GG27" s="282"/>
      <c r="GH27" s="282"/>
      <c r="GI27" s="282"/>
      <c r="GJ27" s="282"/>
      <c r="GK27" s="282"/>
      <c r="GL27" s="282"/>
      <c r="GM27" s="282"/>
      <c r="GN27" s="282"/>
      <c r="GO27" s="282"/>
      <c r="GP27" s="282"/>
      <c r="GQ27" s="282"/>
      <c r="GR27" s="282"/>
      <c r="GS27" s="282"/>
      <c r="GT27" s="282"/>
      <c r="GU27" s="282"/>
      <c r="GV27" s="282"/>
      <c r="GW27" s="282"/>
      <c r="GX27" s="282"/>
      <c r="GY27" s="282"/>
      <c r="GZ27" s="282"/>
      <c r="HA27" s="282"/>
      <c r="HB27" s="282"/>
      <c r="HC27" s="282"/>
      <c r="HD27" s="282"/>
      <c r="HE27" s="282"/>
      <c r="HF27" s="282"/>
      <c r="HG27" s="282"/>
      <c r="HH27" s="282"/>
      <c r="HI27" s="282"/>
      <c r="HJ27" s="282"/>
      <c r="HK27" s="282"/>
      <c r="HL27" s="282"/>
      <c r="HM27" s="282"/>
      <c r="HN27" s="282"/>
      <c r="HO27" s="282"/>
      <c r="HP27" s="282"/>
      <c r="HQ27" s="282"/>
      <c r="HR27" s="282"/>
      <c r="HS27" s="282"/>
      <c r="HT27" s="282"/>
      <c r="HU27" s="282"/>
      <c r="HV27" s="282"/>
      <c r="HW27" s="282"/>
      <c r="HX27" s="282"/>
      <c r="HY27" s="282"/>
      <c r="HZ27" s="282"/>
      <c r="IA27" s="282"/>
      <c r="IB27" s="282"/>
      <c r="IC27" s="282"/>
      <c r="ID27" s="282"/>
      <c r="IE27" s="282"/>
      <c r="IF27" s="282"/>
      <c r="IG27" s="282"/>
      <c r="IH27" s="282"/>
      <c r="II27" s="282"/>
      <c r="IJ27" s="282"/>
      <c r="IK27" s="282"/>
      <c r="IL27" s="282"/>
      <c r="IM27" s="282"/>
      <c r="IN27" s="282"/>
      <c r="IO27" s="282"/>
      <c r="IP27" s="282"/>
      <c r="IQ27" s="282"/>
      <c r="IR27" s="282"/>
      <c r="IS27" s="282"/>
      <c r="IT27" s="282"/>
      <c r="IU27" s="282"/>
      <c r="IV27" s="282"/>
    </row>
    <row r="28" spans="1:256" x14ac:dyDescent="0.2">
      <c r="A28" s="282"/>
      <c r="B28" s="282"/>
      <c r="C28" s="551" t="s">
        <v>260</v>
      </c>
      <c r="D28" s="2" t="s">
        <v>18</v>
      </c>
      <c r="E28" s="282"/>
      <c r="F28" s="282"/>
      <c r="G28" s="18">
        <f t="shared" si="0"/>
        <v>0.45208333333333328</v>
      </c>
      <c r="H28" s="282"/>
      <c r="I28" s="282"/>
      <c r="J28" s="282"/>
      <c r="K28" s="282"/>
      <c r="L28" s="282"/>
      <c r="M28" s="282"/>
      <c r="N28" s="282"/>
      <c r="O28" s="282"/>
      <c r="P28" s="282"/>
      <c r="Q28" s="282"/>
      <c r="R28" s="282"/>
      <c r="S28" s="282"/>
      <c r="T28" s="282"/>
      <c r="U28" s="282"/>
      <c r="V28" s="282"/>
      <c r="W28" s="282"/>
      <c r="X28" s="282"/>
      <c r="Y28" s="282"/>
      <c r="Z28" s="282"/>
      <c r="AA28" s="282"/>
      <c r="AB28" s="282"/>
      <c r="AC28" s="282"/>
      <c r="AD28" s="282"/>
      <c r="AE28" s="282"/>
      <c r="AF28" s="282"/>
      <c r="AG28" s="282"/>
      <c r="AH28" s="282"/>
      <c r="AI28" s="282"/>
      <c r="AJ28" s="282"/>
      <c r="AK28" s="282"/>
      <c r="AL28" s="282"/>
      <c r="AM28" s="282"/>
      <c r="AN28" s="282"/>
      <c r="AO28" s="282"/>
      <c r="AP28" s="282"/>
      <c r="AQ28" s="282"/>
      <c r="AR28" s="282"/>
      <c r="AS28" s="282"/>
      <c r="AT28" s="282"/>
      <c r="AU28" s="282"/>
      <c r="AV28" s="282"/>
      <c r="AW28" s="282"/>
      <c r="AX28" s="282"/>
      <c r="AY28" s="282"/>
      <c r="AZ28" s="282"/>
      <c r="BA28" s="282"/>
      <c r="BB28" s="282"/>
      <c r="BC28" s="282"/>
      <c r="BD28" s="282"/>
      <c r="BE28" s="282"/>
      <c r="BF28" s="282"/>
      <c r="BG28" s="282"/>
      <c r="BH28" s="282"/>
      <c r="BI28" s="282"/>
      <c r="BJ28" s="282"/>
      <c r="BK28" s="282"/>
      <c r="BL28" s="282"/>
      <c r="BM28" s="282"/>
      <c r="BN28" s="282"/>
      <c r="BO28" s="282"/>
      <c r="BP28" s="282"/>
      <c r="BQ28" s="282"/>
      <c r="BR28" s="282"/>
      <c r="BS28" s="282"/>
      <c r="BT28" s="282"/>
      <c r="BU28" s="282"/>
      <c r="BV28" s="282"/>
      <c r="BW28" s="282"/>
      <c r="BX28" s="282"/>
      <c r="BY28" s="282"/>
      <c r="BZ28" s="282"/>
      <c r="CA28" s="282"/>
      <c r="CB28" s="282"/>
      <c r="CC28" s="282"/>
      <c r="CD28" s="282"/>
      <c r="CE28" s="282"/>
      <c r="CF28" s="282"/>
      <c r="CG28" s="282"/>
      <c r="CH28" s="282"/>
      <c r="CI28" s="282"/>
      <c r="CJ28" s="282"/>
      <c r="CK28" s="282"/>
      <c r="CL28" s="282"/>
      <c r="CM28" s="282"/>
      <c r="CN28" s="282"/>
      <c r="CO28" s="282"/>
      <c r="CP28" s="282"/>
      <c r="CQ28" s="282"/>
      <c r="CR28" s="282"/>
      <c r="CS28" s="282"/>
      <c r="CT28" s="282"/>
      <c r="CU28" s="282"/>
      <c r="CV28" s="282"/>
      <c r="CW28" s="282"/>
      <c r="CX28" s="282"/>
      <c r="CY28" s="282"/>
      <c r="CZ28" s="282"/>
      <c r="DA28" s="282"/>
      <c r="DB28" s="282"/>
      <c r="DC28" s="282"/>
      <c r="DD28" s="282"/>
      <c r="DE28" s="282"/>
      <c r="DF28" s="282"/>
      <c r="DG28" s="282"/>
      <c r="DH28" s="282"/>
      <c r="DI28" s="282"/>
      <c r="DJ28" s="282"/>
      <c r="DK28" s="282"/>
      <c r="DL28" s="282"/>
      <c r="DM28" s="282"/>
      <c r="DN28" s="282"/>
      <c r="DO28" s="282"/>
      <c r="DP28" s="282"/>
      <c r="DQ28" s="282"/>
      <c r="DR28" s="282"/>
      <c r="DS28" s="282"/>
      <c r="DT28" s="282"/>
      <c r="DU28" s="282"/>
      <c r="DV28" s="282"/>
      <c r="DW28" s="282"/>
      <c r="DX28" s="282"/>
      <c r="DY28" s="282"/>
      <c r="DZ28" s="282"/>
      <c r="EA28" s="282"/>
      <c r="EB28" s="282"/>
      <c r="EC28" s="282"/>
      <c r="ED28" s="282"/>
      <c r="EE28" s="282"/>
      <c r="EF28" s="282"/>
      <c r="EG28" s="282"/>
      <c r="EH28" s="282"/>
      <c r="EI28" s="282"/>
      <c r="EJ28" s="282"/>
      <c r="EK28" s="282"/>
      <c r="EL28" s="282"/>
      <c r="EM28" s="282"/>
      <c r="EN28" s="282"/>
      <c r="EO28" s="282"/>
      <c r="EP28" s="282"/>
      <c r="EQ28" s="282"/>
      <c r="ER28" s="282"/>
      <c r="ES28" s="282"/>
      <c r="ET28" s="282"/>
      <c r="EU28" s="282"/>
      <c r="EV28" s="282"/>
      <c r="EW28" s="282"/>
      <c r="EX28" s="282"/>
      <c r="EY28" s="282"/>
      <c r="EZ28" s="282"/>
      <c r="FA28" s="282"/>
      <c r="FB28" s="282"/>
      <c r="FC28" s="282"/>
      <c r="FD28" s="282"/>
      <c r="FE28" s="282"/>
      <c r="FF28" s="282"/>
      <c r="FG28" s="282"/>
      <c r="FH28" s="282"/>
      <c r="FI28" s="282"/>
      <c r="FJ28" s="282"/>
      <c r="FK28" s="282"/>
      <c r="FL28" s="282"/>
      <c r="FM28" s="282"/>
      <c r="FN28" s="282"/>
      <c r="FO28" s="282"/>
      <c r="FP28" s="282"/>
      <c r="FQ28" s="282"/>
      <c r="FR28" s="282"/>
      <c r="FS28" s="282"/>
      <c r="FT28" s="282"/>
      <c r="FU28" s="282"/>
      <c r="FV28" s="282"/>
      <c r="FW28" s="282"/>
      <c r="FX28" s="282"/>
      <c r="FY28" s="282"/>
      <c r="FZ28" s="282"/>
      <c r="GA28" s="282"/>
      <c r="GB28" s="282"/>
      <c r="GC28" s="282"/>
      <c r="GD28" s="282"/>
      <c r="GE28" s="282"/>
      <c r="GF28" s="282"/>
      <c r="GG28" s="282"/>
      <c r="GH28" s="282"/>
      <c r="GI28" s="282"/>
      <c r="GJ28" s="282"/>
      <c r="GK28" s="282"/>
      <c r="GL28" s="282"/>
      <c r="GM28" s="282"/>
      <c r="GN28" s="282"/>
      <c r="GO28" s="282"/>
      <c r="GP28" s="282"/>
      <c r="GQ28" s="282"/>
      <c r="GR28" s="282"/>
      <c r="GS28" s="282"/>
      <c r="GT28" s="282"/>
      <c r="GU28" s="282"/>
      <c r="GV28" s="282"/>
      <c r="GW28" s="282"/>
      <c r="GX28" s="282"/>
      <c r="GY28" s="282"/>
      <c r="GZ28" s="282"/>
      <c r="HA28" s="282"/>
      <c r="HB28" s="282"/>
      <c r="HC28" s="282"/>
      <c r="HD28" s="282"/>
      <c r="HE28" s="282"/>
      <c r="HF28" s="282"/>
      <c r="HG28" s="282"/>
      <c r="HH28" s="282"/>
      <c r="HI28" s="282"/>
      <c r="HJ28" s="282"/>
      <c r="HK28" s="282"/>
      <c r="HL28" s="282"/>
      <c r="HM28" s="282"/>
      <c r="HN28" s="282"/>
      <c r="HO28" s="282"/>
      <c r="HP28" s="282"/>
      <c r="HQ28" s="282"/>
      <c r="HR28" s="282"/>
      <c r="HS28" s="282"/>
      <c r="HT28" s="282"/>
      <c r="HU28" s="282"/>
      <c r="HV28" s="282"/>
      <c r="HW28" s="282"/>
      <c r="HX28" s="282"/>
      <c r="HY28" s="282"/>
      <c r="HZ28" s="282"/>
      <c r="IA28" s="282"/>
      <c r="IB28" s="282"/>
      <c r="IC28" s="282"/>
      <c r="ID28" s="282"/>
      <c r="IE28" s="282"/>
      <c r="IF28" s="282"/>
      <c r="IG28" s="282"/>
      <c r="IH28" s="282"/>
      <c r="II28" s="282"/>
      <c r="IJ28" s="282"/>
      <c r="IK28" s="282"/>
      <c r="IL28" s="282"/>
      <c r="IM28" s="282"/>
      <c r="IN28" s="282"/>
      <c r="IO28" s="282"/>
      <c r="IP28" s="282"/>
      <c r="IQ28" s="282"/>
      <c r="IR28" s="282"/>
      <c r="IS28" s="282"/>
      <c r="IT28" s="282"/>
      <c r="IU28" s="282"/>
      <c r="IV28" s="282"/>
    </row>
    <row r="29" spans="1:256" s="68" customFormat="1" ht="15.75" x14ac:dyDescent="0.2">
      <c r="A29" s="282"/>
      <c r="B29" s="282"/>
      <c r="C29" s="551" t="s">
        <v>261</v>
      </c>
      <c r="D29" s="2" t="s">
        <v>18</v>
      </c>
      <c r="E29" s="282"/>
      <c r="F29" s="282"/>
      <c r="G29" s="18">
        <f t="shared" si="0"/>
        <v>0.45208333333333328</v>
      </c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82"/>
      <c r="S29" s="282"/>
      <c r="T29" s="282"/>
      <c r="U29" s="282"/>
      <c r="V29" s="282"/>
      <c r="W29" s="282"/>
      <c r="X29" s="282"/>
      <c r="Y29" s="282"/>
      <c r="Z29" s="282"/>
      <c r="AA29" s="282"/>
      <c r="AB29" s="282"/>
      <c r="AC29" s="282"/>
      <c r="AD29" s="282"/>
      <c r="AE29" s="282"/>
      <c r="AF29" s="282"/>
      <c r="AG29" s="282"/>
      <c r="AH29" s="282"/>
      <c r="AI29" s="282"/>
      <c r="AJ29" s="282"/>
      <c r="AK29" s="282"/>
      <c r="AL29" s="282"/>
      <c r="AM29" s="282"/>
      <c r="AN29" s="282"/>
      <c r="AO29" s="282"/>
      <c r="AP29" s="282"/>
      <c r="AQ29" s="282"/>
      <c r="AR29" s="282"/>
      <c r="AS29" s="282"/>
      <c r="AT29" s="282"/>
      <c r="AU29" s="282"/>
      <c r="AV29" s="282"/>
      <c r="AW29" s="282"/>
      <c r="AX29" s="282"/>
      <c r="AY29" s="282"/>
      <c r="AZ29" s="282"/>
      <c r="BA29" s="282"/>
      <c r="BB29" s="282"/>
      <c r="BC29" s="282"/>
      <c r="BD29" s="282"/>
      <c r="BE29" s="282"/>
      <c r="BF29" s="282"/>
      <c r="BG29" s="282"/>
      <c r="BH29" s="282"/>
      <c r="BI29" s="282"/>
      <c r="BJ29" s="282"/>
      <c r="BK29" s="282"/>
      <c r="BL29" s="282"/>
      <c r="BM29" s="282"/>
      <c r="BN29" s="282"/>
      <c r="BO29" s="282"/>
      <c r="BP29" s="282"/>
      <c r="BQ29" s="282"/>
      <c r="BR29" s="282"/>
      <c r="BS29" s="282"/>
      <c r="BT29" s="282"/>
      <c r="BU29" s="282"/>
      <c r="BV29" s="282"/>
      <c r="BW29" s="282"/>
      <c r="BX29" s="282"/>
      <c r="BY29" s="282"/>
      <c r="BZ29" s="282"/>
      <c r="CA29" s="282"/>
      <c r="CB29" s="282"/>
      <c r="CC29" s="282"/>
      <c r="CD29" s="282"/>
      <c r="CE29" s="282"/>
      <c r="CF29" s="282"/>
      <c r="CG29" s="282"/>
      <c r="CH29" s="282"/>
      <c r="CI29" s="282"/>
      <c r="CJ29" s="282"/>
      <c r="CK29" s="282"/>
      <c r="CL29" s="282"/>
      <c r="CM29" s="282"/>
      <c r="CN29" s="282"/>
      <c r="CO29" s="282"/>
      <c r="CP29" s="282"/>
      <c r="CQ29" s="282"/>
      <c r="CR29" s="282"/>
      <c r="CS29" s="282"/>
      <c r="CT29" s="282"/>
      <c r="CU29" s="282"/>
      <c r="CV29" s="282"/>
      <c r="CW29" s="282"/>
      <c r="CX29" s="282"/>
      <c r="CY29" s="282"/>
      <c r="CZ29" s="282"/>
      <c r="DA29" s="282"/>
      <c r="DB29" s="282"/>
      <c r="DC29" s="282"/>
      <c r="DD29" s="282"/>
      <c r="DE29" s="282"/>
      <c r="DF29" s="282"/>
      <c r="DG29" s="282"/>
      <c r="DH29" s="282"/>
      <c r="DI29" s="282"/>
      <c r="DJ29" s="282"/>
      <c r="DK29" s="282"/>
      <c r="DL29" s="282"/>
      <c r="DM29" s="282"/>
      <c r="DN29" s="282"/>
      <c r="DO29" s="282"/>
      <c r="DP29" s="282"/>
      <c r="DQ29" s="282"/>
      <c r="DR29" s="282"/>
      <c r="DS29" s="282"/>
      <c r="DT29" s="282"/>
      <c r="DU29" s="282"/>
      <c r="DV29" s="282"/>
      <c r="DW29" s="282"/>
      <c r="DX29" s="282"/>
      <c r="DY29" s="282"/>
      <c r="DZ29" s="282"/>
      <c r="EA29" s="282"/>
      <c r="EB29" s="282"/>
      <c r="EC29" s="282"/>
      <c r="ED29" s="282"/>
      <c r="EE29" s="282"/>
      <c r="EF29" s="282"/>
      <c r="EG29" s="282"/>
      <c r="EH29" s="282"/>
      <c r="EI29" s="282"/>
      <c r="EJ29" s="282"/>
      <c r="EK29" s="282"/>
      <c r="EL29" s="282"/>
      <c r="EM29" s="282"/>
      <c r="EN29" s="282"/>
      <c r="EO29" s="282"/>
      <c r="EP29" s="282"/>
      <c r="EQ29" s="282"/>
      <c r="ER29" s="282"/>
      <c r="ES29" s="282"/>
      <c r="ET29" s="282"/>
      <c r="EU29" s="282"/>
      <c r="EV29" s="282"/>
      <c r="EW29" s="282"/>
      <c r="EX29" s="282"/>
      <c r="EY29" s="282"/>
      <c r="EZ29" s="282"/>
      <c r="FA29" s="282"/>
      <c r="FB29" s="282"/>
      <c r="FC29" s="282"/>
      <c r="FD29" s="282"/>
      <c r="FE29" s="282"/>
      <c r="FF29" s="282"/>
      <c r="FG29" s="282"/>
      <c r="FH29" s="282"/>
      <c r="FI29" s="282"/>
      <c r="FJ29" s="282"/>
      <c r="FK29" s="282"/>
      <c r="FL29" s="282"/>
      <c r="FM29" s="282"/>
      <c r="FN29" s="282"/>
      <c r="FO29" s="282"/>
      <c r="FP29" s="282"/>
      <c r="FQ29" s="282"/>
      <c r="FR29" s="282"/>
      <c r="FS29" s="282"/>
      <c r="FT29" s="282"/>
      <c r="FU29" s="282"/>
      <c r="FV29" s="282"/>
      <c r="FW29" s="282"/>
      <c r="FX29" s="282"/>
      <c r="FY29" s="282"/>
      <c r="FZ29" s="282"/>
      <c r="GA29" s="282"/>
      <c r="GB29" s="282"/>
      <c r="GC29" s="282"/>
      <c r="GD29" s="282"/>
      <c r="GE29" s="282"/>
      <c r="GF29" s="282"/>
      <c r="GG29" s="282"/>
      <c r="GH29" s="282"/>
      <c r="GI29" s="282"/>
      <c r="GJ29" s="282"/>
      <c r="GK29" s="282"/>
      <c r="GL29" s="282"/>
      <c r="GM29" s="282"/>
      <c r="GN29" s="282"/>
      <c r="GO29" s="282"/>
      <c r="GP29" s="282"/>
      <c r="GQ29" s="282"/>
      <c r="GR29" s="282"/>
      <c r="GS29" s="282"/>
      <c r="GT29" s="282"/>
      <c r="GU29" s="282"/>
      <c r="GV29" s="282"/>
      <c r="GW29" s="282"/>
      <c r="GX29" s="282"/>
      <c r="GY29" s="282"/>
      <c r="GZ29" s="282"/>
      <c r="HA29" s="282"/>
      <c r="HB29" s="282"/>
      <c r="HC29" s="282"/>
      <c r="HD29" s="282"/>
      <c r="HE29" s="282"/>
      <c r="HF29" s="282"/>
      <c r="HG29" s="282"/>
      <c r="HH29" s="282"/>
      <c r="HI29" s="282"/>
      <c r="HJ29" s="282"/>
      <c r="HK29" s="282"/>
      <c r="HL29" s="282"/>
      <c r="HM29" s="282"/>
      <c r="HN29" s="282"/>
      <c r="HO29" s="282"/>
      <c r="HP29" s="282"/>
      <c r="HQ29" s="282"/>
      <c r="HR29" s="282"/>
      <c r="HS29" s="282"/>
      <c r="HT29" s="282"/>
      <c r="HU29" s="282"/>
      <c r="HV29" s="282"/>
      <c r="HW29" s="282"/>
      <c r="HX29" s="282"/>
      <c r="HY29" s="282"/>
      <c r="HZ29" s="282"/>
      <c r="IA29" s="282"/>
      <c r="IB29" s="282"/>
      <c r="IC29" s="282"/>
      <c r="ID29" s="282"/>
      <c r="IE29" s="282"/>
      <c r="IF29" s="282"/>
      <c r="IG29" s="282"/>
      <c r="IH29" s="282"/>
      <c r="II29" s="282"/>
      <c r="IJ29" s="282"/>
      <c r="IK29" s="282"/>
      <c r="IL29" s="282"/>
      <c r="IM29" s="282"/>
      <c r="IN29" s="282"/>
      <c r="IO29" s="282"/>
      <c r="IP29" s="282"/>
      <c r="IQ29" s="282"/>
      <c r="IR29" s="282"/>
      <c r="IS29" s="282"/>
      <c r="IT29" s="282"/>
      <c r="IU29" s="282"/>
      <c r="IV29" s="282"/>
    </row>
    <row r="30" spans="1:256" s="68" customFormat="1" ht="15.75" x14ac:dyDescent="0.2">
      <c r="A30" s="282"/>
      <c r="B30" s="282"/>
      <c r="C30" s="551" t="s">
        <v>262</v>
      </c>
      <c r="D30" s="2" t="s">
        <v>18</v>
      </c>
      <c r="E30" s="282"/>
      <c r="F30" s="282"/>
      <c r="G30" s="18">
        <f t="shared" si="0"/>
        <v>0.45208333333333328</v>
      </c>
      <c r="H30" s="282"/>
      <c r="I30" s="282"/>
      <c r="J30" s="282"/>
      <c r="K30" s="282"/>
      <c r="L30" s="282"/>
      <c r="M30" s="282"/>
      <c r="N30" s="282"/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/>
      <c r="AA30" s="282"/>
      <c r="AB30" s="282"/>
      <c r="AC30" s="282"/>
      <c r="AD30" s="282"/>
      <c r="AE30" s="282"/>
      <c r="AF30" s="282"/>
      <c r="AG30" s="282"/>
      <c r="AH30" s="282"/>
      <c r="AI30" s="282"/>
      <c r="AJ30" s="282"/>
      <c r="AK30" s="282"/>
      <c r="AL30" s="282"/>
      <c r="AM30" s="282"/>
      <c r="AN30" s="282"/>
      <c r="AO30" s="282"/>
      <c r="AP30" s="282"/>
      <c r="AQ30" s="282"/>
      <c r="AR30" s="282"/>
      <c r="AS30" s="282"/>
      <c r="AT30" s="282"/>
      <c r="AU30" s="282"/>
      <c r="AV30" s="282"/>
      <c r="AW30" s="282"/>
      <c r="AX30" s="282"/>
      <c r="AY30" s="282"/>
      <c r="AZ30" s="282"/>
      <c r="BA30" s="282"/>
      <c r="BB30" s="282"/>
      <c r="BC30" s="282"/>
      <c r="BD30" s="282"/>
      <c r="BE30" s="282"/>
      <c r="BF30" s="282"/>
      <c r="BG30" s="282"/>
      <c r="BH30" s="282"/>
      <c r="BI30" s="282"/>
      <c r="BJ30" s="282"/>
      <c r="BK30" s="282"/>
      <c r="BL30" s="282"/>
      <c r="BM30" s="282"/>
      <c r="BN30" s="282"/>
      <c r="BO30" s="282"/>
      <c r="BP30" s="282"/>
      <c r="BQ30" s="282"/>
      <c r="BR30" s="282"/>
      <c r="BS30" s="282"/>
      <c r="BT30" s="282"/>
      <c r="BU30" s="282"/>
      <c r="BV30" s="282"/>
      <c r="BW30" s="282"/>
      <c r="BX30" s="282"/>
      <c r="BY30" s="282"/>
      <c r="BZ30" s="282"/>
      <c r="CA30" s="282"/>
      <c r="CB30" s="282"/>
      <c r="CC30" s="282"/>
      <c r="CD30" s="282"/>
      <c r="CE30" s="282"/>
      <c r="CF30" s="282"/>
      <c r="CG30" s="282"/>
      <c r="CH30" s="282"/>
      <c r="CI30" s="282"/>
      <c r="CJ30" s="282"/>
      <c r="CK30" s="282"/>
      <c r="CL30" s="282"/>
      <c r="CM30" s="282"/>
      <c r="CN30" s="282"/>
      <c r="CO30" s="282"/>
      <c r="CP30" s="282"/>
      <c r="CQ30" s="282"/>
      <c r="CR30" s="282"/>
      <c r="CS30" s="282"/>
      <c r="CT30" s="282"/>
      <c r="CU30" s="282"/>
      <c r="CV30" s="282"/>
      <c r="CW30" s="282"/>
      <c r="CX30" s="282"/>
      <c r="CY30" s="282"/>
      <c r="CZ30" s="282"/>
      <c r="DA30" s="282"/>
      <c r="DB30" s="282"/>
      <c r="DC30" s="282"/>
      <c r="DD30" s="282"/>
      <c r="DE30" s="282"/>
      <c r="DF30" s="282"/>
      <c r="DG30" s="282"/>
      <c r="DH30" s="282"/>
      <c r="DI30" s="282"/>
      <c r="DJ30" s="282"/>
      <c r="DK30" s="282"/>
      <c r="DL30" s="282"/>
      <c r="DM30" s="282"/>
      <c r="DN30" s="282"/>
      <c r="DO30" s="282"/>
      <c r="DP30" s="282"/>
      <c r="DQ30" s="282"/>
      <c r="DR30" s="282"/>
      <c r="DS30" s="282"/>
      <c r="DT30" s="282"/>
      <c r="DU30" s="282"/>
      <c r="DV30" s="282"/>
      <c r="DW30" s="282"/>
      <c r="DX30" s="282"/>
      <c r="DY30" s="282"/>
      <c r="DZ30" s="282"/>
      <c r="EA30" s="282"/>
      <c r="EB30" s="282"/>
      <c r="EC30" s="282"/>
      <c r="ED30" s="282"/>
      <c r="EE30" s="282"/>
      <c r="EF30" s="282"/>
      <c r="EG30" s="282"/>
      <c r="EH30" s="282"/>
      <c r="EI30" s="282"/>
      <c r="EJ30" s="282"/>
      <c r="EK30" s="282"/>
      <c r="EL30" s="282"/>
      <c r="EM30" s="282"/>
      <c r="EN30" s="282"/>
      <c r="EO30" s="282"/>
      <c r="EP30" s="282"/>
      <c r="EQ30" s="282"/>
      <c r="ER30" s="282"/>
      <c r="ES30" s="282"/>
      <c r="ET30" s="282"/>
      <c r="EU30" s="282"/>
      <c r="EV30" s="282"/>
      <c r="EW30" s="282"/>
      <c r="EX30" s="282"/>
      <c r="EY30" s="282"/>
      <c r="EZ30" s="282"/>
      <c r="FA30" s="282"/>
      <c r="FB30" s="282"/>
      <c r="FC30" s="282"/>
      <c r="FD30" s="282"/>
      <c r="FE30" s="282"/>
      <c r="FF30" s="282"/>
      <c r="FG30" s="282"/>
      <c r="FH30" s="282"/>
      <c r="FI30" s="282"/>
      <c r="FJ30" s="282"/>
      <c r="FK30" s="282"/>
      <c r="FL30" s="282"/>
      <c r="FM30" s="282"/>
      <c r="FN30" s="282"/>
      <c r="FO30" s="282"/>
      <c r="FP30" s="282"/>
      <c r="FQ30" s="282"/>
      <c r="FR30" s="282"/>
      <c r="FS30" s="282"/>
      <c r="FT30" s="282"/>
      <c r="FU30" s="282"/>
      <c r="FV30" s="282"/>
      <c r="FW30" s="282"/>
      <c r="FX30" s="282"/>
      <c r="FY30" s="282"/>
      <c r="FZ30" s="282"/>
      <c r="GA30" s="282"/>
      <c r="GB30" s="282"/>
      <c r="GC30" s="282"/>
      <c r="GD30" s="282"/>
      <c r="GE30" s="282"/>
      <c r="GF30" s="282"/>
      <c r="GG30" s="282"/>
      <c r="GH30" s="282"/>
      <c r="GI30" s="282"/>
      <c r="GJ30" s="282"/>
      <c r="GK30" s="282"/>
      <c r="GL30" s="282"/>
      <c r="GM30" s="282"/>
      <c r="GN30" s="282"/>
      <c r="GO30" s="282"/>
      <c r="GP30" s="282"/>
      <c r="GQ30" s="282"/>
      <c r="GR30" s="282"/>
      <c r="GS30" s="282"/>
      <c r="GT30" s="282"/>
      <c r="GU30" s="282"/>
      <c r="GV30" s="282"/>
      <c r="GW30" s="282"/>
      <c r="GX30" s="282"/>
      <c r="GY30" s="282"/>
      <c r="GZ30" s="282"/>
      <c r="HA30" s="282"/>
      <c r="HB30" s="282"/>
      <c r="HC30" s="282"/>
      <c r="HD30" s="282"/>
      <c r="HE30" s="282"/>
      <c r="HF30" s="282"/>
      <c r="HG30" s="282"/>
      <c r="HH30" s="282"/>
      <c r="HI30" s="282"/>
      <c r="HJ30" s="282"/>
      <c r="HK30" s="282"/>
      <c r="HL30" s="282"/>
      <c r="HM30" s="282"/>
      <c r="HN30" s="282"/>
      <c r="HO30" s="282"/>
      <c r="HP30" s="282"/>
      <c r="HQ30" s="282"/>
      <c r="HR30" s="282"/>
      <c r="HS30" s="282"/>
      <c r="HT30" s="282"/>
      <c r="HU30" s="282"/>
      <c r="HV30" s="282"/>
      <c r="HW30" s="282"/>
      <c r="HX30" s="282"/>
      <c r="HY30" s="282"/>
      <c r="HZ30" s="282"/>
      <c r="IA30" s="282"/>
      <c r="IB30" s="282"/>
      <c r="IC30" s="282"/>
      <c r="ID30" s="282"/>
      <c r="IE30" s="282"/>
      <c r="IF30" s="282"/>
      <c r="IG30" s="282"/>
      <c r="IH30" s="282"/>
      <c r="II30" s="282"/>
      <c r="IJ30" s="282"/>
      <c r="IK30" s="282"/>
      <c r="IL30" s="282"/>
      <c r="IM30" s="282"/>
      <c r="IN30" s="282"/>
      <c r="IO30" s="282"/>
      <c r="IP30" s="282"/>
      <c r="IQ30" s="282"/>
      <c r="IR30" s="282"/>
      <c r="IS30" s="282"/>
      <c r="IT30" s="282"/>
      <c r="IU30" s="282"/>
      <c r="IV30" s="282"/>
    </row>
    <row r="31" spans="1:256" s="68" customFormat="1" ht="15" customHeight="1" x14ac:dyDescent="0.2">
      <c r="A31" s="282"/>
      <c r="B31" s="282"/>
      <c r="C31" s="551" t="s">
        <v>263</v>
      </c>
      <c r="D31" s="2" t="s">
        <v>18</v>
      </c>
      <c r="E31" s="282"/>
      <c r="F31" s="282"/>
      <c r="G31" s="18">
        <f t="shared" si="0"/>
        <v>0.45208333333333328</v>
      </c>
      <c r="H31" s="282"/>
      <c r="I31" s="282"/>
      <c r="J31" s="282"/>
      <c r="K31" s="282"/>
      <c r="L31" s="282"/>
      <c r="M31" s="282"/>
      <c r="N31" s="282"/>
      <c r="O31" s="282"/>
      <c r="P31" s="282"/>
      <c r="Q31" s="282"/>
      <c r="R31" s="282"/>
      <c r="S31" s="282"/>
      <c r="T31" s="282"/>
      <c r="U31" s="282"/>
      <c r="V31" s="282"/>
      <c r="W31" s="282"/>
      <c r="X31" s="282"/>
      <c r="Y31" s="282"/>
      <c r="Z31" s="282"/>
      <c r="AA31" s="282"/>
      <c r="AB31" s="282"/>
      <c r="AC31" s="282"/>
      <c r="AD31" s="282"/>
      <c r="AE31" s="282"/>
      <c r="AF31" s="282"/>
      <c r="AG31" s="282"/>
      <c r="AH31" s="282"/>
      <c r="AI31" s="282"/>
      <c r="AJ31" s="282"/>
      <c r="AK31" s="282"/>
      <c r="AL31" s="282"/>
      <c r="AM31" s="282"/>
      <c r="AN31" s="282"/>
      <c r="AO31" s="282"/>
      <c r="AP31" s="282"/>
      <c r="AQ31" s="282"/>
      <c r="AR31" s="282"/>
      <c r="AS31" s="282"/>
      <c r="AT31" s="282"/>
      <c r="AU31" s="282"/>
      <c r="AV31" s="282"/>
      <c r="AW31" s="282"/>
      <c r="AX31" s="282"/>
      <c r="AY31" s="282"/>
      <c r="AZ31" s="282"/>
      <c r="BA31" s="282"/>
      <c r="BB31" s="282"/>
      <c r="BC31" s="282"/>
      <c r="BD31" s="282"/>
      <c r="BE31" s="282"/>
      <c r="BF31" s="282"/>
      <c r="BG31" s="282"/>
      <c r="BH31" s="282"/>
      <c r="BI31" s="282"/>
      <c r="BJ31" s="282"/>
      <c r="BK31" s="282"/>
      <c r="BL31" s="282"/>
      <c r="BM31" s="282"/>
      <c r="BN31" s="282"/>
      <c r="BO31" s="282"/>
      <c r="BP31" s="282"/>
      <c r="BQ31" s="282"/>
      <c r="BR31" s="282"/>
      <c r="BS31" s="282"/>
      <c r="BT31" s="282"/>
      <c r="BU31" s="282"/>
      <c r="BV31" s="282"/>
      <c r="BW31" s="282"/>
      <c r="BX31" s="282"/>
      <c r="BY31" s="282"/>
      <c r="BZ31" s="282"/>
      <c r="CA31" s="282"/>
      <c r="CB31" s="282"/>
      <c r="CC31" s="282"/>
      <c r="CD31" s="282"/>
      <c r="CE31" s="282"/>
      <c r="CF31" s="282"/>
      <c r="CG31" s="282"/>
      <c r="CH31" s="282"/>
      <c r="CI31" s="282"/>
      <c r="CJ31" s="282"/>
      <c r="CK31" s="282"/>
      <c r="CL31" s="282"/>
      <c r="CM31" s="282"/>
      <c r="CN31" s="282"/>
      <c r="CO31" s="282"/>
      <c r="CP31" s="282"/>
      <c r="CQ31" s="282"/>
      <c r="CR31" s="282"/>
      <c r="CS31" s="282"/>
      <c r="CT31" s="282"/>
      <c r="CU31" s="282"/>
      <c r="CV31" s="282"/>
      <c r="CW31" s="282"/>
      <c r="CX31" s="282"/>
      <c r="CY31" s="282"/>
      <c r="CZ31" s="282"/>
      <c r="DA31" s="282"/>
      <c r="DB31" s="282"/>
      <c r="DC31" s="282"/>
      <c r="DD31" s="282"/>
      <c r="DE31" s="282"/>
      <c r="DF31" s="282"/>
      <c r="DG31" s="282"/>
      <c r="DH31" s="282"/>
      <c r="DI31" s="282"/>
      <c r="DJ31" s="282"/>
      <c r="DK31" s="282"/>
      <c r="DL31" s="282"/>
      <c r="DM31" s="282"/>
      <c r="DN31" s="282"/>
      <c r="DO31" s="282"/>
      <c r="DP31" s="282"/>
      <c r="DQ31" s="282"/>
      <c r="DR31" s="282"/>
      <c r="DS31" s="282"/>
      <c r="DT31" s="282"/>
      <c r="DU31" s="282"/>
      <c r="DV31" s="282"/>
      <c r="DW31" s="282"/>
      <c r="DX31" s="282"/>
      <c r="DY31" s="282"/>
      <c r="DZ31" s="282"/>
      <c r="EA31" s="282"/>
      <c r="EB31" s="282"/>
      <c r="EC31" s="282"/>
      <c r="ED31" s="282"/>
      <c r="EE31" s="282"/>
      <c r="EF31" s="282"/>
      <c r="EG31" s="282"/>
      <c r="EH31" s="282"/>
      <c r="EI31" s="282"/>
      <c r="EJ31" s="282"/>
      <c r="EK31" s="282"/>
      <c r="EL31" s="282"/>
      <c r="EM31" s="282"/>
      <c r="EN31" s="282"/>
      <c r="EO31" s="282"/>
      <c r="EP31" s="282"/>
      <c r="EQ31" s="282"/>
      <c r="ER31" s="282"/>
      <c r="ES31" s="282"/>
      <c r="ET31" s="282"/>
      <c r="EU31" s="282"/>
      <c r="EV31" s="282"/>
      <c r="EW31" s="282"/>
      <c r="EX31" s="282"/>
      <c r="EY31" s="282"/>
      <c r="EZ31" s="282"/>
      <c r="FA31" s="282"/>
      <c r="FB31" s="282"/>
      <c r="FC31" s="282"/>
      <c r="FD31" s="282"/>
      <c r="FE31" s="282"/>
      <c r="FF31" s="282"/>
      <c r="FG31" s="282"/>
      <c r="FH31" s="282"/>
      <c r="FI31" s="282"/>
      <c r="FJ31" s="282"/>
      <c r="FK31" s="282"/>
      <c r="FL31" s="282"/>
      <c r="FM31" s="282"/>
      <c r="FN31" s="282"/>
      <c r="FO31" s="282"/>
      <c r="FP31" s="282"/>
      <c r="FQ31" s="282"/>
      <c r="FR31" s="282"/>
      <c r="FS31" s="282"/>
      <c r="FT31" s="282"/>
      <c r="FU31" s="282"/>
      <c r="FV31" s="282"/>
      <c r="FW31" s="282"/>
      <c r="FX31" s="282"/>
      <c r="FY31" s="282"/>
      <c r="FZ31" s="282"/>
      <c r="GA31" s="282"/>
      <c r="GB31" s="282"/>
      <c r="GC31" s="282"/>
      <c r="GD31" s="282"/>
      <c r="GE31" s="282"/>
      <c r="GF31" s="282"/>
      <c r="GG31" s="282"/>
      <c r="GH31" s="282"/>
      <c r="GI31" s="282"/>
      <c r="GJ31" s="282"/>
      <c r="GK31" s="282"/>
      <c r="GL31" s="282"/>
      <c r="GM31" s="282"/>
      <c r="GN31" s="282"/>
      <c r="GO31" s="282"/>
      <c r="GP31" s="282"/>
      <c r="GQ31" s="282"/>
      <c r="GR31" s="282"/>
      <c r="GS31" s="282"/>
      <c r="GT31" s="282"/>
      <c r="GU31" s="282"/>
      <c r="GV31" s="282"/>
      <c r="GW31" s="282"/>
      <c r="GX31" s="282"/>
      <c r="GY31" s="282"/>
      <c r="GZ31" s="282"/>
      <c r="HA31" s="282"/>
      <c r="HB31" s="282"/>
      <c r="HC31" s="282"/>
      <c r="HD31" s="282"/>
      <c r="HE31" s="282"/>
      <c r="HF31" s="282"/>
      <c r="HG31" s="282"/>
      <c r="HH31" s="282"/>
      <c r="HI31" s="282"/>
      <c r="HJ31" s="282"/>
      <c r="HK31" s="282"/>
      <c r="HL31" s="282"/>
      <c r="HM31" s="282"/>
      <c r="HN31" s="282"/>
      <c r="HO31" s="282"/>
      <c r="HP31" s="282"/>
      <c r="HQ31" s="282"/>
      <c r="HR31" s="282"/>
      <c r="HS31" s="282"/>
      <c r="HT31" s="282"/>
      <c r="HU31" s="282"/>
      <c r="HV31" s="282"/>
      <c r="HW31" s="282"/>
      <c r="HX31" s="282"/>
      <c r="HY31" s="282"/>
      <c r="HZ31" s="282"/>
      <c r="IA31" s="282"/>
      <c r="IB31" s="282"/>
      <c r="IC31" s="282"/>
      <c r="ID31" s="282"/>
      <c r="IE31" s="282"/>
      <c r="IF31" s="282"/>
      <c r="IG31" s="282"/>
      <c r="IH31" s="282"/>
      <c r="II31" s="282"/>
      <c r="IJ31" s="282"/>
      <c r="IK31" s="282"/>
      <c r="IL31" s="282"/>
      <c r="IM31" s="282"/>
      <c r="IN31" s="282"/>
      <c r="IO31" s="282"/>
      <c r="IP31" s="282"/>
      <c r="IQ31" s="282"/>
      <c r="IR31" s="282"/>
      <c r="IS31" s="282"/>
      <c r="IT31" s="282"/>
      <c r="IU31" s="282"/>
      <c r="IV31" s="282"/>
    </row>
    <row r="32" spans="1:256" s="68" customFormat="1" ht="13.5" customHeight="1" x14ac:dyDescent="0.2">
      <c r="A32" s="282"/>
      <c r="B32" s="282"/>
      <c r="C32" s="551"/>
      <c r="D32" s="2" t="s">
        <v>18</v>
      </c>
      <c r="E32" s="282"/>
      <c r="F32" s="282"/>
      <c r="G32" s="18">
        <f t="shared" si="0"/>
        <v>0.45208333333333328</v>
      </c>
      <c r="H32" s="282"/>
      <c r="I32" s="282"/>
      <c r="J32" s="282"/>
      <c r="K32" s="282"/>
      <c r="L32" s="282"/>
      <c r="M32" s="282"/>
      <c r="N32" s="282"/>
      <c r="O32" s="282"/>
      <c r="P32" s="282"/>
      <c r="Q32" s="282"/>
      <c r="R32" s="282"/>
      <c r="S32" s="282"/>
      <c r="T32" s="282"/>
      <c r="U32" s="282"/>
      <c r="V32" s="282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82"/>
      <c r="AN32" s="282"/>
      <c r="AO32" s="282"/>
      <c r="AP32" s="282"/>
      <c r="AQ32" s="282"/>
      <c r="AR32" s="282"/>
      <c r="AS32" s="282"/>
      <c r="AT32" s="282"/>
      <c r="AU32" s="282"/>
      <c r="AV32" s="282"/>
      <c r="AW32" s="282"/>
      <c r="AX32" s="282"/>
      <c r="AY32" s="282"/>
      <c r="AZ32" s="282"/>
      <c r="BA32" s="282"/>
      <c r="BB32" s="282"/>
      <c r="BC32" s="282"/>
      <c r="BD32" s="282"/>
      <c r="BE32" s="282"/>
      <c r="BF32" s="282"/>
      <c r="BG32" s="282"/>
      <c r="BH32" s="282"/>
      <c r="BI32" s="282"/>
      <c r="BJ32" s="282"/>
      <c r="BK32" s="282"/>
      <c r="BL32" s="282"/>
      <c r="BM32" s="282"/>
      <c r="BN32" s="282"/>
      <c r="BO32" s="282"/>
      <c r="BP32" s="282"/>
      <c r="BQ32" s="282"/>
      <c r="BR32" s="282"/>
      <c r="BS32" s="282"/>
      <c r="BT32" s="282"/>
      <c r="BU32" s="282"/>
      <c r="BV32" s="282"/>
      <c r="BW32" s="282"/>
      <c r="BX32" s="282"/>
      <c r="BY32" s="282"/>
      <c r="BZ32" s="282"/>
      <c r="CA32" s="282"/>
      <c r="CB32" s="282"/>
      <c r="CC32" s="282"/>
      <c r="CD32" s="282"/>
      <c r="CE32" s="282"/>
      <c r="CF32" s="282"/>
      <c r="CG32" s="282"/>
      <c r="CH32" s="282"/>
      <c r="CI32" s="282"/>
      <c r="CJ32" s="282"/>
      <c r="CK32" s="282"/>
      <c r="CL32" s="282"/>
      <c r="CM32" s="282"/>
      <c r="CN32" s="282"/>
      <c r="CO32" s="282"/>
      <c r="CP32" s="282"/>
      <c r="CQ32" s="282"/>
      <c r="CR32" s="282"/>
      <c r="CS32" s="282"/>
      <c r="CT32" s="282"/>
      <c r="CU32" s="282"/>
      <c r="CV32" s="282"/>
      <c r="CW32" s="282"/>
      <c r="CX32" s="282"/>
      <c r="CY32" s="282"/>
      <c r="CZ32" s="282"/>
      <c r="DA32" s="282"/>
      <c r="DB32" s="282"/>
      <c r="DC32" s="282"/>
      <c r="DD32" s="282"/>
      <c r="DE32" s="282"/>
      <c r="DF32" s="282"/>
      <c r="DG32" s="282"/>
      <c r="DH32" s="282"/>
      <c r="DI32" s="282"/>
      <c r="DJ32" s="282"/>
      <c r="DK32" s="282"/>
      <c r="DL32" s="282"/>
      <c r="DM32" s="282"/>
      <c r="DN32" s="282"/>
      <c r="DO32" s="282"/>
      <c r="DP32" s="282"/>
      <c r="DQ32" s="282"/>
      <c r="DR32" s="282"/>
      <c r="DS32" s="282"/>
      <c r="DT32" s="282"/>
      <c r="DU32" s="282"/>
      <c r="DV32" s="282"/>
      <c r="DW32" s="282"/>
      <c r="DX32" s="282"/>
      <c r="DY32" s="282"/>
      <c r="DZ32" s="282"/>
      <c r="EA32" s="282"/>
      <c r="EB32" s="282"/>
      <c r="EC32" s="282"/>
      <c r="ED32" s="282"/>
      <c r="EE32" s="282"/>
      <c r="EF32" s="282"/>
      <c r="EG32" s="282"/>
      <c r="EH32" s="282"/>
      <c r="EI32" s="282"/>
      <c r="EJ32" s="282"/>
      <c r="EK32" s="282"/>
      <c r="EL32" s="282"/>
      <c r="EM32" s="282"/>
      <c r="EN32" s="282"/>
      <c r="EO32" s="282"/>
      <c r="EP32" s="282"/>
      <c r="EQ32" s="282"/>
      <c r="ER32" s="282"/>
      <c r="ES32" s="282"/>
      <c r="ET32" s="282"/>
      <c r="EU32" s="282"/>
      <c r="EV32" s="282"/>
      <c r="EW32" s="282"/>
      <c r="EX32" s="282"/>
      <c r="EY32" s="282"/>
      <c r="EZ32" s="282"/>
      <c r="FA32" s="282"/>
      <c r="FB32" s="282"/>
      <c r="FC32" s="282"/>
      <c r="FD32" s="282"/>
      <c r="FE32" s="282"/>
      <c r="FF32" s="282"/>
      <c r="FG32" s="282"/>
      <c r="FH32" s="282"/>
      <c r="FI32" s="282"/>
      <c r="FJ32" s="282"/>
      <c r="FK32" s="282"/>
      <c r="FL32" s="282"/>
      <c r="FM32" s="282"/>
      <c r="FN32" s="282"/>
      <c r="FO32" s="282"/>
      <c r="FP32" s="282"/>
      <c r="FQ32" s="282"/>
      <c r="FR32" s="282"/>
      <c r="FS32" s="282"/>
      <c r="FT32" s="282"/>
      <c r="FU32" s="282"/>
      <c r="FV32" s="282"/>
      <c r="FW32" s="282"/>
      <c r="FX32" s="282"/>
      <c r="FY32" s="282"/>
      <c r="FZ32" s="282"/>
      <c r="GA32" s="282"/>
      <c r="GB32" s="282"/>
      <c r="GC32" s="282"/>
      <c r="GD32" s="282"/>
      <c r="GE32" s="282"/>
      <c r="GF32" s="282"/>
      <c r="GG32" s="282"/>
      <c r="GH32" s="282"/>
      <c r="GI32" s="282"/>
      <c r="GJ32" s="282"/>
      <c r="GK32" s="282"/>
      <c r="GL32" s="282"/>
      <c r="GM32" s="282"/>
      <c r="GN32" s="282"/>
      <c r="GO32" s="282"/>
      <c r="GP32" s="282"/>
      <c r="GQ32" s="282"/>
      <c r="GR32" s="282"/>
      <c r="GS32" s="282"/>
      <c r="GT32" s="282"/>
      <c r="GU32" s="282"/>
      <c r="GV32" s="282"/>
      <c r="GW32" s="282"/>
      <c r="GX32" s="282"/>
      <c r="GY32" s="282"/>
      <c r="GZ32" s="282"/>
      <c r="HA32" s="282"/>
      <c r="HB32" s="282"/>
      <c r="HC32" s="282"/>
      <c r="HD32" s="282"/>
      <c r="HE32" s="282"/>
      <c r="HF32" s="282"/>
      <c r="HG32" s="282"/>
      <c r="HH32" s="282"/>
      <c r="HI32" s="282"/>
      <c r="HJ32" s="282"/>
      <c r="HK32" s="282"/>
      <c r="HL32" s="282"/>
      <c r="HM32" s="282"/>
      <c r="HN32" s="282"/>
      <c r="HO32" s="282"/>
      <c r="HP32" s="282"/>
      <c r="HQ32" s="282"/>
      <c r="HR32" s="282"/>
      <c r="HS32" s="282"/>
      <c r="HT32" s="282"/>
      <c r="HU32" s="282"/>
      <c r="HV32" s="282"/>
      <c r="HW32" s="282"/>
      <c r="HX32" s="282"/>
      <c r="HY32" s="282"/>
      <c r="HZ32" s="282"/>
      <c r="IA32" s="282"/>
      <c r="IB32" s="282"/>
      <c r="IC32" s="282"/>
      <c r="ID32" s="282"/>
      <c r="IE32" s="282"/>
      <c r="IF32" s="282"/>
      <c r="IG32" s="282"/>
      <c r="IH32" s="282"/>
      <c r="II32" s="282"/>
      <c r="IJ32" s="282"/>
      <c r="IK32" s="282"/>
      <c r="IL32" s="282"/>
      <c r="IM32" s="282"/>
      <c r="IN32" s="282"/>
      <c r="IO32" s="282"/>
      <c r="IP32" s="282"/>
      <c r="IQ32" s="282"/>
      <c r="IR32" s="282"/>
      <c r="IS32" s="282"/>
      <c r="IT32" s="282"/>
      <c r="IU32" s="282"/>
      <c r="IV32" s="282"/>
    </row>
    <row r="33" spans="1:256" s="68" customFormat="1" ht="14.25" customHeight="1" x14ac:dyDescent="0.2">
      <c r="A33" s="282"/>
      <c r="B33" s="282"/>
      <c r="C33" s="551"/>
      <c r="D33" s="2"/>
      <c r="E33" s="282"/>
      <c r="F33" s="282"/>
      <c r="G33" s="18">
        <f t="shared" si="0"/>
        <v>0.45208333333333328</v>
      </c>
      <c r="H33" s="282"/>
      <c r="I33" s="282"/>
      <c r="J33" s="282"/>
      <c r="K33" s="282"/>
      <c r="L33" s="282"/>
      <c r="M33" s="282"/>
      <c r="N33" s="282"/>
      <c r="O33" s="282"/>
      <c r="P33" s="282"/>
      <c r="Q33" s="282"/>
      <c r="R33" s="282"/>
      <c r="S33" s="282"/>
      <c r="T33" s="282"/>
      <c r="U33" s="282"/>
      <c r="V33" s="282"/>
      <c r="W33" s="282"/>
      <c r="X33" s="282"/>
      <c r="Y33" s="282"/>
      <c r="Z33" s="282"/>
      <c r="AA33" s="282"/>
      <c r="AB33" s="282"/>
      <c r="AC33" s="282"/>
      <c r="AD33" s="282"/>
      <c r="AE33" s="282"/>
      <c r="AF33" s="282"/>
      <c r="AG33" s="282"/>
      <c r="AH33" s="282"/>
      <c r="AI33" s="282"/>
      <c r="AJ33" s="282"/>
      <c r="AK33" s="282"/>
      <c r="AL33" s="282"/>
      <c r="AM33" s="282"/>
      <c r="AN33" s="282"/>
      <c r="AO33" s="282"/>
      <c r="AP33" s="282"/>
      <c r="AQ33" s="282"/>
      <c r="AR33" s="282"/>
      <c r="AS33" s="282"/>
      <c r="AT33" s="282"/>
      <c r="AU33" s="282"/>
      <c r="AV33" s="282"/>
      <c r="AW33" s="282"/>
      <c r="AX33" s="282"/>
      <c r="AY33" s="282"/>
      <c r="AZ33" s="282"/>
      <c r="BA33" s="282"/>
      <c r="BB33" s="282"/>
      <c r="BC33" s="282"/>
      <c r="BD33" s="282"/>
      <c r="BE33" s="282"/>
      <c r="BF33" s="282"/>
      <c r="BG33" s="282"/>
      <c r="BH33" s="282"/>
      <c r="BI33" s="282"/>
      <c r="BJ33" s="282"/>
      <c r="BK33" s="282"/>
      <c r="BL33" s="282"/>
      <c r="BM33" s="282"/>
      <c r="BN33" s="282"/>
      <c r="BO33" s="282"/>
      <c r="BP33" s="282"/>
      <c r="BQ33" s="282"/>
      <c r="BR33" s="282"/>
      <c r="BS33" s="282"/>
      <c r="BT33" s="282"/>
      <c r="BU33" s="282"/>
      <c r="BV33" s="282"/>
      <c r="BW33" s="282"/>
      <c r="BX33" s="282"/>
      <c r="BY33" s="282"/>
      <c r="BZ33" s="282"/>
      <c r="CA33" s="282"/>
      <c r="CB33" s="282"/>
      <c r="CC33" s="282"/>
      <c r="CD33" s="282"/>
      <c r="CE33" s="282"/>
      <c r="CF33" s="282"/>
      <c r="CG33" s="282"/>
      <c r="CH33" s="282"/>
      <c r="CI33" s="282"/>
      <c r="CJ33" s="282"/>
      <c r="CK33" s="282"/>
      <c r="CL33" s="282"/>
      <c r="CM33" s="282"/>
      <c r="CN33" s="282"/>
      <c r="CO33" s="282"/>
      <c r="CP33" s="282"/>
      <c r="CQ33" s="282"/>
      <c r="CR33" s="282"/>
      <c r="CS33" s="282"/>
      <c r="CT33" s="282"/>
      <c r="CU33" s="282"/>
      <c r="CV33" s="282"/>
      <c r="CW33" s="282"/>
      <c r="CX33" s="282"/>
      <c r="CY33" s="282"/>
      <c r="CZ33" s="282"/>
      <c r="DA33" s="282"/>
      <c r="DB33" s="282"/>
      <c r="DC33" s="282"/>
      <c r="DD33" s="282"/>
      <c r="DE33" s="282"/>
      <c r="DF33" s="282"/>
      <c r="DG33" s="282"/>
      <c r="DH33" s="282"/>
      <c r="DI33" s="282"/>
      <c r="DJ33" s="282"/>
      <c r="DK33" s="282"/>
      <c r="DL33" s="282"/>
      <c r="DM33" s="282"/>
      <c r="DN33" s="282"/>
      <c r="DO33" s="282"/>
      <c r="DP33" s="282"/>
      <c r="DQ33" s="282"/>
      <c r="DR33" s="282"/>
      <c r="DS33" s="282"/>
      <c r="DT33" s="282"/>
      <c r="DU33" s="282"/>
      <c r="DV33" s="282"/>
      <c r="DW33" s="282"/>
      <c r="DX33" s="282"/>
      <c r="DY33" s="282"/>
      <c r="DZ33" s="282"/>
      <c r="EA33" s="282"/>
      <c r="EB33" s="282"/>
      <c r="EC33" s="282"/>
      <c r="ED33" s="282"/>
      <c r="EE33" s="282"/>
      <c r="EF33" s="282"/>
      <c r="EG33" s="282"/>
      <c r="EH33" s="282"/>
      <c r="EI33" s="282"/>
      <c r="EJ33" s="282"/>
      <c r="EK33" s="282"/>
      <c r="EL33" s="282"/>
      <c r="EM33" s="282"/>
      <c r="EN33" s="282"/>
      <c r="EO33" s="282"/>
      <c r="EP33" s="282"/>
      <c r="EQ33" s="282"/>
      <c r="ER33" s="282"/>
      <c r="ES33" s="282"/>
      <c r="ET33" s="282"/>
      <c r="EU33" s="282"/>
      <c r="EV33" s="282"/>
      <c r="EW33" s="282"/>
      <c r="EX33" s="282"/>
      <c r="EY33" s="282"/>
      <c r="EZ33" s="282"/>
      <c r="FA33" s="282"/>
      <c r="FB33" s="282"/>
      <c r="FC33" s="282"/>
      <c r="FD33" s="282"/>
      <c r="FE33" s="282"/>
      <c r="FF33" s="282"/>
      <c r="FG33" s="282"/>
      <c r="FH33" s="282"/>
      <c r="FI33" s="282"/>
      <c r="FJ33" s="282"/>
      <c r="FK33" s="282"/>
      <c r="FL33" s="282"/>
      <c r="FM33" s="282"/>
      <c r="FN33" s="282"/>
      <c r="FO33" s="282"/>
      <c r="FP33" s="282"/>
      <c r="FQ33" s="282"/>
      <c r="FR33" s="282"/>
      <c r="FS33" s="282"/>
      <c r="FT33" s="282"/>
      <c r="FU33" s="282"/>
      <c r="FV33" s="282"/>
      <c r="FW33" s="282"/>
      <c r="FX33" s="282"/>
      <c r="FY33" s="282"/>
      <c r="FZ33" s="282"/>
      <c r="GA33" s="282"/>
      <c r="GB33" s="282"/>
      <c r="GC33" s="282"/>
      <c r="GD33" s="282"/>
      <c r="GE33" s="282"/>
      <c r="GF33" s="282"/>
      <c r="GG33" s="282"/>
      <c r="GH33" s="282"/>
      <c r="GI33" s="282"/>
      <c r="GJ33" s="282"/>
      <c r="GK33" s="282"/>
      <c r="GL33" s="282"/>
      <c r="GM33" s="282"/>
      <c r="GN33" s="282"/>
      <c r="GO33" s="282"/>
      <c r="GP33" s="282"/>
      <c r="GQ33" s="282"/>
      <c r="GR33" s="282"/>
      <c r="GS33" s="282"/>
      <c r="GT33" s="282"/>
      <c r="GU33" s="282"/>
      <c r="GV33" s="282"/>
      <c r="GW33" s="282"/>
      <c r="GX33" s="282"/>
      <c r="GY33" s="282"/>
      <c r="GZ33" s="282"/>
      <c r="HA33" s="282"/>
      <c r="HB33" s="282"/>
      <c r="HC33" s="282"/>
      <c r="HD33" s="282"/>
      <c r="HE33" s="282"/>
      <c r="HF33" s="282"/>
      <c r="HG33" s="282"/>
      <c r="HH33" s="282"/>
      <c r="HI33" s="282"/>
      <c r="HJ33" s="282"/>
      <c r="HK33" s="282"/>
      <c r="HL33" s="282"/>
      <c r="HM33" s="282"/>
      <c r="HN33" s="282"/>
      <c r="HO33" s="282"/>
      <c r="HP33" s="282"/>
      <c r="HQ33" s="282"/>
      <c r="HR33" s="282"/>
      <c r="HS33" s="282"/>
      <c r="HT33" s="282"/>
      <c r="HU33" s="282"/>
      <c r="HV33" s="282"/>
      <c r="HW33" s="282"/>
      <c r="HX33" s="282"/>
      <c r="HY33" s="282"/>
      <c r="HZ33" s="282"/>
      <c r="IA33" s="282"/>
      <c r="IB33" s="282"/>
      <c r="IC33" s="282"/>
      <c r="ID33" s="282"/>
      <c r="IE33" s="282"/>
      <c r="IF33" s="282"/>
      <c r="IG33" s="282"/>
      <c r="IH33" s="282"/>
      <c r="II33" s="282"/>
      <c r="IJ33" s="282"/>
      <c r="IK33" s="282"/>
      <c r="IL33" s="282"/>
      <c r="IM33" s="282"/>
      <c r="IN33" s="282"/>
      <c r="IO33" s="282"/>
      <c r="IP33" s="282"/>
      <c r="IQ33" s="282"/>
      <c r="IR33" s="282"/>
      <c r="IS33" s="282"/>
      <c r="IT33" s="282"/>
      <c r="IU33" s="282"/>
      <c r="IV33" s="282"/>
    </row>
    <row r="34" spans="1:256" s="68" customFormat="1" ht="15.75" x14ac:dyDescent="0.2">
      <c r="A34" s="282">
        <v>2.4</v>
      </c>
      <c r="B34" s="282" t="s">
        <v>24</v>
      </c>
      <c r="C34" s="553" t="s">
        <v>264</v>
      </c>
      <c r="D34" s="2" t="s">
        <v>18</v>
      </c>
      <c r="E34" s="282" t="s">
        <v>32</v>
      </c>
      <c r="F34" s="287">
        <v>10</v>
      </c>
      <c r="G34" s="18">
        <f t="shared" si="0"/>
        <v>0.45208333333333328</v>
      </c>
      <c r="H34" s="282"/>
      <c r="I34" s="282"/>
      <c r="J34" s="282"/>
      <c r="K34" s="282"/>
      <c r="L34" s="282"/>
      <c r="M34" s="282"/>
      <c r="N34" s="282"/>
      <c r="O34" s="282"/>
      <c r="P34" s="282"/>
      <c r="Q34" s="282"/>
      <c r="R34" s="282"/>
      <c r="S34" s="282"/>
      <c r="T34" s="282"/>
      <c r="U34" s="282"/>
      <c r="V34" s="282"/>
      <c r="W34" s="282"/>
      <c r="X34" s="282"/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82"/>
      <c r="AK34" s="282"/>
      <c r="AL34" s="282"/>
      <c r="AM34" s="282"/>
      <c r="AN34" s="282"/>
      <c r="AO34" s="282"/>
      <c r="AP34" s="282"/>
      <c r="AQ34" s="282"/>
      <c r="AR34" s="282"/>
      <c r="AS34" s="282"/>
      <c r="AT34" s="282"/>
      <c r="AU34" s="282"/>
      <c r="AV34" s="282"/>
      <c r="AW34" s="282"/>
      <c r="AX34" s="282"/>
      <c r="AY34" s="282"/>
      <c r="AZ34" s="282"/>
      <c r="BA34" s="282"/>
      <c r="BB34" s="282"/>
      <c r="BC34" s="282"/>
      <c r="BD34" s="282"/>
      <c r="BE34" s="282"/>
      <c r="BF34" s="282"/>
      <c r="BG34" s="282"/>
      <c r="BH34" s="282"/>
      <c r="BI34" s="282"/>
      <c r="BJ34" s="282"/>
      <c r="BK34" s="282"/>
      <c r="BL34" s="282"/>
      <c r="BM34" s="282"/>
      <c r="BN34" s="282"/>
      <c r="BO34" s="282"/>
      <c r="BP34" s="282"/>
      <c r="BQ34" s="282"/>
      <c r="BR34" s="282"/>
      <c r="BS34" s="282"/>
      <c r="BT34" s="282"/>
      <c r="BU34" s="282"/>
      <c r="BV34" s="282"/>
      <c r="BW34" s="282"/>
      <c r="BX34" s="282"/>
      <c r="BY34" s="282"/>
      <c r="BZ34" s="282"/>
      <c r="CA34" s="282"/>
      <c r="CB34" s="282"/>
      <c r="CC34" s="282"/>
      <c r="CD34" s="282"/>
      <c r="CE34" s="282"/>
      <c r="CF34" s="282"/>
      <c r="CG34" s="282"/>
      <c r="CH34" s="282"/>
      <c r="CI34" s="282"/>
      <c r="CJ34" s="282"/>
      <c r="CK34" s="282"/>
      <c r="CL34" s="282"/>
      <c r="CM34" s="282"/>
      <c r="CN34" s="282"/>
      <c r="CO34" s="282"/>
      <c r="CP34" s="282"/>
      <c r="CQ34" s="282"/>
      <c r="CR34" s="282"/>
      <c r="CS34" s="282"/>
      <c r="CT34" s="282"/>
      <c r="CU34" s="282"/>
      <c r="CV34" s="282"/>
      <c r="CW34" s="282"/>
      <c r="CX34" s="282"/>
      <c r="CY34" s="282"/>
      <c r="CZ34" s="282"/>
      <c r="DA34" s="282"/>
      <c r="DB34" s="282"/>
      <c r="DC34" s="282"/>
      <c r="DD34" s="282"/>
      <c r="DE34" s="282"/>
      <c r="DF34" s="282"/>
      <c r="DG34" s="282"/>
      <c r="DH34" s="282"/>
      <c r="DI34" s="282"/>
      <c r="DJ34" s="282"/>
      <c r="DK34" s="282"/>
      <c r="DL34" s="282"/>
      <c r="DM34" s="282"/>
      <c r="DN34" s="282"/>
      <c r="DO34" s="282"/>
      <c r="DP34" s="282"/>
      <c r="DQ34" s="282"/>
      <c r="DR34" s="282"/>
      <c r="DS34" s="282"/>
      <c r="DT34" s="282"/>
      <c r="DU34" s="282"/>
      <c r="DV34" s="282"/>
      <c r="DW34" s="282"/>
      <c r="DX34" s="282"/>
      <c r="DY34" s="282"/>
      <c r="DZ34" s="282"/>
      <c r="EA34" s="282"/>
      <c r="EB34" s="282"/>
      <c r="EC34" s="282"/>
      <c r="ED34" s="282"/>
      <c r="EE34" s="282"/>
      <c r="EF34" s="282"/>
      <c r="EG34" s="282"/>
      <c r="EH34" s="282"/>
      <c r="EI34" s="282"/>
      <c r="EJ34" s="282"/>
      <c r="EK34" s="282"/>
      <c r="EL34" s="282"/>
      <c r="EM34" s="282"/>
      <c r="EN34" s="282"/>
      <c r="EO34" s="282"/>
      <c r="EP34" s="282"/>
      <c r="EQ34" s="282"/>
      <c r="ER34" s="282"/>
      <c r="ES34" s="282"/>
      <c r="ET34" s="282"/>
      <c r="EU34" s="282"/>
      <c r="EV34" s="282"/>
      <c r="EW34" s="282"/>
      <c r="EX34" s="282"/>
      <c r="EY34" s="282"/>
      <c r="EZ34" s="282"/>
      <c r="FA34" s="282"/>
      <c r="FB34" s="282"/>
      <c r="FC34" s="282"/>
      <c r="FD34" s="282"/>
      <c r="FE34" s="282"/>
      <c r="FF34" s="282"/>
      <c r="FG34" s="282"/>
      <c r="FH34" s="282"/>
      <c r="FI34" s="282"/>
      <c r="FJ34" s="282"/>
      <c r="FK34" s="282"/>
      <c r="FL34" s="282"/>
      <c r="FM34" s="282"/>
      <c r="FN34" s="282"/>
      <c r="FO34" s="282"/>
      <c r="FP34" s="282"/>
      <c r="FQ34" s="282"/>
      <c r="FR34" s="282"/>
      <c r="FS34" s="282"/>
      <c r="FT34" s="282"/>
      <c r="FU34" s="282"/>
      <c r="FV34" s="282"/>
      <c r="FW34" s="282"/>
      <c r="FX34" s="282"/>
      <c r="FY34" s="282"/>
      <c r="FZ34" s="282"/>
      <c r="GA34" s="282"/>
      <c r="GB34" s="282"/>
      <c r="GC34" s="282"/>
      <c r="GD34" s="282"/>
      <c r="GE34" s="282"/>
      <c r="GF34" s="282"/>
      <c r="GG34" s="282"/>
      <c r="GH34" s="282"/>
      <c r="GI34" s="282"/>
      <c r="GJ34" s="282"/>
      <c r="GK34" s="282"/>
      <c r="GL34" s="282"/>
      <c r="GM34" s="282"/>
      <c r="GN34" s="282"/>
      <c r="GO34" s="282"/>
      <c r="GP34" s="282"/>
      <c r="GQ34" s="282"/>
      <c r="GR34" s="282"/>
      <c r="GS34" s="282"/>
      <c r="GT34" s="282"/>
      <c r="GU34" s="282"/>
      <c r="GV34" s="282"/>
      <c r="GW34" s="282"/>
      <c r="GX34" s="282"/>
      <c r="GY34" s="282"/>
      <c r="GZ34" s="282"/>
      <c r="HA34" s="282"/>
      <c r="HB34" s="282"/>
      <c r="HC34" s="282"/>
      <c r="HD34" s="282"/>
      <c r="HE34" s="282"/>
      <c r="HF34" s="282"/>
      <c r="HG34" s="282"/>
      <c r="HH34" s="282"/>
      <c r="HI34" s="282"/>
      <c r="HJ34" s="282"/>
      <c r="HK34" s="282"/>
      <c r="HL34" s="282"/>
      <c r="HM34" s="282"/>
      <c r="HN34" s="282"/>
      <c r="HO34" s="282"/>
      <c r="HP34" s="282"/>
      <c r="HQ34" s="282"/>
      <c r="HR34" s="282"/>
      <c r="HS34" s="282"/>
      <c r="HT34" s="282"/>
      <c r="HU34" s="282"/>
      <c r="HV34" s="282"/>
      <c r="HW34" s="282"/>
      <c r="HX34" s="282"/>
      <c r="HY34" s="282"/>
      <c r="HZ34" s="282"/>
      <c r="IA34" s="282"/>
      <c r="IB34" s="282"/>
      <c r="IC34" s="282"/>
      <c r="ID34" s="282"/>
      <c r="IE34" s="282"/>
      <c r="IF34" s="282"/>
      <c r="IG34" s="282"/>
      <c r="IH34" s="282"/>
      <c r="II34" s="282"/>
      <c r="IJ34" s="282"/>
      <c r="IK34" s="282"/>
      <c r="IL34" s="282"/>
      <c r="IM34" s="282"/>
      <c r="IN34" s="282"/>
      <c r="IO34" s="282"/>
      <c r="IP34" s="282"/>
      <c r="IQ34" s="282"/>
      <c r="IR34" s="282"/>
      <c r="IS34" s="282"/>
      <c r="IT34" s="282"/>
      <c r="IU34" s="282"/>
      <c r="IV34" s="282"/>
    </row>
    <row r="35" spans="1:256" s="68" customFormat="1" ht="15.75" x14ac:dyDescent="0.2">
      <c r="A35" s="282"/>
      <c r="B35" s="282"/>
      <c r="C35" s="553"/>
      <c r="D35" s="282"/>
      <c r="E35" s="282"/>
      <c r="F35" s="282"/>
      <c r="G35" s="18">
        <f t="shared" si="0"/>
        <v>0.4590277777777777</v>
      </c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82"/>
      <c r="T35" s="282"/>
      <c r="U35" s="282"/>
      <c r="V35" s="282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282"/>
      <c r="AP35" s="282"/>
      <c r="AQ35" s="282"/>
      <c r="AR35" s="282"/>
      <c r="AS35" s="282"/>
      <c r="AT35" s="282"/>
      <c r="AU35" s="282"/>
      <c r="AV35" s="282"/>
      <c r="AW35" s="282"/>
      <c r="AX35" s="282"/>
      <c r="AY35" s="282"/>
      <c r="AZ35" s="282"/>
      <c r="BA35" s="282"/>
      <c r="BB35" s="282"/>
      <c r="BC35" s="282"/>
      <c r="BD35" s="282"/>
      <c r="BE35" s="282"/>
      <c r="BF35" s="282"/>
      <c r="BG35" s="282"/>
      <c r="BH35" s="282"/>
      <c r="BI35" s="282"/>
      <c r="BJ35" s="282"/>
      <c r="BK35" s="282"/>
      <c r="BL35" s="282"/>
      <c r="BM35" s="282"/>
      <c r="BN35" s="282"/>
      <c r="BO35" s="282"/>
      <c r="BP35" s="282"/>
      <c r="BQ35" s="282"/>
      <c r="BR35" s="282"/>
      <c r="BS35" s="282"/>
      <c r="BT35" s="282"/>
      <c r="BU35" s="282"/>
      <c r="BV35" s="282"/>
      <c r="BW35" s="282"/>
      <c r="BX35" s="282"/>
      <c r="BY35" s="282"/>
      <c r="BZ35" s="282"/>
      <c r="CA35" s="282"/>
      <c r="CB35" s="282"/>
      <c r="CC35" s="282"/>
      <c r="CD35" s="282"/>
      <c r="CE35" s="282"/>
      <c r="CF35" s="282"/>
      <c r="CG35" s="282"/>
      <c r="CH35" s="282"/>
      <c r="CI35" s="282"/>
      <c r="CJ35" s="282"/>
      <c r="CK35" s="282"/>
      <c r="CL35" s="282"/>
      <c r="CM35" s="282"/>
      <c r="CN35" s="282"/>
      <c r="CO35" s="282"/>
      <c r="CP35" s="282"/>
      <c r="CQ35" s="282"/>
      <c r="CR35" s="282"/>
      <c r="CS35" s="282"/>
      <c r="CT35" s="282"/>
      <c r="CU35" s="282"/>
      <c r="CV35" s="282"/>
      <c r="CW35" s="282"/>
      <c r="CX35" s="282"/>
      <c r="CY35" s="282"/>
      <c r="CZ35" s="282"/>
      <c r="DA35" s="282"/>
      <c r="DB35" s="282"/>
      <c r="DC35" s="282"/>
      <c r="DD35" s="282"/>
      <c r="DE35" s="282"/>
      <c r="DF35" s="282"/>
      <c r="DG35" s="282"/>
      <c r="DH35" s="282"/>
      <c r="DI35" s="282"/>
      <c r="DJ35" s="282"/>
      <c r="DK35" s="282"/>
      <c r="DL35" s="282"/>
      <c r="DM35" s="282"/>
      <c r="DN35" s="282"/>
      <c r="DO35" s="282"/>
      <c r="DP35" s="282"/>
      <c r="DQ35" s="282"/>
      <c r="DR35" s="282"/>
      <c r="DS35" s="282"/>
      <c r="DT35" s="282"/>
      <c r="DU35" s="282"/>
      <c r="DV35" s="282"/>
      <c r="DW35" s="282"/>
      <c r="DX35" s="282"/>
      <c r="DY35" s="282"/>
      <c r="DZ35" s="282"/>
      <c r="EA35" s="282"/>
      <c r="EB35" s="282"/>
      <c r="EC35" s="282"/>
      <c r="ED35" s="282"/>
      <c r="EE35" s="282"/>
      <c r="EF35" s="282"/>
      <c r="EG35" s="282"/>
      <c r="EH35" s="282"/>
      <c r="EI35" s="282"/>
      <c r="EJ35" s="282"/>
      <c r="EK35" s="282"/>
      <c r="EL35" s="282"/>
      <c r="EM35" s="282"/>
      <c r="EN35" s="282"/>
      <c r="EO35" s="282"/>
      <c r="EP35" s="282"/>
      <c r="EQ35" s="282"/>
      <c r="ER35" s="282"/>
      <c r="ES35" s="282"/>
      <c r="ET35" s="282"/>
      <c r="EU35" s="282"/>
      <c r="EV35" s="282"/>
      <c r="EW35" s="282"/>
      <c r="EX35" s="282"/>
      <c r="EY35" s="282"/>
      <c r="EZ35" s="282"/>
      <c r="FA35" s="282"/>
      <c r="FB35" s="282"/>
      <c r="FC35" s="282"/>
      <c r="FD35" s="282"/>
      <c r="FE35" s="282"/>
      <c r="FF35" s="282"/>
      <c r="FG35" s="282"/>
      <c r="FH35" s="282"/>
      <c r="FI35" s="282"/>
      <c r="FJ35" s="282"/>
      <c r="FK35" s="282"/>
      <c r="FL35" s="282"/>
      <c r="FM35" s="282"/>
      <c r="FN35" s="282"/>
      <c r="FO35" s="282"/>
      <c r="FP35" s="282"/>
      <c r="FQ35" s="282"/>
      <c r="FR35" s="282"/>
      <c r="FS35" s="282"/>
      <c r="FT35" s="282"/>
      <c r="FU35" s="282"/>
      <c r="FV35" s="282"/>
      <c r="FW35" s="282"/>
      <c r="FX35" s="282"/>
      <c r="FY35" s="282"/>
      <c r="FZ35" s="282"/>
      <c r="GA35" s="282"/>
      <c r="GB35" s="282"/>
      <c r="GC35" s="282"/>
      <c r="GD35" s="282"/>
      <c r="GE35" s="282"/>
      <c r="GF35" s="282"/>
      <c r="GG35" s="282"/>
      <c r="GH35" s="282"/>
      <c r="GI35" s="282"/>
      <c r="GJ35" s="282"/>
      <c r="GK35" s="282"/>
      <c r="GL35" s="282"/>
      <c r="GM35" s="282"/>
      <c r="GN35" s="282"/>
      <c r="GO35" s="282"/>
      <c r="GP35" s="282"/>
      <c r="GQ35" s="282"/>
      <c r="GR35" s="282"/>
      <c r="GS35" s="282"/>
      <c r="GT35" s="282"/>
      <c r="GU35" s="282"/>
      <c r="GV35" s="282"/>
      <c r="GW35" s="282"/>
      <c r="GX35" s="282"/>
      <c r="GY35" s="282"/>
      <c r="GZ35" s="282"/>
      <c r="HA35" s="282"/>
      <c r="HB35" s="282"/>
      <c r="HC35" s="282"/>
      <c r="HD35" s="282"/>
      <c r="HE35" s="282"/>
      <c r="HF35" s="282"/>
      <c r="HG35" s="282"/>
      <c r="HH35" s="282"/>
      <c r="HI35" s="282"/>
      <c r="HJ35" s="282"/>
      <c r="HK35" s="282"/>
      <c r="HL35" s="282"/>
      <c r="HM35" s="282"/>
      <c r="HN35" s="282"/>
      <c r="HO35" s="282"/>
      <c r="HP35" s="282"/>
      <c r="HQ35" s="282"/>
      <c r="HR35" s="282"/>
      <c r="HS35" s="282"/>
      <c r="HT35" s="282"/>
      <c r="HU35" s="282"/>
      <c r="HV35" s="282"/>
      <c r="HW35" s="282"/>
      <c r="HX35" s="282"/>
      <c r="HY35" s="282"/>
      <c r="HZ35" s="282"/>
      <c r="IA35" s="282"/>
      <c r="IB35" s="282"/>
      <c r="IC35" s="282"/>
      <c r="ID35" s="282"/>
      <c r="IE35" s="282"/>
      <c r="IF35" s="282"/>
      <c r="IG35" s="282"/>
      <c r="IH35" s="282"/>
      <c r="II35" s="282"/>
      <c r="IJ35" s="282"/>
      <c r="IK35" s="282"/>
      <c r="IL35" s="282"/>
      <c r="IM35" s="282"/>
      <c r="IN35" s="282"/>
      <c r="IO35" s="282"/>
      <c r="IP35" s="282"/>
      <c r="IQ35" s="282"/>
      <c r="IR35" s="282"/>
      <c r="IS35" s="282"/>
      <c r="IT35" s="282"/>
      <c r="IU35" s="282"/>
      <c r="IV35" s="282"/>
    </row>
    <row r="36" spans="1:256" s="68" customFormat="1" ht="15.75" x14ac:dyDescent="0.2">
      <c r="A36" s="258">
        <v>3</v>
      </c>
      <c r="B36" s="2"/>
      <c r="C36" s="2" t="s">
        <v>121</v>
      </c>
      <c r="D36" s="3"/>
      <c r="E36" s="2"/>
      <c r="F36" s="17"/>
      <c r="G36" s="18">
        <f t="shared" si="0"/>
        <v>0.4590277777777777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pans="1:256" s="68" customFormat="1" ht="15.75" x14ac:dyDescent="0.2">
      <c r="A37" s="258">
        <f>A36+0.1</f>
        <v>3.1</v>
      </c>
      <c r="B37" s="2" t="s">
        <v>24</v>
      </c>
      <c r="C37" s="32" t="s">
        <v>265</v>
      </c>
      <c r="D37" s="3" t="s">
        <v>39</v>
      </c>
      <c r="E37" s="2" t="s">
        <v>182</v>
      </c>
      <c r="F37" s="17">
        <v>1</v>
      </c>
      <c r="G37" s="18">
        <f t="shared" si="0"/>
        <v>0.4590277777777777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pans="1:256" s="68" customFormat="1" ht="15.75" x14ac:dyDescent="0.2">
      <c r="A38" s="258">
        <f t="shared" ref="A38:A46" si="1">A37+0.1</f>
        <v>3.2</v>
      </c>
      <c r="B38" s="2" t="s">
        <v>24</v>
      </c>
      <c r="C38" s="9" t="s">
        <v>266</v>
      </c>
      <c r="D38" s="3" t="s">
        <v>39</v>
      </c>
      <c r="E38" s="2" t="s">
        <v>210</v>
      </c>
      <c r="F38" s="17">
        <v>1</v>
      </c>
      <c r="G38" s="18">
        <f t="shared" si="0"/>
        <v>0.45972222222222214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</row>
    <row r="39" spans="1:256" s="68" customFormat="1" ht="15.75" x14ac:dyDescent="0.2">
      <c r="A39" s="258">
        <f t="shared" si="1"/>
        <v>3.3000000000000003</v>
      </c>
      <c r="B39" s="2" t="s">
        <v>24</v>
      </c>
      <c r="C39" s="561" t="s">
        <v>281</v>
      </c>
      <c r="D39" s="562" t="s">
        <v>39</v>
      </c>
      <c r="E39" s="557"/>
      <c r="F39" s="17"/>
      <c r="G39" s="18">
        <f t="shared" si="0"/>
        <v>0.46041666666666659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</row>
    <row r="40" spans="1:256" s="68" customFormat="1" ht="15.75" x14ac:dyDescent="0.2">
      <c r="A40" s="258">
        <f t="shared" si="1"/>
        <v>3.4000000000000004</v>
      </c>
      <c r="B40" s="2" t="s">
        <v>24</v>
      </c>
      <c r="C40" s="9" t="s">
        <v>267</v>
      </c>
      <c r="D40" s="3" t="s">
        <v>39</v>
      </c>
      <c r="E40" s="2" t="s">
        <v>208</v>
      </c>
      <c r="F40" s="17">
        <v>1</v>
      </c>
      <c r="G40" s="18">
        <f t="shared" si="0"/>
        <v>0.46041666666666659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</row>
    <row r="41" spans="1:256" ht="15" x14ac:dyDescent="0.2">
      <c r="A41" s="258">
        <f t="shared" si="1"/>
        <v>3.5000000000000004</v>
      </c>
      <c r="B41" s="2" t="s">
        <v>24</v>
      </c>
      <c r="C41" s="555" t="s">
        <v>282</v>
      </c>
      <c r="D41" s="562" t="s">
        <v>39</v>
      </c>
      <c r="E41" s="557"/>
      <c r="F41" s="17"/>
      <c r="G41" s="18">
        <f t="shared" si="0"/>
        <v>0.46111111111111103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</row>
    <row r="42" spans="1:256" ht="15" x14ac:dyDescent="0.2">
      <c r="A42" s="258">
        <f t="shared" si="1"/>
        <v>3.6000000000000005</v>
      </c>
      <c r="B42" s="2" t="s">
        <v>24</v>
      </c>
      <c r="C42" s="32" t="s">
        <v>268</v>
      </c>
      <c r="D42" s="3" t="s">
        <v>39</v>
      </c>
      <c r="E42" s="2" t="s">
        <v>192</v>
      </c>
      <c r="F42" s="17">
        <v>1</v>
      </c>
      <c r="G42" s="18">
        <f t="shared" si="0"/>
        <v>0.46111111111111103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</row>
    <row r="43" spans="1:256" ht="15" x14ac:dyDescent="0.2">
      <c r="A43" s="258">
        <f>A41+0.1</f>
        <v>3.6000000000000005</v>
      </c>
      <c r="B43" s="2" t="s">
        <v>24</v>
      </c>
      <c r="C43" s="9" t="s">
        <v>269</v>
      </c>
      <c r="D43" s="3" t="s">
        <v>39</v>
      </c>
      <c r="E43" s="2" t="s">
        <v>286</v>
      </c>
      <c r="F43" s="17">
        <v>1</v>
      </c>
      <c r="G43" s="18">
        <f t="shared" si="0"/>
        <v>0.46180555555555547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</row>
    <row r="44" spans="1:256" ht="15" x14ac:dyDescent="0.2">
      <c r="A44" s="258">
        <f t="shared" si="1"/>
        <v>3.7000000000000006</v>
      </c>
      <c r="B44" s="2" t="s">
        <v>24</v>
      </c>
      <c r="C44" s="32" t="s">
        <v>270</v>
      </c>
      <c r="D44" s="3" t="s">
        <v>39</v>
      </c>
      <c r="E44" s="2" t="s">
        <v>115</v>
      </c>
      <c r="F44" s="17">
        <v>1</v>
      </c>
      <c r="G44" s="18">
        <f t="shared" si="0"/>
        <v>0.46249999999999991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</row>
    <row r="45" spans="1:256" ht="15" x14ac:dyDescent="0.2">
      <c r="A45" s="258">
        <f t="shared" si="1"/>
        <v>3.8000000000000007</v>
      </c>
      <c r="B45" s="2" t="s">
        <v>24</v>
      </c>
      <c r="C45" s="555" t="s">
        <v>283</v>
      </c>
      <c r="D45" s="556" t="s">
        <v>39</v>
      </c>
      <c r="E45" s="556"/>
      <c r="F45" s="17"/>
      <c r="G45" s="18">
        <f t="shared" si="0"/>
        <v>0.46319444444444435</v>
      </c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  <c r="IV45" s="10"/>
    </row>
    <row r="46" spans="1:256" ht="15" x14ac:dyDescent="0.2">
      <c r="A46" s="258">
        <f t="shared" si="1"/>
        <v>3.9000000000000008</v>
      </c>
      <c r="B46" s="2" t="s">
        <v>24</v>
      </c>
      <c r="C46" s="32" t="s">
        <v>287</v>
      </c>
      <c r="D46" s="1" t="s">
        <v>39</v>
      </c>
      <c r="E46" s="1" t="s">
        <v>288</v>
      </c>
      <c r="F46" s="17">
        <v>1</v>
      </c>
      <c r="G46" s="18">
        <f t="shared" si="0"/>
        <v>0.46319444444444435</v>
      </c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0"/>
      <c r="IF46" s="10"/>
      <c r="IG46" s="10"/>
      <c r="IH46" s="10"/>
      <c r="II46" s="10"/>
      <c r="IJ46" s="10"/>
      <c r="IK46" s="10"/>
      <c r="IL46" s="10"/>
      <c r="IM46" s="10"/>
      <c r="IN46" s="10"/>
      <c r="IO46" s="10"/>
      <c r="IP46" s="10"/>
      <c r="IQ46" s="10"/>
      <c r="IR46" s="10"/>
      <c r="IS46" s="10"/>
      <c r="IT46" s="10"/>
      <c r="IU46" s="10"/>
      <c r="IV46" s="10"/>
    </row>
    <row r="47" spans="1:256" ht="15" x14ac:dyDescent="0.2">
      <c r="A47" s="257">
        <f>3.1</f>
        <v>3.1</v>
      </c>
      <c r="B47" s="2" t="s">
        <v>24</v>
      </c>
      <c r="C47" s="9" t="s">
        <v>289</v>
      </c>
      <c r="D47" s="3" t="s">
        <v>39</v>
      </c>
      <c r="E47" s="2" t="s">
        <v>255</v>
      </c>
      <c r="F47" s="17">
        <v>1</v>
      </c>
      <c r="G47" s="18">
        <f t="shared" si="0"/>
        <v>0.4638888888888888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</row>
    <row r="48" spans="1:256" ht="15" x14ac:dyDescent="0.2">
      <c r="A48" s="257">
        <f t="shared" ref="A48:A57" si="2">A47+0.01</f>
        <v>3.11</v>
      </c>
      <c r="B48" s="2" t="s">
        <v>24</v>
      </c>
      <c r="C48" s="32" t="s">
        <v>272</v>
      </c>
      <c r="D48" s="1" t="s">
        <v>39</v>
      </c>
      <c r="E48" s="1" t="s">
        <v>164</v>
      </c>
      <c r="F48" s="17">
        <v>1</v>
      </c>
      <c r="G48" s="18">
        <f t="shared" si="0"/>
        <v>0.46458333333333324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</row>
    <row r="49" spans="1:256" ht="15" x14ac:dyDescent="0.2">
      <c r="A49" s="257">
        <f t="shared" si="2"/>
        <v>3.1199999999999997</v>
      </c>
      <c r="B49" s="2" t="s">
        <v>24</v>
      </c>
      <c r="C49" s="9" t="s">
        <v>273</v>
      </c>
      <c r="D49" s="3" t="s">
        <v>39</v>
      </c>
      <c r="E49" s="2" t="s">
        <v>132</v>
      </c>
      <c r="F49" s="17">
        <v>1</v>
      </c>
      <c r="G49" s="18">
        <f t="shared" si="0"/>
        <v>0.46527777777777768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</row>
    <row r="50" spans="1:256" ht="15" x14ac:dyDescent="0.2">
      <c r="A50" s="257">
        <f t="shared" si="2"/>
        <v>3.1299999999999994</v>
      </c>
      <c r="B50" s="2" t="s">
        <v>24</v>
      </c>
      <c r="C50" s="555" t="s">
        <v>284</v>
      </c>
      <c r="D50" s="556" t="s">
        <v>39</v>
      </c>
      <c r="E50" s="557" t="s">
        <v>210</v>
      </c>
      <c r="F50" s="17">
        <v>0</v>
      </c>
      <c r="G50" s="18">
        <f t="shared" si="0"/>
        <v>0.46597222222222212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</row>
    <row r="51" spans="1:256" ht="15" x14ac:dyDescent="0.2">
      <c r="A51" s="257">
        <f t="shared" si="2"/>
        <v>3.1399999999999992</v>
      </c>
      <c r="B51" s="2" t="s">
        <v>24</v>
      </c>
      <c r="C51" s="32" t="s">
        <v>274</v>
      </c>
      <c r="D51" s="1" t="s">
        <v>39</v>
      </c>
      <c r="E51" s="2" t="s">
        <v>209</v>
      </c>
      <c r="F51" s="17">
        <v>1</v>
      </c>
      <c r="G51" s="18">
        <f t="shared" si="0"/>
        <v>0.46597222222222212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0"/>
      <c r="IF51" s="10"/>
      <c r="IG51" s="10"/>
      <c r="IH51" s="10"/>
      <c r="II51" s="10"/>
      <c r="IJ51" s="10"/>
      <c r="IK51" s="10"/>
      <c r="IL51" s="10"/>
      <c r="IM51" s="10"/>
      <c r="IN51" s="10"/>
      <c r="IO51" s="10"/>
      <c r="IP51" s="10"/>
      <c r="IQ51" s="10"/>
      <c r="IR51" s="10"/>
      <c r="IS51" s="10"/>
      <c r="IT51" s="10"/>
      <c r="IU51" s="10"/>
      <c r="IV51" s="10"/>
    </row>
    <row r="52" spans="1:256" ht="15" x14ac:dyDescent="0.2">
      <c r="A52" s="257">
        <f t="shared" si="2"/>
        <v>3.149999999999999</v>
      </c>
      <c r="B52" s="2" t="s">
        <v>24</v>
      </c>
      <c r="C52" s="32" t="s">
        <v>285</v>
      </c>
      <c r="D52" s="1" t="s">
        <v>39</v>
      </c>
      <c r="E52" s="2" t="s">
        <v>286</v>
      </c>
      <c r="F52" s="17">
        <v>1</v>
      </c>
      <c r="G52" s="18">
        <f t="shared" si="0"/>
        <v>0.46666666666666656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0"/>
      <c r="IF52" s="10"/>
      <c r="IG52" s="10"/>
      <c r="IH52" s="10"/>
      <c r="II52" s="10"/>
      <c r="IJ52" s="10"/>
      <c r="IK52" s="10"/>
      <c r="IL52" s="10"/>
      <c r="IM52" s="10"/>
      <c r="IN52" s="10"/>
      <c r="IO52" s="10"/>
      <c r="IP52" s="10"/>
      <c r="IQ52" s="10"/>
      <c r="IR52" s="10"/>
      <c r="IS52" s="10"/>
      <c r="IT52" s="10"/>
      <c r="IU52" s="10"/>
      <c r="IV52" s="10"/>
    </row>
    <row r="53" spans="1:256" ht="15" x14ac:dyDescent="0.2">
      <c r="A53" s="257">
        <f t="shared" si="2"/>
        <v>3.1599999999999988</v>
      </c>
      <c r="B53" s="2" t="s">
        <v>24</v>
      </c>
      <c r="C53" s="32" t="s">
        <v>275</v>
      </c>
      <c r="D53" s="1" t="s">
        <v>39</v>
      </c>
      <c r="E53" s="1" t="s">
        <v>84</v>
      </c>
      <c r="F53" s="17">
        <v>1</v>
      </c>
      <c r="G53" s="18">
        <f t="shared" si="0"/>
        <v>0.46736111111111101</v>
      </c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0"/>
      <c r="IF53" s="10"/>
      <c r="IG53" s="10"/>
      <c r="IH53" s="10"/>
      <c r="II53" s="10"/>
      <c r="IJ53" s="10"/>
      <c r="IK53" s="10"/>
      <c r="IL53" s="10"/>
      <c r="IM53" s="10"/>
      <c r="IN53" s="10"/>
      <c r="IO53" s="10"/>
      <c r="IP53" s="10"/>
      <c r="IQ53" s="10"/>
      <c r="IR53" s="10"/>
      <c r="IS53" s="10"/>
      <c r="IT53" s="10"/>
      <c r="IU53" s="10"/>
      <c r="IV53" s="10"/>
    </row>
    <row r="54" spans="1:256" ht="15" x14ac:dyDescent="0.2">
      <c r="A54" s="257">
        <f t="shared" si="2"/>
        <v>3.1699999999999986</v>
      </c>
      <c r="B54" s="2" t="s">
        <v>24</v>
      </c>
      <c r="C54" s="32" t="s">
        <v>290</v>
      </c>
      <c r="D54" s="1" t="s">
        <v>39</v>
      </c>
      <c r="E54" s="1" t="s">
        <v>84</v>
      </c>
      <c r="F54" s="17">
        <v>1</v>
      </c>
      <c r="G54" s="18">
        <f t="shared" si="0"/>
        <v>0.46805555555555545</v>
      </c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0"/>
      <c r="IF54" s="10"/>
      <c r="IG54" s="10"/>
      <c r="IH54" s="10"/>
      <c r="II54" s="10"/>
      <c r="IJ54" s="10"/>
      <c r="IK54" s="10"/>
      <c r="IL54" s="10"/>
      <c r="IM54" s="10"/>
      <c r="IN54" s="10"/>
      <c r="IO54" s="10"/>
      <c r="IP54" s="10"/>
      <c r="IQ54" s="10"/>
      <c r="IR54" s="10"/>
      <c r="IS54" s="10"/>
      <c r="IT54" s="10"/>
      <c r="IU54" s="10"/>
      <c r="IV54" s="10"/>
    </row>
    <row r="55" spans="1:256" ht="15" x14ac:dyDescent="0.2">
      <c r="A55" s="257">
        <f t="shared" si="2"/>
        <v>3.1799999999999984</v>
      </c>
      <c r="B55" s="2" t="s">
        <v>24</v>
      </c>
      <c r="C55" s="32" t="s">
        <v>271</v>
      </c>
      <c r="D55" s="1" t="s">
        <v>39</v>
      </c>
      <c r="E55" s="1" t="s">
        <v>84</v>
      </c>
      <c r="F55" s="17">
        <v>1</v>
      </c>
      <c r="G55" s="18">
        <f t="shared" si="0"/>
        <v>0.46874999999999989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0"/>
      <c r="IF55" s="10"/>
      <c r="IG55" s="10"/>
      <c r="IH55" s="10"/>
      <c r="II55" s="10"/>
      <c r="IJ55" s="10"/>
      <c r="IK55" s="10"/>
      <c r="IL55" s="10"/>
      <c r="IM55" s="10"/>
      <c r="IN55" s="10"/>
      <c r="IO55" s="10"/>
      <c r="IP55" s="10"/>
      <c r="IQ55" s="10"/>
      <c r="IR55" s="10"/>
      <c r="IS55" s="10"/>
      <c r="IT55" s="10"/>
      <c r="IU55" s="10"/>
      <c r="IV55" s="10"/>
    </row>
    <row r="56" spans="1:256" ht="15" x14ac:dyDescent="0.2">
      <c r="A56" s="257">
        <f t="shared" si="2"/>
        <v>3.1899999999999982</v>
      </c>
      <c r="B56" s="2" t="s">
        <v>24</v>
      </c>
      <c r="C56" s="32" t="s">
        <v>276</v>
      </c>
      <c r="D56" s="1" t="s">
        <v>39</v>
      </c>
      <c r="E56" s="1" t="s">
        <v>84</v>
      </c>
      <c r="F56" s="17">
        <v>1</v>
      </c>
      <c r="G56" s="18">
        <f t="shared" si="0"/>
        <v>0.46944444444444433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  <c r="IV56" s="10"/>
    </row>
    <row r="57" spans="1:256" ht="15" x14ac:dyDescent="0.2">
      <c r="A57" s="257">
        <f t="shared" si="2"/>
        <v>3.199999999999998</v>
      </c>
      <c r="B57" s="2" t="s">
        <v>24</v>
      </c>
      <c r="C57" s="32"/>
      <c r="D57" s="1"/>
      <c r="E57" s="1"/>
      <c r="F57" s="17"/>
      <c r="G57" s="18">
        <f t="shared" si="0"/>
        <v>0.47013888888888877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0"/>
      <c r="IF57" s="10"/>
      <c r="IG57" s="10"/>
      <c r="IH57" s="10"/>
      <c r="II57" s="10"/>
      <c r="IJ57" s="10"/>
      <c r="IK57" s="10"/>
      <c r="IL57" s="10"/>
      <c r="IM57" s="10"/>
      <c r="IN57" s="10"/>
      <c r="IO57" s="10"/>
      <c r="IP57" s="10"/>
      <c r="IQ57" s="10"/>
      <c r="IR57" s="10"/>
      <c r="IS57" s="10"/>
      <c r="IT57" s="10"/>
      <c r="IU57" s="10"/>
      <c r="IV57" s="10"/>
    </row>
    <row r="58" spans="1:256" ht="15" x14ac:dyDescent="0.2">
      <c r="A58" s="257"/>
      <c r="B58" s="2"/>
      <c r="C58" s="32"/>
      <c r="D58" s="3"/>
      <c r="E58" s="2"/>
      <c r="F58" s="17"/>
      <c r="G58" s="18">
        <f t="shared" si="0"/>
        <v>0.47013888888888877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</row>
    <row r="59" spans="1:256" ht="15" x14ac:dyDescent="0.2">
      <c r="A59" s="4"/>
      <c r="B59" s="286"/>
      <c r="C59" s="32"/>
      <c r="D59" s="1"/>
      <c r="E59" s="1"/>
      <c r="F59" s="17"/>
      <c r="G59" s="18">
        <f t="shared" si="0"/>
        <v>0.47013888888888877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0"/>
      <c r="IF59" s="10"/>
      <c r="IG59" s="10"/>
      <c r="IH59" s="10"/>
      <c r="II59" s="10"/>
      <c r="IJ59" s="10"/>
      <c r="IK59" s="10"/>
      <c r="IL59" s="10"/>
      <c r="IM59" s="10"/>
      <c r="IN59" s="10"/>
      <c r="IO59" s="10"/>
      <c r="IP59" s="10"/>
      <c r="IQ59" s="10"/>
      <c r="IR59" s="10"/>
      <c r="IS59" s="10"/>
      <c r="IT59" s="10"/>
      <c r="IU59" s="10"/>
      <c r="IV59" s="10"/>
    </row>
    <row r="60" spans="1:256" ht="15.75" x14ac:dyDescent="0.2">
      <c r="A60" s="4" t="s">
        <v>33</v>
      </c>
      <c r="B60" s="286"/>
      <c r="C60" s="282" t="s">
        <v>113</v>
      </c>
      <c r="D60" s="284" t="s">
        <v>18</v>
      </c>
      <c r="E60" s="286"/>
      <c r="F60" s="287"/>
      <c r="G60" s="18">
        <f t="shared" si="0"/>
        <v>0.47013888888888877</v>
      </c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30"/>
      <c r="IU60" s="30"/>
      <c r="IV60" s="30"/>
    </row>
    <row r="61" spans="1:256" ht="15.75" x14ac:dyDescent="0.2">
      <c r="A61" s="4" t="s">
        <v>0</v>
      </c>
      <c r="B61" s="286"/>
      <c r="C61" s="282"/>
      <c r="D61" s="284" t="s">
        <v>18</v>
      </c>
      <c r="E61" s="286"/>
      <c r="F61" s="287"/>
      <c r="G61" s="18">
        <f t="shared" si="0"/>
        <v>0.47013888888888877</v>
      </c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/>
      <c r="IL61" s="30"/>
      <c r="IM61" s="30"/>
      <c r="IN61" s="30"/>
      <c r="IO61" s="30"/>
      <c r="IP61" s="30"/>
      <c r="IQ61" s="30"/>
      <c r="IR61" s="30"/>
      <c r="IS61" s="30"/>
      <c r="IT61" s="30"/>
      <c r="IU61" s="30"/>
      <c r="IV61" s="30"/>
    </row>
    <row r="62" spans="1:256" ht="15" x14ac:dyDescent="0.2">
      <c r="A62" s="4"/>
      <c r="B62" s="286"/>
      <c r="C62" s="554"/>
      <c r="D62" s="284"/>
      <c r="E62" s="286"/>
      <c r="F62" s="287"/>
      <c r="G62" s="18">
        <f t="shared" si="0"/>
        <v>0.47013888888888877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0"/>
      <c r="IF62" s="10"/>
      <c r="IG62" s="10"/>
      <c r="IH62" s="10"/>
      <c r="II62" s="10"/>
      <c r="IJ62" s="10"/>
      <c r="IK62" s="10"/>
      <c r="IL62" s="10"/>
      <c r="IM62" s="10"/>
      <c r="IN62" s="10"/>
      <c r="IO62" s="10"/>
      <c r="IP62" s="10"/>
      <c r="IQ62" s="10"/>
      <c r="IR62" s="10"/>
      <c r="IS62" s="10"/>
      <c r="IT62" s="10"/>
      <c r="IU62" s="10"/>
      <c r="IV62" s="10"/>
    </row>
    <row r="63" spans="1:256" ht="15" x14ac:dyDescent="0.2">
      <c r="A63" s="4" t="s">
        <v>34</v>
      </c>
      <c r="B63" s="286" t="s">
        <v>22</v>
      </c>
      <c r="C63" s="286" t="s">
        <v>114</v>
      </c>
      <c r="D63" s="284" t="s">
        <v>18</v>
      </c>
      <c r="E63" s="286" t="s">
        <v>32</v>
      </c>
      <c r="F63" s="287">
        <v>1</v>
      </c>
      <c r="G63" s="18">
        <f t="shared" si="0"/>
        <v>0.47013888888888877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0"/>
      <c r="IF63" s="10"/>
      <c r="IG63" s="10"/>
      <c r="IH63" s="10"/>
      <c r="II63" s="10"/>
      <c r="IJ63" s="10"/>
      <c r="IK63" s="10"/>
      <c r="IL63" s="10"/>
      <c r="IM63" s="10"/>
      <c r="IN63" s="10"/>
      <c r="IO63" s="10"/>
      <c r="IP63" s="10"/>
      <c r="IQ63" s="10"/>
      <c r="IR63" s="10"/>
      <c r="IS63" s="10"/>
      <c r="IT63" s="10"/>
      <c r="IU63" s="10"/>
      <c r="IV63" s="10"/>
    </row>
    <row r="64" spans="1:256" ht="15" x14ac:dyDescent="0.2">
      <c r="A64" s="258"/>
      <c r="B64" s="286"/>
      <c r="C64" s="286"/>
      <c r="D64" s="284"/>
      <c r="E64" s="286"/>
      <c r="F64" s="287"/>
      <c r="G64" s="18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0"/>
      <c r="IF64" s="10"/>
      <c r="IG64" s="10"/>
      <c r="IH64" s="10"/>
      <c r="II64" s="10"/>
      <c r="IJ64" s="10"/>
      <c r="IK64" s="10"/>
      <c r="IL64" s="10"/>
      <c r="IM64" s="10"/>
      <c r="IN64" s="10"/>
      <c r="IO64" s="10"/>
      <c r="IP64" s="10"/>
      <c r="IQ64" s="10"/>
      <c r="IR64" s="10"/>
      <c r="IS64" s="10"/>
      <c r="IT64" s="10"/>
      <c r="IU64" s="10"/>
      <c r="IV64" s="10"/>
    </row>
    <row r="65" spans="1:256" x14ac:dyDescent="0.2">
      <c r="A65" s="258"/>
      <c r="B65" s="286"/>
      <c r="C65" s="289"/>
      <c r="D65" s="284"/>
      <c r="E65" s="286"/>
      <c r="F65" s="287"/>
      <c r="G65" s="287"/>
    </row>
    <row r="66" spans="1:256" ht="15.75" x14ac:dyDescent="0.2">
      <c r="A66" s="286"/>
      <c r="B66" s="286"/>
      <c r="C66" s="289"/>
      <c r="D66" s="284"/>
      <c r="E66" s="286"/>
      <c r="F66" s="287"/>
      <c r="G66" s="287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/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  <c r="EO66" s="68"/>
      <c r="EP66" s="68"/>
      <c r="EQ66" s="68"/>
      <c r="ER66" s="68"/>
      <c r="ES66" s="68"/>
      <c r="ET66" s="68"/>
      <c r="EU66" s="68"/>
      <c r="EV66" s="68"/>
      <c r="EW66" s="68"/>
      <c r="EX66" s="68"/>
      <c r="EY66" s="68"/>
      <c r="EZ66" s="68"/>
      <c r="FA66" s="68"/>
      <c r="FB66" s="68"/>
      <c r="FC66" s="68"/>
      <c r="FD66" s="68"/>
      <c r="FE66" s="68"/>
      <c r="FF66" s="68"/>
      <c r="FG66" s="68"/>
      <c r="FH66" s="68"/>
      <c r="FI66" s="68"/>
      <c r="FJ66" s="68"/>
      <c r="FK66" s="68"/>
      <c r="FL66" s="68"/>
      <c r="FM66" s="68"/>
      <c r="FN66" s="68"/>
      <c r="FO66" s="68"/>
      <c r="FP66" s="68"/>
      <c r="FQ66" s="68"/>
      <c r="FR66" s="68"/>
      <c r="FS66" s="68"/>
      <c r="FT66" s="68"/>
      <c r="FU66" s="68"/>
      <c r="FV66" s="68"/>
      <c r="FW66" s="68"/>
      <c r="FX66" s="68"/>
      <c r="FY66" s="68"/>
      <c r="FZ66" s="68"/>
      <c r="GA66" s="68"/>
      <c r="GB66" s="68"/>
      <c r="GC66" s="68"/>
      <c r="GD66" s="68"/>
      <c r="GE66" s="68"/>
      <c r="GF66" s="68"/>
      <c r="GG66" s="68"/>
      <c r="GH66" s="68"/>
      <c r="GI66" s="68"/>
      <c r="GJ66" s="68"/>
      <c r="GK66" s="68"/>
      <c r="GL66" s="68"/>
      <c r="GM66" s="68"/>
      <c r="GN66" s="68"/>
      <c r="GO66" s="68"/>
      <c r="GP66" s="68"/>
      <c r="GQ66" s="68"/>
      <c r="GR66" s="68"/>
      <c r="GS66" s="68"/>
      <c r="GT66" s="68"/>
      <c r="GU66" s="68"/>
      <c r="GV66" s="68"/>
      <c r="GW66" s="68"/>
      <c r="GX66" s="68"/>
      <c r="GY66" s="68"/>
      <c r="GZ66" s="68"/>
      <c r="HA66" s="68"/>
      <c r="HB66" s="68"/>
      <c r="HC66" s="68"/>
      <c r="HD66" s="68"/>
      <c r="HE66" s="68"/>
      <c r="HF66" s="68"/>
      <c r="HG66" s="68"/>
      <c r="HH66" s="68"/>
      <c r="HI66" s="68"/>
      <c r="HJ66" s="68"/>
      <c r="HK66" s="68"/>
      <c r="HL66" s="68"/>
      <c r="HM66" s="68"/>
      <c r="HN66" s="68"/>
      <c r="HO66" s="68"/>
      <c r="HP66" s="68"/>
      <c r="HQ66" s="68"/>
      <c r="HR66" s="68"/>
      <c r="HS66" s="68"/>
      <c r="HT66" s="68"/>
      <c r="HU66" s="68"/>
      <c r="HV66" s="68"/>
      <c r="HW66" s="68"/>
      <c r="HX66" s="68"/>
      <c r="HY66" s="68"/>
      <c r="HZ66" s="68"/>
      <c r="IA66" s="68"/>
      <c r="IB66" s="68"/>
      <c r="IC66" s="68"/>
      <c r="ID66" s="68"/>
      <c r="IE66" s="68"/>
      <c r="IF66" s="68"/>
      <c r="IG66" s="68"/>
      <c r="IH66" s="68"/>
      <c r="II66" s="68"/>
      <c r="IJ66" s="68"/>
      <c r="IK66" s="68"/>
      <c r="IL66" s="68"/>
      <c r="IM66" s="68"/>
      <c r="IN66" s="68"/>
      <c r="IO66" s="68"/>
      <c r="IP66" s="68"/>
      <c r="IQ66" s="68"/>
      <c r="IR66" s="68"/>
      <c r="IS66" s="68"/>
      <c r="IT66" s="68"/>
      <c r="IU66" s="68"/>
      <c r="IV66" s="68"/>
    </row>
    <row r="67" spans="1:256" ht="15.75" x14ac:dyDescent="0.2">
      <c r="A67" s="258"/>
      <c r="B67" s="286" t="s">
        <v>25</v>
      </c>
      <c r="C67" s="289" t="s">
        <v>26</v>
      </c>
      <c r="D67" s="284" t="s">
        <v>25</v>
      </c>
      <c r="E67" s="286"/>
      <c r="F67" s="287" t="s">
        <v>25</v>
      </c>
      <c r="G67" s="18" t="s">
        <v>25</v>
      </c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  <c r="EO67" s="68"/>
      <c r="EP67" s="68"/>
      <c r="EQ67" s="68"/>
      <c r="ER67" s="68"/>
      <c r="ES67" s="68"/>
      <c r="ET67" s="68"/>
      <c r="EU67" s="68"/>
      <c r="EV67" s="68"/>
      <c r="EW67" s="68"/>
      <c r="EX67" s="68"/>
      <c r="EY67" s="68"/>
      <c r="EZ67" s="68"/>
      <c r="FA67" s="68"/>
      <c r="FB67" s="68"/>
      <c r="FC67" s="68"/>
      <c r="FD67" s="68"/>
      <c r="FE67" s="68"/>
      <c r="FF67" s="68"/>
      <c r="FG67" s="68"/>
      <c r="FH67" s="68"/>
      <c r="FI67" s="68"/>
      <c r="FJ67" s="68"/>
      <c r="FK67" s="68"/>
      <c r="FL67" s="68"/>
      <c r="FM67" s="68"/>
      <c r="FN67" s="68"/>
      <c r="FO67" s="68"/>
      <c r="FP67" s="68"/>
      <c r="FQ67" s="68"/>
      <c r="FR67" s="68"/>
      <c r="FS67" s="68"/>
      <c r="FT67" s="68"/>
      <c r="FU67" s="68"/>
      <c r="FV67" s="68"/>
      <c r="FW67" s="68"/>
      <c r="FX67" s="68"/>
      <c r="FY67" s="68"/>
      <c r="FZ67" s="68"/>
      <c r="GA67" s="68"/>
      <c r="GB67" s="68"/>
      <c r="GC67" s="68"/>
      <c r="GD67" s="68"/>
      <c r="GE67" s="68"/>
      <c r="GF67" s="68"/>
      <c r="GG67" s="68"/>
      <c r="GH67" s="68"/>
      <c r="GI67" s="68"/>
      <c r="GJ67" s="68"/>
      <c r="GK67" s="68"/>
      <c r="GL67" s="68"/>
      <c r="GM67" s="68"/>
      <c r="GN67" s="68"/>
      <c r="GO67" s="68"/>
      <c r="GP67" s="68"/>
      <c r="GQ67" s="68"/>
      <c r="GR67" s="68"/>
      <c r="GS67" s="68"/>
      <c r="GT67" s="68"/>
      <c r="GU67" s="68"/>
      <c r="GV67" s="68"/>
      <c r="GW67" s="68"/>
      <c r="GX67" s="68"/>
      <c r="GY67" s="68"/>
      <c r="GZ67" s="68"/>
      <c r="HA67" s="68"/>
      <c r="HB67" s="68"/>
      <c r="HC67" s="68"/>
      <c r="HD67" s="68"/>
      <c r="HE67" s="68"/>
      <c r="HF67" s="68"/>
      <c r="HG67" s="68"/>
      <c r="HH67" s="68"/>
      <c r="HI67" s="68"/>
      <c r="HJ67" s="68"/>
      <c r="HK67" s="68"/>
      <c r="HL67" s="68"/>
      <c r="HM67" s="68"/>
      <c r="HN67" s="68"/>
      <c r="HO67" s="68"/>
      <c r="HP67" s="68"/>
      <c r="HQ67" s="68"/>
      <c r="HR67" s="68"/>
      <c r="HS67" s="68"/>
      <c r="HT67" s="68"/>
      <c r="HU67" s="68"/>
      <c r="HV67" s="68"/>
      <c r="HW67" s="68"/>
      <c r="HX67" s="68"/>
      <c r="HY67" s="68"/>
      <c r="HZ67" s="68"/>
      <c r="IA67" s="68"/>
      <c r="IB67" s="68"/>
      <c r="IC67" s="68"/>
      <c r="ID67" s="68"/>
      <c r="IE67" s="68"/>
      <c r="IF67" s="68"/>
      <c r="IG67" s="68"/>
      <c r="IH67" s="68"/>
      <c r="II67" s="68"/>
      <c r="IJ67" s="68"/>
      <c r="IK67" s="68"/>
      <c r="IL67" s="68"/>
      <c r="IM67" s="68"/>
      <c r="IN67" s="68"/>
      <c r="IO67" s="68"/>
      <c r="IP67" s="68"/>
      <c r="IQ67" s="68"/>
      <c r="IR67" s="68"/>
      <c r="IS67" s="68"/>
      <c r="IT67" s="68"/>
      <c r="IU67" s="68"/>
      <c r="IV67" s="68"/>
    </row>
    <row r="68" spans="1:256" ht="15.75" x14ac:dyDescent="0.2">
      <c r="A68" s="258" t="s">
        <v>25</v>
      </c>
      <c r="B68" s="286"/>
      <c r="C68" s="9" t="s">
        <v>109</v>
      </c>
      <c r="D68" s="284"/>
      <c r="E68" s="286"/>
      <c r="F68" s="287"/>
      <c r="G68" s="287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  <c r="EO68" s="68"/>
      <c r="EP68" s="68"/>
      <c r="EQ68" s="68"/>
      <c r="ER68" s="68"/>
      <c r="ES68" s="68"/>
      <c r="ET68" s="68"/>
      <c r="EU68" s="68"/>
      <c r="EV68" s="68"/>
      <c r="EW68" s="68"/>
      <c r="EX68" s="68"/>
      <c r="EY68" s="68"/>
      <c r="EZ68" s="68"/>
      <c r="FA68" s="68"/>
      <c r="FB68" s="68"/>
      <c r="FC68" s="68"/>
      <c r="FD68" s="68"/>
      <c r="FE68" s="68"/>
      <c r="FF68" s="68"/>
      <c r="FG68" s="68"/>
      <c r="FH68" s="68"/>
      <c r="FI68" s="68"/>
      <c r="FJ68" s="68"/>
      <c r="FK68" s="68"/>
      <c r="FL68" s="68"/>
      <c r="FM68" s="68"/>
      <c r="FN68" s="68"/>
      <c r="FO68" s="68"/>
      <c r="FP68" s="68"/>
      <c r="FQ68" s="68"/>
      <c r="FR68" s="68"/>
      <c r="FS68" s="68"/>
      <c r="FT68" s="68"/>
      <c r="FU68" s="68"/>
      <c r="FV68" s="68"/>
      <c r="FW68" s="68"/>
      <c r="FX68" s="68"/>
      <c r="FY68" s="68"/>
      <c r="FZ68" s="68"/>
      <c r="GA68" s="68"/>
      <c r="GB68" s="68"/>
      <c r="GC68" s="68"/>
      <c r="GD68" s="68"/>
      <c r="GE68" s="68"/>
      <c r="GF68" s="68"/>
      <c r="GG68" s="68"/>
      <c r="GH68" s="68"/>
      <c r="GI68" s="68"/>
      <c r="GJ68" s="68"/>
      <c r="GK68" s="68"/>
      <c r="GL68" s="68"/>
      <c r="GM68" s="68"/>
      <c r="GN68" s="68"/>
      <c r="GO68" s="68"/>
      <c r="GP68" s="68"/>
      <c r="GQ68" s="68"/>
      <c r="GR68" s="68"/>
      <c r="GS68" s="68"/>
      <c r="GT68" s="68"/>
      <c r="GU68" s="68"/>
      <c r="GV68" s="68"/>
      <c r="GW68" s="68"/>
      <c r="GX68" s="68"/>
      <c r="GY68" s="68"/>
      <c r="GZ68" s="68"/>
      <c r="HA68" s="68"/>
      <c r="HB68" s="68"/>
      <c r="HC68" s="68"/>
      <c r="HD68" s="68"/>
      <c r="HE68" s="68"/>
      <c r="HF68" s="68"/>
      <c r="HG68" s="68"/>
      <c r="HH68" s="68"/>
      <c r="HI68" s="68"/>
      <c r="HJ68" s="68"/>
      <c r="HK68" s="68"/>
      <c r="HL68" s="68"/>
      <c r="HM68" s="68"/>
      <c r="HN68" s="68"/>
      <c r="HO68" s="68"/>
      <c r="HP68" s="68"/>
      <c r="HQ68" s="68"/>
      <c r="HR68" s="68"/>
      <c r="HS68" s="68"/>
      <c r="HT68" s="68"/>
      <c r="HU68" s="68"/>
      <c r="HV68" s="68"/>
      <c r="HW68" s="68"/>
      <c r="HX68" s="68"/>
      <c r="HY68" s="68"/>
      <c r="HZ68" s="68"/>
      <c r="IA68" s="68"/>
      <c r="IB68" s="68"/>
      <c r="IC68" s="68"/>
      <c r="ID68" s="68"/>
      <c r="IE68" s="68"/>
      <c r="IF68" s="68"/>
      <c r="IG68" s="68"/>
      <c r="IH68" s="68"/>
      <c r="II68" s="68"/>
      <c r="IJ68" s="68"/>
      <c r="IK68" s="68"/>
      <c r="IL68" s="68"/>
      <c r="IM68" s="68"/>
      <c r="IN68" s="68"/>
      <c r="IO68" s="68"/>
      <c r="IP68" s="68"/>
      <c r="IQ68" s="68"/>
      <c r="IR68" s="68"/>
      <c r="IS68" s="68"/>
      <c r="IT68" s="68"/>
      <c r="IU68" s="68"/>
      <c r="IV68" s="68"/>
    </row>
    <row r="69" spans="1:256" ht="15.75" x14ac:dyDescent="0.2">
      <c r="A69" s="258"/>
      <c r="B69" s="2"/>
      <c r="C69" s="32"/>
      <c r="D69" s="3"/>
      <c r="E69" s="2"/>
      <c r="F69" s="17"/>
      <c r="G69" s="1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  <c r="BM69" s="68"/>
      <c r="BN69" s="68"/>
      <c r="BO69" s="68"/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  <c r="EO69" s="68"/>
      <c r="EP69" s="68"/>
      <c r="EQ69" s="68"/>
      <c r="ER69" s="68"/>
      <c r="ES69" s="68"/>
      <c r="ET69" s="68"/>
      <c r="EU69" s="68"/>
      <c r="EV69" s="68"/>
      <c r="EW69" s="68"/>
      <c r="EX69" s="68"/>
      <c r="EY69" s="68"/>
      <c r="EZ69" s="68"/>
      <c r="FA69" s="68"/>
      <c r="FB69" s="68"/>
      <c r="FC69" s="68"/>
      <c r="FD69" s="68"/>
      <c r="FE69" s="68"/>
      <c r="FF69" s="68"/>
      <c r="FG69" s="68"/>
      <c r="FH69" s="68"/>
      <c r="FI69" s="68"/>
      <c r="FJ69" s="68"/>
      <c r="FK69" s="68"/>
      <c r="FL69" s="68"/>
      <c r="FM69" s="68"/>
      <c r="FN69" s="68"/>
      <c r="FO69" s="68"/>
      <c r="FP69" s="68"/>
      <c r="FQ69" s="68"/>
      <c r="FR69" s="68"/>
      <c r="FS69" s="68"/>
      <c r="FT69" s="68"/>
      <c r="FU69" s="68"/>
      <c r="FV69" s="68"/>
      <c r="FW69" s="68"/>
      <c r="FX69" s="68"/>
      <c r="FY69" s="68"/>
      <c r="FZ69" s="68"/>
      <c r="GA69" s="68"/>
      <c r="GB69" s="68"/>
      <c r="GC69" s="68"/>
      <c r="GD69" s="68"/>
      <c r="GE69" s="68"/>
      <c r="GF69" s="68"/>
      <c r="GG69" s="68"/>
      <c r="GH69" s="68"/>
      <c r="GI69" s="68"/>
      <c r="GJ69" s="68"/>
      <c r="GK69" s="68"/>
      <c r="GL69" s="68"/>
      <c r="GM69" s="68"/>
      <c r="GN69" s="68"/>
      <c r="GO69" s="68"/>
      <c r="GP69" s="68"/>
      <c r="GQ69" s="68"/>
      <c r="GR69" s="68"/>
      <c r="GS69" s="68"/>
      <c r="GT69" s="68"/>
      <c r="GU69" s="68"/>
      <c r="GV69" s="68"/>
      <c r="GW69" s="68"/>
      <c r="GX69" s="68"/>
      <c r="GY69" s="68"/>
      <c r="GZ69" s="68"/>
      <c r="HA69" s="68"/>
      <c r="HB69" s="68"/>
      <c r="HC69" s="68"/>
      <c r="HD69" s="68"/>
      <c r="HE69" s="68"/>
      <c r="HF69" s="68"/>
      <c r="HG69" s="68"/>
      <c r="HH69" s="68"/>
      <c r="HI69" s="68"/>
      <c r="HJ69" s="68"/>
      <c r="HK69" s="68"/>
      <c r="HL69" s="68"/>
      <c r="HM69" s="68"/>
      <c r="HN69" s="68"/>
      <c r="HO69" s="68"/>
      <c r="HP69" s="68"/>
      <c r="HQ69" s="68"/>
      <c r="HR69" s="68"/>
      <c r="HS69" s="68"/>
      <c r="HT69" s="68"/>
      <c r="HU69" s="68"/>
      <c r="HV69" s="68"/>
      <c r="HW69" s="68"/>
      <c r="HX69" s="68"/>
      <c r="HY69" s="68"/>
      <c r="HZ69" s="68"/>
      <c r="IA69" s="68"/>
      <c r="IB69" s="68"/>
      <c r="IC69" s="68"/>
      <c r="ID69" s="68"/>
      <c r="IE69" s="68"/>
      <c r="IF69" s="68"/>
      <c r="IG69" s="68"/>
      <c r="IH69" s="68"/>
      <c r="II69" s="68"/>
      <c r="IJ69" s="68"/>
      <c r="IK69" s="68"/>
      <c r="IL69" s="68"/>
      <c r="IM69" s="68"/>
      <c r="IN69" s="68"/>
      <c r="IO69" s="68"/>
      <c r="IP69" s="68"/>
      <c r="IQ69" s="68"/>
      <c r="IR69" s="68"/>
      <c r="IS69" s="68"/>
      <c r="IT69" s="68"/>
      <c r="IU69" s="68"/>
      <c r="IV69" s="68"/>
    </row>
    <row r="70" spans="1:256" ht="15" x14ac:dyDescent="0.2">
      <c r="A70" s="10"/>
      <c r="B70" s="2"/>
      <c r="C70" s="42"/>
      <c r="D70" s="43"/>
      <c r="E70" s="41"/>
      <c r="F70" s="41"/>
      <c r="G70" s="18"/>
    </row>
    <row r="71" spans="1:256" x14ac:dyDescent="0.2">
      <c r="A71" s="25"/>
      <c r="B71" s="26"/>
      <c r="C71" s="77"/>
      <c r="D71" s="27"/>
      <c r="E71" s="28"/>
      <c r="F71" s="29"/>
      <c r="G71" s="18"/>
    </row>
    <row r="72" spans="1:256" x14ac:dyDescent="0.2">
      <c r="A72" s="25"/>
      <c r="B72" s="26"/>
      <c r="C72" s="77"/>
      <c r="D72" s="27"/>
      <c r="E72" s="28"/>
      <c r="F72" s="29"/>
      <c r="G72" s="18"/>
    </row>
    <row r="73" spans="1:256" x14ac:dyDescent="0.2">
      <c r="A73" s="4"/>
      <c r="B73" s="2"/>
      <c r="C73" s="31"/>
      <c r="D73" s="27"/>
      <c r="E73" s="2"/>
      <c r="F73" s="17"/>
      <c r="G73" s="18"/>
    </row>
    <row r="74" spans="1:256" ht="16.5" customHeight="1" x14ac:dyDescent="0.2">
      <c r="A74" s="4"/>
      <c r="B74" s="2"/>
      <c r="C74" s="31"/>
      <c r="D74" s="3"/>
      <c r="E74" s="2"/>
      <c r="F74" s="17"/>
      <c r="G74" s="18"/>
    </row>
    <row r="75" spans="1:256" ht="16.5" customHeight="1" x14ac:dyDescent="0.2">
      <c r="A75" s="4"/>
      <c r="B75" s="2"/>
      <c r="C75" s="2"/>
      <c r="D75" s="2"/>
      <c r="E75" s="2"/>
      <c r="F75" s="17"/>
      <c r="G75" s="18"/>
    </row>
    <row r="76" spans="1:256" ht="16.5" customHeight="1" x14ac:dyDescent="0.2">
      <c r="A76" s="60"/>
      <c r="B76" s="59"/>
      <c r="C76" s="64"/>
      <c r="G76" s="58"/>
    </row>
    <row r="77" spans="1:256" ht="16.5" customHeight="1" x14ac:dyDescent="0.2">
      <c r="A77" s="61"/>
      <c r="B77" s="66"/>
      <c r="C77" s="67"/>
      <c r="D77" s="66"/>
      <c r="E77" s="66"/>
      <c r="F77" s="66"/>
      <c r="G77" s="66"/>
    </row>
    <row r="78" spans="1:256" ht="16.5" customHeight="1" x14ac:dyDescent="0.2">
      <c r="A78" s="66"/>
      <c r="B78" s="66"/>
      <c r="C78" s="67"/>
      <c r="D78" s="66"/>
      <c r="E78" s="66"/>
      <c r="F78" s="66"/>
      <c r="G78" s="66"/>
    </row>
    <row r="79" spans="1:256" ht="15.75" x14ac:dyDescent="0.2">
      <c r="A79" s="69"/>
      <c r="B79" s="70"/>
      <c r="C79" s="71"/>
      <c r="D79" s="70"/>
      <c r="E79" s="72"/>
      <c r="F79" s="73"/>
      <c r="G79" s="74"/>
    </row>
    <row r="80" spans="1:256" ht="15.75" x14ac:dyDescent="0.2">
      <c r="A80" s="62"/>
      <c r="B80" s="72"/>
      <c r="C80" s="71"/>
      <c r="D80" s="72"/>
      <c r="E80" s="68"/>
      <c r="F80" s="66"/>
      <c r="G80" s="66"/>
    </row>
  </sheetData>
  <mergeCells count="1">
    <mergeCell ref="F7:G7"/>
  </mergeCells>
  <hyperlinks>
    <hyperlink ref="C17" r:id="rId1"/>
  </hyperlink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Presentation" dvAspect="DVASPECT_ICON" shapeId="5127" r:id="rId5">
          <objectPr defaultSize="0" autoPict="0" r:id="rId6">
            <anchor moveWithCells="1">
              <from>
                <xdr:col>2</xdr:col>
                <xdr:colOff>3619500</xdr:colOff>
                <xdr:row>14</xdr:row>
                <xdr:rowOff>142875</xdr:rowOff>
              </from>
              <to>
                <xdr:col>2</xdr:col>
                <xdr:colOff>4248150</xdr:colOff>
                <xdr:row>17</xdr:row>
                <xdr:rowOff>123825</xdr:rowOff>
              </to>
            </anchor>
          </objectPr>
        </oleObject>
      </mc:Choice>
      <mc:Fallback>
        <oleObject progId="Presentation" dvAspect="DVASPECT_ICON" shapeId="5127" r:id="rId5"/>
      </mc:Fallback>
    </mc:AlternateContent>
    <mc:AlternateContent xmlns:mc="http://schemas.openxmlformats.org/markup-compatibility/2006">
      <mc:Choice Requires="x14">
        <oleObject progId="Document" dvAspect="DVASPECT_ICON" shapeId="5129" r:id="rId7">
          <objectPr defaultSize="0" autoPict="0" r:id="rId8">
            <anchor moveWithCells="1">
              <from>
                <xdr:col>2</xdr:col>
                <xdr:colOff>3476625</xdr:colOff>
                <xdr:row>18</xdr:row>
                <xdr:rowOff>76200</xdr:rowOff>
              </from>
              <to>
                <xdr:col>2</xdr:col>
                <xdr:colOff>4210050</xdr:colOff>
                <xdr:row>21</xdr:row>
                <xdr:rowOff>123825</xdr:rowOff>
              </to>
            </anchor>
          </objectPr>
        </oleObject>
      </mc:Choice>
      <mc:Fallback>
        <oleObject progId="Document" dvAspect="DVASPECT_ICON" shapeId="5129" r:id="rId7"/>
      </mc:Fallback>
    </mc:AlternateContent>
    <mc:AlternateContent xmlns:mc="http://schemas.openxmlformats.org/markup-compatibility/2006">
      <mc:Choice Requires="x14">
        <oleObject progId="Presentation" dvAspect="DVASPECT_ICON" shapeId="5130" r:id="rId9">
          <objectPr defaultSize="0" autoPict="0" r:id="rId10">
            <anchor moveWithCells="1">
              <from>
                <xdr:col>2</xdr:col>
                <xdr:colOff>3514725</xdr:colOff>
                <xdr:row>7</xdr:row>
                <xdr:rowOff>209550</xdr:rowOff>
              </from>
              <to>
                <xdr:col>2</xdr:col>
                <xdr:colOff>4162425</xdr:colOff>
                <xdr:row>10</xdr:row>
                <xdr:rowOff>66675</xdr:rowOff>
              </to>
            </anchor>
          </objectPr>
        </oleObject>
      </mc:Choice>
      <mc:Fallback>
        <oleObject progId="Presentation" dvAspect="DVASPECT_ICON" shapeId="5130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" transitionEvaluation="1">
    <pageSetUpPr fitToPage="1"/>
  </sheetPr>
  <dimension ref="A1:I53"/>
  <sheetViews>
    <sheetView topLeftCell="A11" zoomScale="138" zoomScaleNormal="138" workbookViewId="0">
      <selection activeCell="C27" sqref="C27"/>
    </sheetView>
  </sheetViews>
  <sheetFormatPr defaultColWidth="9.77734375" defaultRowHeight="15" x14ac:dyDescent="0.2"/>
  <cols>
    <col min="1" max="1" width="5.77734375" style="10" customWidth="1"/>
    <col min="2" max="2" width="6.33203125" style="10" customWidth="1"/>
    <col min="3" max="3" width="51.6640625" style="10" customWidth="1"/>
    <col min="4" max="4" width="2.77734375" style="329" customWidth="1"/>
    <col min="5" max="5" width="18.109375" style="10" customWidth="1"/>
    <col min="6" max="6" width="3.77734375" style="10" customWidth="1"/>
    <col min="7" max="7" width="8.77734375" style="10" customWidth="1"/>
    <col min="8" max="8" width="3.77734375" style="10" customWidth="1"/>
    <col min="9" max="16384" width="9.77734375" style="10"/>
  </cols>
  <sheetData>
    <row r="1" spans="1:9" s="22" customFormat="1" ht="23.25" x14ac:dyDescent="0.3">
      <c r="A1" s="82" t="s">
        <v>232</v>
      </c>
      <c r="B1" s="78"/>
      <c r="C1" s="375"/>
      <c r="D1" s="322"/>
      <c r="E1" s="35"/>
      <c r="F1" s="35"/>
      <c r="G1" s="37"/>
    </row>
    <row r="2" spans="1:9" s="363" customFormat="1" ht="21.75" customHeight="1" x14ac:dyDescent="0.35">
      <c r="A2" s="88" t="s">
        <v>233</v>
      </c>
      <c r="B2" s="378"/>
      <c r="C2" s="379"/>
      <c r="D2" s="380"/>
      <c r="E2" s="380"/>
      <c r="F2" s="380"/>
      <c r="G2" s="381"/>
    </row>
    <row r="3" spans="1:9" s="22" customFormat="1" ht="18.399999999999999" customHeight="1" x14ac:dyDescent="0.3">
      <c r="A3" s="95" t="s">
        <v>234</v>
      </c>
      <c r="B3" s="79"/>
      <c r="C3" s="39"/>
      <c r="D3" s="39"/>
      <c r="E3" s="38"/>
      <c r="F3" s="38"/>
      <c r="G3" s="40"/>
    </row>
    <row r="4" spans="1:9" s="22" customFormat="1" ht="18.399999999999999" customHeight="1" x14ac:dyDescent="0.3">
      <c r="A4" s="34"/>
      <c r="B4" s="23"/>
      <c r="C4" s="24"/>
      <c r="D4" s="24"/>
      <c r="E4" s="23"/>
      <c r="F4" s="23"/>
      <c r="G4" s="23"/>
    </row>
    <row r="5" spans="1:9" s="11" customFormat="1" ht="18.75" x14ac:dyDescent="0.25">
      <c r="A5" s="12"/>
      <c r="C5" s="7" t="s">
        <v>248</v>
      </c>
      <c r="D5" s="32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250</v>
      </c>
      <c r="D6" s="324"/>
      <c r="F6" s="13"/>
      <c r="G6" s="13"/>
      <c r="I6" s="16"/>
    </row>
    <row r="7" spans="1:9" s="11" customFormat="1" ht="18.75" x14ac:dyDescent="0.2">
      <c r="A7" s="13"/>
      <c r="B7" s="13"/>
      <c r="C7" s="15"/>
      <c r="D7" s="324"/>
      <c r="F7" s="13"/>
      <c r="G7" s="13"/>
      <c r="I7" s="16"/>
    </row>
    <row r="8" spans="1:9" x14ac:dyDescent="0.2">
      <c r="A8" s="3" t="s">
        <v>16</v>
      </c>
      <c r="B8" s="13" t="s">
        <v>35</v>
      </c>
      <c r="C8" s="8" t="s">
        <v>17</v>
      </c>
      <c r="D8" s="325"/>
      <c r="E8" s="2" t="s">
        <v>32</v>
      </c>
      <c r="F8" s="17">
        <v>1</v>
      </c>
      <c r="G8" s="18">
        <f>TIME(10,30,0)</f>
        <v>0.4375</v>
      </c>
    </row>
    <row r="9" spans="1:9" x14ac:dyDescent="0.2">
      <c r="A9" s="2">
        <v>1.1000000000000001</v>
      </c>
      <c r="B9" s="13" t="s">
        <v>24</v>
      </c>
      <c r="C9" s="31" t="s">
        <v>40</v>
      </c>
      <c r="D9" s="325"/>
      <c r="E9" s="2" t="s">
        <v>41</v>
      </c>
      <c r="F9" s="17">
        <v>4</v>
      </c>
      <c r="G9" s="18">
        <f>G8+TIME(0,F8,0)</f>
        <v>0.43819444444444444</v>
      </c>
    </row>
    <row r="10" spans="1:9" ht="12.75" customHeight="1" x14ac:dyDescent="0.2">
      <c r="A10" s="2"/>
      <c r="B10" s="13"/>
      <c r="C10" s="32" t="s">
        <v>129</v>
      </c>
      <c r="D10" s="325"/>
      <c r="E10" s="2"/>
      <c r="F10" s="17"/>
      <c r="G10" s="18">
        <f t="shared" ref="G10:G42" si="0">G9+TIME(0,F9,0)</f>
        <v>0.44097222222222221</v>
      </c>
    </row>
    <row r="11" spans="1:9" ht="12.75" customHeight="1" x14ac:dyDescent="0.2">
      <c r="A11" s="2"/>
      <c r="B11" s="13"/>
      <c r="C11" s="32" t="s">
        <v>215</v>
      </c>
      <c r="D11" s="325"/>
      <c r="E11" s="2"/>
      <c r="F11" s="17"/>
      <c r="G11" s="18">
        <f t="shared" si="0"/>
        <v>0.44097222222222221</v>
      </c>
    </row>
    <row r="12" spans="1:9" ht="12.75" customHeight="1" x14ac:dyDescent="0.2">
      <c r="A12" s="2"/>
      <c r="B12" s="13"/>
      <c r="C12" s="32" t="s">
        <v>291</v>
      </c>
      <c r="D12" s="325"/>
      <c r="E12" s="2"/>
      <c r="F12" s="17"/>
      <c r="G12" s="18">
        <f t="shared" si="0"/>
        <v>0.44097222222222221</v>
      </c>
    </row>
    <row r="13" spans="1:9" ht="12.75" customHeight="1" x14ac:dyDescent="0.2">
      <c r="A13" s="2"/>
      <c r="B13" s="13"/>
      <c r="C13" s="32" t="s">
        <v>292</v>
      </c>
      <c r="D13" s="325"/>
      <c r="E13" s="2"/>
      <c r="F13" s="17"/>
      <c r="G13" s="18">
        <f t="shared" si="0"/>
        <v>0.44097222222222221</v>
      </c>
    </row>
    <row r="14" spans="1:9" x14ac:dyDescent="0.2">
      <c r="A14" s="258">
        <v>2</v>
      </c>
      <c r="B14" s="2"/>
      <c r="C14" s="2" t="s">
        <v>121</v>
      </c>
      <c r="D14" s="326"/>
      <c r="E14" s="2"/>
      <c r="F14" s="17"/>
      <c r="G14" s="18">
        <f t="shared" si="0"/>
        <v>0.44097222222222221</v>
      </c>
    </row>
    <row r="15" spans="1:9" x14ac:dyDescent="0.2">
      <c r="A15" s="258">
        <f>A14+0.1</f>
        <v>2.1</v>
      </c>
      <c r="B15" s="2" t="s">
        <v>22</v>
      </c>
      <c r="C15" s="31" t="s">
        <v>161</v>
      </c>
      <c r="D15" s="326" t="s">
        <v>39</v>
      </c>
      <c r="E15" s="2" t="s">
        <v>182</v>
      </c>
      <c r="F15" s="17">
        <v>2</v>
      </c>
      <c r="G15" s="18">
        <f t="shared" si="0"/>
        <v>0.44097222222222221</v>
      </c>
    </row>
    <row r="16" spans="1:9" x14ac:dyDescent="0.2">
      <c r="A16" s="258">
        <f t="shared" ref="A16:A23" si="1">A15+0.1</f>
        <v>2.2000000000000002</v>
      </c>
      <c r="B16" s="2" t="s">
        <v>22</v>
      </c>
      <c r="C16" s="6" t="s">
        <v>196</v>
      </c>
      <c r="D16" s="326" t="s">
        <v>39</v>
      </c>
      <c r="E16" s="2" t="s">
        <v>210</v>
      </c>
      <c r="F16" s="17">
        <v>2</v>
      </c>
      <c r="G16" s="18">
        <f t="shared" si="0"/>
        <v>0.44236111111111109</v>
      </c>
    </row>
    <row r="17" spans="1:7" x14ac:dyDescent="0.2">
      <c r="A17" s="258">
        <f t="shared" si="1"/>
        <v>2.3000000000000003</v>
      </c>
      <c r="B17" s="2" t="s">
        <v>22</v>
      </c>
      <c r="C17" s="558" t="s">
        <v>293</v>
      </c>
      <c r="D17" s="559" t="s">
        <v>39</v>
      </c>
      <c r="E17" s="557" t="s">
        <v>210</v>
      </c>
      <c r="F17" s="17"/>
      <c r="G17" s="18">
        <f t="shared" si="0"/>
        <v>0.44374999999999998</v>
      </c>
    </row>
    <row r="18" spans="1:7" x14ac:dyDescent="0.2">
      <c r="A18" s="258">
        <f t="shared" si="1"/>
        <v>2.4000000000000004</v>
      </c>
      <c r="B18" s="2" t="s">
        <v>22</v>
      </c>
      <c r="C18" s="6" t="s">
        <v>304</v>
      </c>
      <c r="D18" s="3" t="s">
        <v>39</v>
      </c>
      <c r="E18" s="2" t="s">
        <v>208</v>
      </c>
      <c r="F18" s="17"/>
      <c r="G18" s="18">
        <f t="shared" si="0"/>
        <v>0.44374999999999998</v>
      </c>
    </row>
    <row r="19" spans="1:7" x14ac:dyDescent="0.2">
      <c r="A19" s="258">
        <f t="shared" si="1"/>
        <v>2.5000000000000004</v>
      </c>
      <c r="B19" s="2" t="s">
        <v>22</v>
      </c>
      <c r="C19" s="31" t="s">
        <v>294</v>
      </c>
      <c r="D19" s="3" t="s">
        <v>39</v>
      </c>
      <c r="E19" s="2" t="s">
        <v>192</v>
      </c>
      <c r="F19" s="17">
        <v>2</v>
      </c>
      <c r="G19" s="18">
        <f t="shared" si="0"/>
        <v>0.44374999999999998</v>
      </c>
    </row>
    <row r="20" spans="1:7" x14ac:dyDescent="0.2">
      <c r="A20" s="258">
        <f t="shared" si="1"/>
        <v>2.6000000000000005</v>
      </c>
      <c r="B20" s="2" t="s">
        <v>22</v>
      </c>
      <c r="C20" s="6" t="s">
        <v>179</v>
      </c>
      <c r="D20" s="3" t="s">
        <v>39</v>
      </c>
      <c r="E20" s="2" t="s">
        <v>286</v>
      </c>
      <c r="F20" s="17">
        <v>2</v>
      </c>
      <c r="G20" s="18">
        <f t="shared" si="0"/>
        <v>0.44513888888888886</v>
      </c>
    </row>
    <row r="21" spans="1:7" x14ac:dyDescent="0.2">
      <c r="A21" s="258">
        <f t="shared" si="1"/>
        <v>2.7000000000000006</v>
      </c>
      <c r="B21" s="2" t="s">
        <v>22</v>
      </c>
      <c r="C21" s="31" t="s">
        <v>295</v>
      </c>
      <c r="D21" s="3" t="s">
        <v>39</v>
      </c>
      <c r="E21" s="2" t="s">
        <v>115</v>
      </c>
      <c r="F21" s="17">
        <v>2</v>
      </c>
      <c r="G21" s="18">
        <f t="shared" si="0"/>
        <v>0.44652777777777775</v>
      </c>
    </row>
    <row r="22" spans="1:7" x14ac:dyDescent="0.2">
      <c r="A22" s="258">
        <f t="shared" si="1"/>
        <v>2.8000000000000007</v>
      </c>
      <c r="B22" s="2" t="s">
        <v>22</v>
      </c>
      <c r="C22" s="31" t="s">
        <v>296</v>
      </c>
      <c r="D22" s="1" t="s">
        <v>39</v>
      </c>
      <c r="E22" s="1" t="s">
        <v>288</v>
      </c>
      <c r="F22" s="17">
        <v>2</v>
      </c>
      <c r="G22" s="18">
        <f t="shared" si="0"/>
        <v>0.44791666666666663</v>
      </c>
    </row>
    <row r="23" spans="1:7" x14ac:dyDescent="0.2">
      <c r="A23" s="258">
        <f t="shared" si="1"/>
        <v>2.9000000000000008</v>
      </c>
      <c r="B23" s="2" t="s">
        <v>22</v>
      </c>
      <c r="C23" s="6" t="s">
        <v>297</v>
      </c>
      <c r="D23" s="3" t="s">
        <v>39</v>
      </c>
      <c r="E23" s="2" t="s">
        <v>255</v>
      </c>
      <c r="F23" s="17">
        <v>2</v>
      </c>
      <c r="G23" s="18">
        <f t="shared" si="0"/>
        <v>0.44930555555555551</v>
      </c>
    </row>
    <row r="24" spans="1:7" x14ac:dyDescent="0.2">
      <c r="A24" s="257">
        <v>2.1</v>
      </c>
      <c r="B24" s="2" t="s">
        <v>22</v>
      </c>
      <c r="C24" s="31" t="s">
        <v>310</v>
      </c>
      <c r="D24" s="1" t="s">
        <v>39</v>
      </c>
      <c r="E24" s="1" t="s">
        <v>164</v>
      </c>
      <c r="F24" s="17">
        <v>2</v>
      </c>
      <c r="G24" s="18">
        <f t="shared" si="0"/>
        <v>0.4506944444444444</v>
      </c>
    </row>
    <row r="25" spans="1:7" x14ac:dyDescent="0.2">
      <c r="A25" s="257">
        <f>A24+0.01</f>
        <v>2.11</v>
      </c>
      <c r="B25" s="2" t="s">
        <v>22</v>
      </c>
      <c r="C25" s="6" t="s">
        <v>298</v>
      </c>
      <c r="D25" s="3" t="s">
        <v>39</v>
      </c>
      <c r="E25" s="2" t="s">
        <v>132</v>
      </c>
      <c r="F25" s="17">
        <v>2</v>
      </c>
      <c r="G25" s="18">
        <f t="shared" si="0"/>
        <v>0.45208333333333328</v>
      </c>
    </row>
    <row r="26" spans="1:7" x14ac:dyDescent="0.2">
      <c r="A26" s="257">
        <f t="shared" ref="A26:A33" si="2">A25+0.01</f>
        <v>2.1199999999999997</v>
      </c>
      <c r="B26" s="2" t="s">
        <v>22</v>
      </c>
      <c r="C26" s="31" t="s">
        <v>299</v>
      </c>
      <c r="D26" s="1" t="s">
        <v>39</v>
      </c>
      <c r="E26" s="2" t="s">
        <v>209</v>
      </c>
      <c r="F26" s="17">
        <v>2</v>
      </c>
      <c r="G26" s="18">
        <f t="shared" si="0"/>
        <v>0.45347222222222217</v>
      </c>
    </row>
    <row r="27" spans="1:7" x14ac:dyDescent="0.2">
      <c r="A27" s="257">
        <f t="shared" si="2"/>
        <v>2.1299999999999994</v>
      </c>
      <c r="B27" s="2" t="s">
        <v>22</v>
      </c>
      <c r="C27" s="31" t="s">
        <v>300</v>
      </c>
      <c r="D27" s="1" t="s">
        <v>39</v>
      </c>
      <c r="E27" s="2" t="s">
        <v>286</v>
      </c>
      <c r="F27" s="17">
        <v>2</v>
      </c>
      <c r="G27" s="18">
        <f t="shared" si="0"/>
        <v>0.45486111111111105</v>
      </c>
    </row>
    <row r="28" spans="1:7" x14ac:dyDescent="0.2">
      <c r="A28" s="257">
        <f t="shared" si="2"/>
        <v>2.1399999999999992</v>
      </c>
      <c r="B28" s="2" t="s">
        <v>22</v>
      </c>
      <c r="C28" s="31" t="s">
        <v>301</v>
      </c>
      <c r="D28" s="1" t="s">
        <v>39</v>
      </c>
      <c r="E28" s="1" t="s">
        <v>84</v>
      </c>
      <c r="F28" s="17">
        <v>2</v>
      </c>
      <c r="G28" s="18">
        <f t="shared" si="0"/>
        <v>0.45624999999999993</v>
      </c>
    </row>
    <row r="29" spans="1:7" x14ac:dyDescent="0.2">
      <c r="A29" s="257">
        <f t="shared" si="2"/>
        <v>2.149999999999999</v>
      </c>
      <c r="B29" s="2" t="s">
        <v>22</v>
      </c>
      <c r="C29" s="31" t="s">
        <v>302</v>
      </c>
      <c r="D29" s="1" t="s">
        <v>39</v>
      </c>
      <c r="E29" s="1" t="s">
        <v>84</v>
      </c>
      <c r="F29" s="17">
        <v>2</v>
      </c>
      <c r="G29" s="18">
        <f t="shared" si="0"/>
        <v>0.45763888888888882</v>
      </c>
    </row>
    <row r="30" spans="1:7" x14ac:dyDescent="0.2">
      <c r="A30" s="257">
        <f t="shared" si="2"/>
        <v>2.1599999999999988</v>
      </c>
      <c r="B30" s="2" t="s">
        <v>22</v>
      </c>
      <c r="C30" s="31" t="s">
        <v>303</v>
      </c>
      <c r="D30" s="1" t="s">
        <v>39</v>
      </c>
      <c r="E30" s="1" t="s">
        <v>84</v>
      </c>
      <c r="F30" s="17">
        <v>2</v>
      </c>
      <c r="G30" s="18">
        <f t="shared" si="0"/>
        <v>0.4590277777777777</v>
      </c>
    </row>
    <row r="31" spans="1:7" x14ac:dyDescent="0.2">
      <c r="A31" s="257">
        <f t="shared" si="2"/>
        <v>2.1699999999999986</v>
      </c>
      <c r="B31" s="2" t="s">
        <v>22</v>
      </c>
      <c r="C31" s="31" t="s">
        <v>133</v>
      </c>
      <c r="D31" s="1" t="s">
        <v>39</v>
      </c>
      <c r="E31" s="1" t="s">
        <v>84</v>
      </c>
      <c r="F31" s="17">
        <v>1</v>
      </c>
      <c r="G31" s="18">
        <f t="shared" si="0"/>
        <v>0.46041666666666659</v>
      </c>
    </row>
    <row r="32" spans="1:7" x14ac:dyDescent="0.2">
      <c r="A32" s="257">
        <f t="shared" si="2"/>
        <v>2.1799999999999984</v>
      </c>
      <c r="B32" s="2" t="s">
        <v>22</v>
      </c>
      <c r="C32" s="31"/>
      <c r="D32" s="1" t="s">
        <v>39</v>
      </c>
      <c r="E32" s="1"/>
      <c r="F32" s="17"/>
      <c r="G32" s="18">
        <f t="shared" si="0"/>
        <v>0.46111111111111103</v>
      </c>
    </row>
    <row r="33" spans="1:7" x14ac:dyDescent="0.2">
      <c r="A33" s="257">
        <f t="shared" si="2"/>
        <v>2.1899999999999982</v>
      </c>
      <c r="B33" s="2" t="s">
        <v>22</v>
      </c>
      <c r="C33" s="31"/>
      <c r="D33" s="1" t="s">
        <v>39</v>
      </c>
      <c r="E33" s="1"/>
      <c r="F33" s="17"/>
      <c r="G33" s="18">
        <f t="shared" si="0"/>
        <v>0.46111111111111103</v>
      </c>
    </row>
    <row r="34" spans="1:7" x14ac:dyDescent="0.2">
      <c r="A34" s="257">
        <v>2.2000000000000002</v>
      </c>
      <c r="B34" s="2"/>
      <c r="C34" s="31"/>
      <c r="D34" s="1" t="s">
        <v>39</v>
      </c>
      <c r="E34" s="1"/>
      <c r="F34" s="17"/>
      <c r="G34" s="18">
        <f t="shared" si="0"/>
        <v>0.46111111111111103</v>
      </c>
    </row>
    <row r="35" spans="1:7" x14ac:dyDescent="0.2">
      <c r="A35" s="257">
        <v>2.21</v>
      </c>
      <c r="B35" s="2"/>
      <c r="C35" s="32"/>
      <c r="D35" s="326"/>
      <c r="E35" s="1"/>
      <c r="F35" s="17"/>
      <c r="G35" s="18">
        <f t="shared" si="0"/>
        <v>0.46111111111111103</v>
      </c>
    </row>
    <row r="36" spans="1:7" x14ac:dyDescent="0.2">
      <c r="B36" s="2"/>
      <c r="C36" s="32"/>
      <c r="D36" s="32"/>
      <c r="E36" s="32"/>
      <c r="F36" s="32"/>
      <c r="G36" s="18">
        <f t="shared" si="0"/>
        <v>0.46111111111111103</v>
      </c>
    </row>
    <row r="37" spans="1:7" s="30" customFormat="1" ht="15.75" x14ac:dyDescent="0.2">
      <c r="A37" s="25" t="s">
        <v>33</v>
      </c>
      <c r="B37" s="26"/>
      <c r="C37" s="19" t="s">
        <v>130</v>
      </c>
      <c r="D37" s="327" t="s">
        <v>18</v>
      </c>
      <c r="E37" s="28"/>
      <c r="F37" s="29"/>
      <c r="G37" s="18">
        <f t="shared" si="0"/>
        <v>0.46111111111111103</v>
      </c>
    </row>
    <row r="38" spans="1:7" x14ac:dyDescent="0.2">
      <c r="A38" s="4" t="s">
        <v>0</v>
      </c>
      <c r="B38" s="2" t="s">
        <v>24</v>
      </c>
      <c r="C38" s="32"/>
      <c r="D38" s="327" t="s">
        <v>18</v>
      </c>
      <c r="E38" s="1"/>
      <c r="F38" s="17"/>
      <c r="G38" s="18">
        <f t="shared" si="0"/>
        <v>0.46111111111111103</v>
      </c>
    </row>
    <row r="39" spans="1:7" x14ac:dyDescent="0.2">
      <c r="A39" s="4" t="s">
        <v>1</v>
      </c>
      <c r="B39" s="2"/>
      <c r="C39" s="32"/>
      <c r="D39" s="327"/>
      <c r="E39" s="2"/>
      <c r="F39" s="17"/>
      <c r="G39" s="18">
        <f t="shared" si="0"/>
        <v>0.46111111111111103</v>
      </c>
    </row>
    <row r="40" spans="1:7" x14ac:dyDescent="0.2">
      <c r="A40" s="4" t="s">
        <v>108</v>
      </c>
      <c r="B40" s="2"/>
      <c r="C40" s="338"/>
      <c r="D40" s="327"/>
      <c r="E40" s="2"/>
      <c r="F40" s="17"/>
      <c r="G40" s="18">
        <f t="shared" si="0"/>
        <v>0.46111111111111103</v>
      </c>
    </row>
    <row r="41" spans="1:7" x14ac:dyDescent="0.2">
      <c r="A41" s="4" t="s">
        <v>14</v>
      </c>
      <c r="B41" s="2"/>
      <c r="C41" s="2"/>
      <c r="D41" s="325"/>
      <c r="E41" s="2"/>
      <c r="F41" s="17"/>
      <c r="G41" s="18">
        <f t="shared" si="0"/>
        <v>0.46111111111111103</v>
      </c>
    </row>
    <row r="42" spans="1:7" x14ac:dyDescent="0.2">
      <c r="A42" s="4" t="s">
        <v>34</v>
      </c>
      <c r="B42" s="2" t="s">
        <v>22</v>
      </c>
      <c r="C42" s="2" t="s">
        <v>106</v>
      </c>
      <c r="D42" s="325" t="s">
        <v>18</v>
      </c>
      <c r="E42" s="2" t="s">
        <v>32</v>
      </c>
      <c r="F42" s="17">
        <v>1</v>
      </c>
      <c r="G42" s="18">
        <f t="shared" si="0"/>
        <v>0.46111111111111103</v>
      </c>
    </row>
    <row r="43" spans="1:7" x14ac:dyDescent="0.2">
      <c r="A43" s="4"/>
      <c r="B43" s="2"/>
      <c r="C43" s="2"/>
      <c r="D43" s="325"/>
      <c r="E43" s="2"/>
      <c r="F43" s="17"/>
      <c r="G43" s="18"/>
    </row>
    <row r="44" spans="1:7" x14ac:dyDescent="0.2">
      <c r="A44" s="4"/>
      <c r="B44" s="2"/>
      <c r="C44" s="2"/>
      <c r="D44" s="325"/>
      <c r="E44" s="2"/>
      <c r="F44" s="17"/>
      <c r="G44" s="18"/>
    </row>
    <row r="45" spans="1:7" x14ac:dyDescent="0.2">
      <c r="A45" s="4"/>
      <c r="B45" s="20"/>
      <c r="C45" s="21"/>
      <c r="D45" s="328"/>
      <c r="E45" s="20"/>
      <c r="F45" s="17"/>
      <c r="G45" s="18"/>
    </row>
    <row r="46" spans="1:7" x14ac:dyDescent="0.2">
      <c r="A46" s="4"/>
      <c r="B46" s="20"/>
      <c r="C46" s="21"/>
      <c r="D46" s="328"/>
      <c r="E46" s="20"/>
      <c r="F46" s="17"/>
      <c r="G46" s="18"/>
    </row>
    <row r="47" spans="1:7" x14ac:dyDescent="0.2">
      <c r="A47" s="4" t="s">
        <v>25</v>
      </c>
      <c r="B47" s="2" t="s">
        <v>25</v>
      </c>
      <c r="C47" s="13" t="s">
        <v>26</v>
      </c>
      <c r="D47" s="325" t="s">
        <v>25</v>
      </c>
      <c r="E47" s="13"/>
      <c r="F47" s="17" t="s">
        <v>25</v>
      </c>
      <c r="G47" s="18" t="s">
        <v>25</v>
      </c>
    </row>
    <row r="48" spans="1:7" x14ac:dyDescent="0.2">
      <c r="A48" s="2"/>
      <c r="B48" s="13"/>
      <c r="C48" s="13" t="s">
        <v>27</v>
      </c>
      <c r="D48" s="323"/>
    </row>
    <row r="50" spans="1:7" x14ac:dyDescent="0.2">
      <c r="A50" s="4" t="s">
        <v>25</v>
      </c>
      <c r="B50" s="2" t="s">
        <v>25</v>
      </c>
      <c r="C50" s="13" t="s">
        <v>26</v>
      </c>
      <c r="D50" s="325" t="s">
        <v>25</v>
      </c>
      <c r="E50" s="13"/>
      <c r="F50" s="17" t="s">
        <v>25</v>
      </c>
      <c r="G50" s="18" t="s">
        <v>25</v>
      </c>
    </row>
    <row r="51" spans="1:7" x14ac:dyDescent="0.2">
      <c r="A51" s="2"/>
      <c r="B51" s="13"/>
      <c r="C51" s="13" t="s">
        <v>27</v>
      </c>
      <c r="D51" s="323"/>
    </row>
    <row r="53" spans="1:7" x14ac:dyDescent="0.2">
      <c r="C53" s="10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3" transitionEvaluation="1">
    <pageSetUpPr fitToPage="1"/>
  </sheetPr>
  <dimension ref="A1:IV68"/>
  <sheetViews>
    <sheetView topLeftCell="A13" zoomScale="140" zoomScaleNormal="140" workbookViewId="0">
      <selection activeCell="C27" sqref="C27"/>
    </sheetView>
  </sheetViews>
  <sheetFormatPr defaultColWidth="9.77734375" defaultRowHeight="15" x14ac:dyDescent="0.2"/>
  <cols>
    <col min="1" max="1" width="6.109375" style="367" customWidth="1"/>
    <col min="2" max="2" width="3.77734375" style="367" customWidth="1"/>
    <col min="3" max="3" width="54.88671875" style="367" customWidth="1"/>
    <col min="4" max="4" width="2.77734375" style="367" customWidth="1"/>
    <col min="5" max="5" width="14" style="367" customWidth="1"/>
    <col min="6" max="6" width="3.77734375" style="367" customWidth="1"/>
    <col min="7" max="7" width="8.77734375" style="367" customWidth="1"/>
    <col min="8" max="8" width="3.77734375" style="367" customWidth="1"/>
    <col min="9" max="16384" width="9.77734375" style="367"/>
  </cols>
  <sheetData>
    <row r="1" spans="1:9" s="363" customFormat="1" ht="23.25" x14ac:dyDescent="0.3">
      <c r="A1" s="82" t="s">
        <v>232</v>
      </c>
      <c r="B1" s="385"/>
      <c r="C1" s="375"/>
      <c r="D1" s="376"/>
      <c r="E1" s="376"/>
      <c r="F1" s="376"/>
      <c r="G1" s="377"/>
    </row>
    <row r="2" spans="1:9" s="363" customFormat="1" ht="21.75" customHeight="1" x14ac:dyDescent="0.35">
      <c r="A2" s="88" t="s">
        <v>233</v>
      </c>
      <c r="B2" s="378"/>
      <c r="C2" s="379"/>
      <c r="D2" s="380"/>
      <c r="E2" s="380"/>
      <c r="F2" s="380"/>
      <c r="G2" s="381"/>
    </row>
    <row r="3" spans="1:9" s="363" customFormat="1" ht="18.399999999999999" customHeight="1" x14ac:dyDescent="0.3">
      <c r="A3" s="95" t="s">
        <v>234</v>
      </c>
      <c r="B3" s="386"/>
      <c r="C3" s="382"/>
      <c r="D3" s="383"/>
      <c r="E3" s="383"/>
      <c r="F3" s="383"/>
      <c r="G3" s="384"/>
    </row>
    <row r="4" spans="1:9" s="363" customFormat="1" ht="18.399999999999999" customHeight="1" x14ac:dyDescent="0.3">
      <c r="A4" s="34"/>
      <c r="B4" s="364"/>
      <c r="C4" s="365"/>
      <c r="D4" s="364"/>
      <c r="E4" s="364"/>
      <c r="F4" s="364"/>
      <c r="G4" s="364"/>
    </row>
    <row r="5" spans="1:9" s="11" customFormat="1" ht="18.75" x14ac:dyDescent="0.25">
      <c r="A5" s="12"/>
      <c r="C5" s="7" t="s">
        <v>248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249</v>
      </c>
      <c r="F6" s="13"/>
      <c r="G6" s="13"/>
      <c r="I6" s="16"/>
    </row>
    <row r="7" spans="1:9" x14ac:dyDescent="0.2">
      <c r="A7" s="366"/>
      <c r="B7" s="366"/>
      <c r="D7" s="366"/>
      <c r="E7" s="366"/>
      <c r="F7" s="366"/>
      <c r="G7" s="366"/>
    </row>
    <row r="8" spans="1:9" x14ac:dyDescent="0.2">
      <c r="A8" s="2" t="s">
        <v>16</v>
      </c>
      <c r="B8" s="366" t="s">
        <v>35</v>
      </c>
      <c r="C8" s="2" t="s">
        <v>17</v>
      </c>
      <c r="D8" s="2" t="s">
        <v>18</v>
      </c>
      <c r="E8" s="2" t="s">
        <v>32</v>
      </c>
      <c r="F8" s="368">
        <v>1</v>
      </c>
      <c r="G8" s="369">
        <f>TIME(18,30,0)</f>
        <v>0.77083333333333337</v>
      </c>
    </row>
    <row r="9" spans="1:9" x14ac:dyDescent="0.2">
      <c r="A9" s="2" t="s">
        <v>19</v>
      </c>
      <c r="B9" s="366"/>
      <c r="C9" s="2"/>
      <c r="D9" s="2"/>
      <c r="E9" s="2"/>
      <c r="F9" s="368"/>
      <c r="G9" s="369">
        <f>G8+TIME(0,F8,0)</f>
        <v>0.77152777777777781</v>
      </c>
    </row>
    <row r="10" spans="1:9" x14ac:dyDescent="0.2">
      <c r="A10" s="2" t="s">
        <v>20</v>
      </c>
      <c r="B10" s="2" t="s">
        <v>35</v>
      </c>
      <c r="C10" s="2" t="s">
        <v>40</v>
      </c>
      <c r="D10" s="2" t="s">
        <v>18</v>
      </c>
      <c r="E10" s="2" t="s">
        <v>32</v>
      </c>
      <c r="F10" s="368">
        <v>1</v>
      </c>
      <c r="G10" s="369">
        <f>G9+TIME(0,F9,0)</f>
        <v>0.77152777777777781</v>
      </c>
    </row>
    <row r="11" spans="1:9" x14ac:dyDescent="0.2">
      <c r="A11" s="2"/>
      <c r="B11" s="2"/>
      <c r="C11" s="32" t="s">
        <v>95</v>
      </c>
      <c r="D11" s="2"/>
      <c r="E11" s="2"/>
      <c r="F11" s="368"/>
      <c r="G11" s="369"/>
    </row>
    <row r="12" spans="1:9" x14ac:dyDescent="0.2">
      <c r="A12" s="2"/>
      <c r="B12" s="2"/>
      <c r="C12" s="32"/>
      <c r="D12" s="2"/>
      <c r="E12" s="2"/>
      <c r="F12" s="368"/>
      <c r="G12" s="369"/>
    </row>
    <row r="13" spans="1:9" x14ac:dyDescent="0.2">
      <c r="A13" s="2"/>
      <c r="B13" s="2"/>
      <c r="C13" s="32"/>
      <c r="D13" s="2"/>
      <c r="E13" s="2"/>
      <c r="F13" s="368"/>
      <c r="G13" s="369">
        <f>G10+TIME(0,F10,0)</f>
        <v>0.77222222222222225</v>
      </c>
    </row>
    <row r="14" spans="1:9" x14ac:dyDescent="0.2">
      <c r="A14" s="2"/>
      <c r="B14" s="2"/>
      <c r="C14" s="2"/>
      <c r="D14" s="2"/>
      <c r="E14" s="2"/>
      <c r="F14" s="368"/>
      <c r="G14" s="369">
        <f t="shared" ref="G14:G27" si="0">G13+TIME(0,F13,0)</f>
        <v>0.77222222222222225</v>
      </c>
    </row>
    <row r="15" spans="1:9" x14ac:dyDescent="0.2">
      <c r="A15" s="2"/>
      <c r="B15" s="2" t="s">
        <v>21</v>
      </c>
      <c r="C15" s="2"/>
      <c r="D15" s="2"/>
      <c r="E15" s="2"/>
      <c r="F15" s="368"/>
      <c r="G15" s="369">
        <f t="shared" si="0"/>
        <v>0.77222222222222225</v>
      </c>
    </row>
    <row r="16" spans="1:9" x14ac:dyDescent="0.2">
      <c r="A16" s="5" t="s">
        <v>33</v>
      </c>
      <c r="B16" s="2" t="s">
        <v>23</v>
      </c>
      <c r="C16" s="366" t="s">
        <v>38</v>
      </c>
      <c r="D16" s="2" t="s">
        <v>18</v>
      </c>
      <c r="E16" s="370" t="s">
        <v>32</v>
      </c>
      <c r="F16" s="368"/>
      <c r="G16" s="369">
        <f t="shared" si="0"/>
        <v>0.77222222222222225</v>
      </c>
    </row>
    <row r="17" spans="1:256" x14ac:dyDescent="0.2">
      <c r="A17" s="4" t="s">
        <v>0</v>
      </c>
      <c r="B17" s="2" t="s">
        <v>22</v>
      </c>
      <c r="C17" s="6" t="s">
        <v>195</v>
      </c>
      <c r="D17" s="326" t="s">
        <v>39</v>
      </c>
      <c r="E17" s="2" t="s">
        <v>210</v>
      </c>
      <c r="F17" s="17">
        <v>4</v>
      </c>
      <c r="G17" s="369">
        <f t="shared" si="0"/>
        <v>0.77222222222222225</v>
      </c>
    </row>
    <row r="18" spans="1:256" x14ac:dyDescent="0.2">
      <c r="A18" s="4" t="s">
        <v>1</v>
      </c>
      <c r="B18" s="2" t="s">
        <v>22</v>
      </c>
      <c r="C18" s="558" t="s">
        <v>305</v>
      </c>
      <c r="D18" s="559" t="s">
        <v>39</v>
      </c>
      <c r="E18" s="557" t="s">
        <v>210</v>
      </c>
      <c r="F18" s="17">
        <v>0</v>
      </c>
      <c r="G18" s="369">
        <f t="shared" si="0"/>
        <v>0.77500000000000002</v>
      </c>
    </row>
    <row r="19" spans="1:256" x14ac:dyDescent="0.2">
      <c r="A19" s="4" t="s">
        <v>79</v>
      </c>
      <c r="B19" s="2" t="s">
        <v>22</v>
      </c>
      <c r="C19" s="6" t="s">
        <v>306</v>
      </c>
      <c r="D19" s="3" t="s">
        <v>39</v>
      </c>
      <c r="E19" s="2" t="s">
        <v>208</v>
      </c>
      <c r="F19" s="17">
        <v>4</v>
      </c>
      <c r="G19" s="369">
        <f t="shared" si="0"/>
        <v>0.77500000000000002</v>
      </c>
    </row>
    <row r="20" spans="1:256" x14ac:dyDescent="0.2">
      <c r="A20" s="4" t="s">
        <v>14</v>
      </c>
      <c r="B20" s="2" t="s">
        <v>22</v>
      </c>
      <c r="C20" s="31" t="s">
        <v>307</v>
      </c>
      <c r="D20" s="3" t="s">
        <v>39</v>
      </c>
      <c r="E20" s="2" t="s">
        <v>192</v>
      </c>
      <c r="F20" s="17">
        <v>4</v>
      </c>
      <c r="G20" s="369">
        <f t="shared" si="0"/>
        <v>0.77777777777777779</v>
      </c>
    </row>
    <row r="21" spans="1:256" x14ac:dyDescent="0.2">
      <c r="A21" s="4" t="s">
        <v>15</v>
      </c>
      <c r="B21" s="2" t="s">
        <v>22</v>
      </c>
      <c r="C21" s="6" t="s">
        <v>180</v>
      </c>
      <c r="D21" s="3" t="s">
        <v>39</v>
      </c>
      <c r="E21" s="2" t="s">
        <v>286</v>
      </c>
      <c r="F21" s="17">
        <v>4</v>
      </c>
      <c r="G21" s="369">
        <f t="shared" si="0"/>
        <v>0.78055555555555556</v>
      </c>
    </row>
    <row r="22" spans="1:256" x14ac:dyDescent="0.2">
      <c r="A22" s="4" t="s">
        <v>2</v>
      </c>
      <c r="B22" s="2" t="s">
        <v>22</v>
      </c>
      <c r="C22" s="31" t="s">
        <v>181</v>
      </c>
      <c r="D22" s="3" t="s">
        <v>39</v>
      </c>
      <c r="E22" s="2" t="s">
        <v>115</v>
      </c>
      <c r="F22" s="17">
        <v>4</v>
      </c>
      <c r="G22" s="369">
        <f t="shared" si="0"/>
        <v>0.78333333333333333</v>
      </c>
    </row>
    <row r="23" spans="1:256" x14ac:dyDescent="0.2">
      <c r="A23" s="4" t="s">
        <v>3</v>
      </c>
      <c r="B23" s="2" t="s">
        <v>22</v>
      </c>
      <c r="C23" s="31" t="s">
        <v>308</v>
      </c>
      <c r="D23" s="1" t="s">
        <v>39</v>
      </c>
      <c r="E23" s="1" t="s">
        <v>288</v>
      </c>
      <c r="F23" s="17">
        <v>4</v>
      </c>
      <c r="G23" s="369">
        <f t="shared" si="0"/>
        <v>0.78611111111111109</v>
      </c>
    </row>
    <row r="24" spans="1:256" x14ac:dyDescent="0.2">
      <c r="A24" s="4" t="s">
        <v>4</v>
      </c>
      <c r="B24" s="2" t="s">
        <v>22</v>
      </c>
      <c r="C24" s="6" t="s">
        <v>309</v>
      </c>
      <c r="D24" s="3" t="s">
        <v>39</v>
      </c>
      <c r="E24" s="2" t="s">
        <v>255</v>
      </c>
      <c r="F24" s="17">
        <v>4</v>
      </c>
      <c r="G24" s="369">
        <f t="shared" si="0"/>
        <v>0.78888888888888886</v>
      </c>
    </row>
    <row r="25" spans="1:256" x14ac:dyDescent="0.2">
      <c r="A25" s="4" t="s">
        <v>94</v>
      </c>
      <c r="B25" s="2" t="s">
        <v>22</v>
      </c>
      <c r="C25" s="558" t="s">
        <v>310</v>
      </c>
      <c r="D25" s="556" t="s">
        <v>39</v>
      </c>
      <c r="E25" s="556" t="s">
        <v>164</v>
      </c>
      <c r="F25" s="560"/>
      <c r="G25" s="369">
        <f t="shared" si="0"/>
        <v>0.79166666666666663</v>
      </c>
    </row>
    <row r="26" spans="1:256" x14ac:dyDescent="0.2">
      <c r="A26" s="4" t="s">
        <v>94</v>
      </c>
      <c r="B26" s="2" t="s">
        <v>22</v>
      </c>
      <c r="C26" s="6" t="s">
        <v>214</v>
      </c>
      <c r="D26" s="3" t="s">
        <v>39</v>
      </c>
      <c r="E26" s="2" t="s">
        <v>132</v>
      </c>
      <c r="F26" s="17">
        <v>4</v>
      </c>
      <c r="G26" s="369">
        <f t="shared" si="0"/>
        <v>0.79166666666666663</v>
      </c>
    </row>
    <row r="27" spans="1:256" x14ac:dyDescent="0.2">
      <c r="A27" s="4" t="s">
        <v>5</v>
      </c>
      <c r="B27" s="2" t="s">
        <v>22</v>
      </c>
      <c r="C27" s="31" t="s">
        <v>311</v>
      </c>
      <c r="D27" s="1" t="s">
        <v>39</v>
      </c>
      <c r="E27" s="2" t="s">
        <v>209</v>
      </c>
      <c r="F27" s="17">
        <v>4</v>
      </c>
      <c r="G27" s="369">
        <f t="shared" si="0"/>
        <v>0.7944444444444444</v>
      </c>
    </row>
    <row r="28" spans="1:256" s="337" customFormat="1" ht="12.75" x14ac:dyDescent="0.2">
      <c r="A28" s="4" t="s">
        <v>6</v>
      </c>
      <c r="B28" s="2" t="s">
        <v>22</v>
      </c>
      <c r="C28" s="31" t="s">
        <v>312</v>
      </c>
      <c r="D28" s="1" t="s">
        <v>39</v>
      </c>
      <c r="E28" s="2" t="s">
        <v>286</v>
      </c>
      <c r="F28" s="17">
        <v>4</v>
      </c>
      <c r="G28" s="369">
        <f t="shared" ref="G28:G52" si="1">G27+TIME(0,F27,0)</f>
        <v>0.79722222222222217</v>
      </c>
    </row>
    <row r="29" spans="1:256" x14ac:dyDescent="0.2">
      <c r="A29" s="4" t="s">
        <v>7</v>
      </c>
      <c r="B29" s="4" t="s">
        <v>22</v>
      </c>
      <c r="C29" s="31" t="s">
        <v>313</v>
      </c>
      <c r="D29" s="1" t="s">
        <v>39</v>
      </c>
      <c r="E29" s="1" t="s">
        <v>84</v>
      </c>
      <c r="F29" s="17">
        <v>4</v>
      </c>
      <c r="G29" s="369">
        <f t="shared" si="1"/>
        <v>0.79999999999999993</v>
      </c>
    </row>
    <row r="30" spans="1:256" x14ac:dyDescent="0.2">
      <c r="A30" s="4" t="s">
        <v>8</v>
      </c>
      <c r="B30" s="4" t="s">
        <v>22</v>
      </c>
      <c r="C30" s="31" t="s">
        <v>314</v>
      </c>
      <c r="D30" s="1" t="s">
        <v>39</v>
      </c>
      <c r="E30" s="1" t="s">
        <v>84</v>
      </c>
      <c r="F30" s="17">
        <v>4</v>
      </c>
      <c r="G30" s="369">
        <f t="shared" si="1"/>
        <v>0.8027777777777777</v>
      </c>
    </row>
    <row r="31" spans="1:256" x14ac:dyDescent="0.2">
      <c r="A31" s="4" t="s">
        <v>9</v>
      </c>
      <c r="B31" s="2" t="s">
        <v>22</v>
      </c>
      <c r="C31" s="31" t="s">
        <v>315</v>
      </c>
      <c r="D31" s="1" t="s">
        <v>39</v>
      </c>
      <c r="E31" s="1" t="s">
        <v>84</v>
      </c>
      <c r="F31" s="17">
        <v>4</v>
      </c>
      <c r="G31" s="369">
        <f t="shared" si="1"/>
        <v>0.80555555555555547</v>
      </c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</row>
    <row r="32" spans="1:256" x14ac:dyDescent="0.2">
      <c r="A32" s="4" t="s">
        <v>10</v>
      </c>
      <c r="B32" s="4" t="s">
        <v>22</v>
      </c>
      <c r="C32" s="31" t="s">
        <v>138</v>
      </c>
      <c r="D32" s="1" t="s">
        <v>39</v>
      </c>
      <c r="E32" s="1" t="s">
        <v>84</v>
      </c>
      <c r="F32" s="17">
        <v>4</v>
      </c>
      <c r="G32" s="369">
        <f t="shared" si="1"/>
        <v>0.80833333333333324</v>
      </c>
    </row>
    <row r="33" spans="1:7" x14ac:dyDescent="0.2">
      <c r="A33" s="4" t="s">
        <v>11</v>
      </c>
      <c r="B33" s="4" t="s">
        <v>22</v>
      </c>
      <c r="C33" s="31"/>
      <c r="D33" s="1" t="s">
        <v>39</v>
      </c>
      <c r="E33" s="366"/>
      <c r="F33" s="17"/>
      <c r="G33" s="369">
        <f t="shared" si="1"/>
        <v>0.81111111111111101</v>
      </c>
    </row>
    <row r="34" spans="1:7" x14ac:dyDescent="0.2">
      <c r="A34" s="4" t="s">
        <v>12</v>
      </c>
      <c r="B34" s="2"/>
      <c r="C34" s="31"/>
      <c r="D34" s="326"/>
      <c r="E34" s="366"/>
      <c r="F34" s="17"/>
      <c r="G34" s="369">
        <f t="shared" si="1"/>
        <v>0.81111111111111101</v>
      </c>
    </row>
    <row r="35" spans="1:7" x14ac:dyDescent="0.2">
      <c r="A35" s="4" t="s">
        <v>13</v>
      </c>
      <c r="B35" s="2"/>
      <c r="C35" s="31"/>
      <c r="D35" s="326"/>
      <c r="E35" s="366"/>
      <c r="F35" s="17"/>
      <c r="G35" s="369">
        <f t="shared" si="1"/>
        <v>0.81111111111111101</v>
      </c>
    </row>
    <row r="36" spans="1:7" x14ac:dyDescent="0.2">
      <c r="A36" s="4" t="s">
        <v>98</v>
      </c>
      <c r="B36" s="2"/>
      <c r="C36" s="31"/>
      <c r="D36" s="326"/>
      <c r="E36" s="366"/>
      <c r="F36" s="17"/>
      <c r="G36" s="369">
        <f t="shared" si="1"/>
        <v>0.81111111111111101</v>
      </c>
    </row>
    <row r="37" spans="1:7" x14ac:dyDescent="0.2">
      <c r="A37" s="4" t="s">
        <v>135</v>
      </c>
      <c r="B37" s="2"/>
      <c r="C37" s="31"/>
      <c r="D37" s="326"/>
      <c r="E37" s="366"/>
      <c r="F37" s="17"/>
      <c r="G37" s="369">
        <f t="shared" si="1"/>
        <v>0.81111111111111101</v>
      </c>
    </row>
    <row r="38" spans="1:7" x14ac:dyDescent="0.2">
      <c r="A38" s="4" t="s">
        <v>136</v>
      </c>
      <c r="B38" s="366" t="s">
        <v>24</v>
      </c>
      <c r="C38" s="337" t="s">
        <v>116</v>
      </c>
      <c r="D38" s="371" t="s">
        <v>39</v>
      </c>
      <c r="E38" s="366" t="s">
        <v>213</v>
      </c>
      <c r="F38" s="366">
        <v>5</v>
      </c>
      <c r="G38" s="369">
        <f t="shared" si="1"/>
        <v>0.81111111111111101</v>
      </c>
    </row>
    <row r="39" spans="1:7" x14ac:dyDescent="0.2">
      <c r="A39" s="4" t="s">
        <v>137</v>
      </c>
      <c r="B39" s="366" t="s">
        <v>22</v>
      </c>
      <c r="C39" s="337" t="s">
        <v>162</v>
      </c>
      <c r="D39" s="371" t="s">
        <v>39</v>
      </c>
      <c r="E39" s="366" t="s">
        <v>182</v>
      </c>
      <c r="F39" s="366">
        <v>3</v>
      </c>
      <c r="G39" s="369">
        <f t="shared" si="1"/>
        <v>0.81458333333333321</v>
      </c>
    </row>
    <row r="40" spans="1:7" x14ac:dyDescent="0.2">
      <c r="A40" s="4" t="s">
        <v>173</v>
      </c>
      <c r="B40" s="366" t="s">
        <v>24</v>
      </c>
      <c r="C40" s="337" t="s">
        <v>123</v>
      </c>
      <c r="D40" s="371" t="s">
        <v>39</v>
      </c>
      <c r="E40" s="366" t="s">
        <v>183</v>
      </c>
      <c r="F40" s="366">
        <v>2</v>
      </c>
      <c r="G40" s="369">
        <f t="shared" si="1"/>
        <v>0.81666666666666654</v>
      </c>
    </row>
    <row r="41" spans="1:7" x14ac:dyDescent="0.2">
      <c r="A41" s="4" t="s">
        <v>190</v>
      </c>
      <c r="B41" s="13" t="s">
        <v>24</v>
      </c>
      <c r="C41" s="337"/>
      <c r="D41" s="371"/>
      <c r="E41" s="366"/>
      <c r="F41" s="366"/>
      <c r="G41" s="369">
        <f t="shared" si="1"/>
        <v>0.81805555555555542</v>
      </c>
    </row>
    <row r="42" spans="1:7" x14ac:dyDescent="0.2">
      <c r="A42" s="4" t="s">
        <v>191</v>
      </c>
      <c r="B42" s="13"/>
      <c r="C42" s="337"/>
      <c r="D42" s="371"/>
      <c r="E42" s="366"/>
      <c r="F42" s="366"/>
      <c r="G42" s="369">
        <f t="shared" si="1"/>
        <v>0.81805555555555542</v>
      </c>
    </row>
    <row r="43" spans="1:7" x14ac:dyDescent="0.2">
      <c r="B43" s="2"/>
      <c r="C43" s="337"/>
      <c r="D43" s="371"/>
      <c r="E43" s="370"/>
      <c r="F43" s="368"/>
      <c r="G43" s="369">
        <f t="shared" si="1"/>
        <v>0.81805555555555542</v>
      </c>
    </row>
    <row r="44" spans="1:7" x14ac:dyDescent="0.2">
      <c r="A44" s="5" t="s">
        <v>34</v>
      </c>
      <c r="B44" s="2"/>
      <c r="C44" s="366" t="s">
        <v>37</v>
      </c>
      <c r="D44" s="2"/>
      <c r="E44" s="370"/>
      <c r="F44" s="368"/>
      <c r="G44" s="369">
        <f t="shared" si="1"/>
        <v>0.81805555555555542</v>
      </c>
    </row>
    <row r="45" spans="1:7" x14ac:dyDescent="0.2">
      <c r="A45" s="5" t="s">
        <v>99</v>
      </c>
      <c r="B45" s="2" t="s">
        <v>23</v>
      </c>
      <c r="C45" s="372" t="s">
        <v>316</v>
      </c>
      <c r="D45" s="2" t="s">
        <v>18</v>
      </c>
      <c r="E45" s="370" t="s">
        <v>32</v>
      </c>
      <c r="F45" s="368">
        <v>2</v>
      </c>
      <c r="G45" s="369">
        <f t="shared" si="1"/>
        <v>0.81805555555555542</v>
      </c>
    </row>
    <row r="46" spans="1:7" x14ac:dyDescent="0.2">
      <c r="A46" s="5" t="s">
        <v>100</v>
      </c>
      <c r="B46" s="2"/>
      <c r="C46" s="337"/>
      <c r="D46" s="2"/>
      <c r="E46" s="370"/>
      <c r="F46" s="366"/>
      <c r="G46" s="369">
        <f t="shared" si="1"/>
        <v>0.81944444444444431</v>
      </c>
    </row>
    <row r="47" spans="1:7" x14ac:dyDescent="0.2">
      <c r="A47" s="5" t="s">
        <v>107</v>
      </c>
      <c r="B47" s="2"/>
      <c r="C47" s="337"/>
      <c r="D47" s="2"/>
      <c r="E47" s="370"/>
      <c r="F47" s="366"/>
      <c r="G47" s="369">
        <f t="shared" si="1"/>
        <v>0.81944444444444431</v>
      </c>
    </row>
    <row r="48" spans="1:7" x14ac:dyDescent="0.2">
      <c r="A48" s="5" t="s">
        <v>67</v>
      </c>
      <c r="B48" s="2" t="s">
        <v>23</v>
      </c>
      <c r="C48" s="370" t="s">
        <v>92</v>
      </c>
      <c r="D48" s="2" t="s">
        <v>18</v>
      </c>
      <c r="E48" s="370" t="s">
        <v>32</v>
      </c>
      <c r="F48" s="368">
        <v>2</v>
      </c>
      <c r="G48" s="369">
        <f t="shared" si="1"/>
        <v>0.81944444444444431</v>
      </c>
    </row>
    <row r="49" spans="1:7" x14ac:dyDescent="0.2">
      <c r="A49" s="5"/>
      <c r="B49" s="2"/>
      <c r="C49" s="373"/>
      <c r="D49" s="2"/>
      <c r="E49" s="370"/>
      <c r="F49" s="368"/>
      <c r="G49" s="369">
        <f t="shared" si="1"/>
        <v>0.82083333333333319</v>
      </c>
    </row>
    <row r="50" spans="1:7" x14ac:dyDescent="0.2">
      <c r="A50" s="5"/>
      <c r="B50" s="2"/>
      <c r="C50" s="370" t="s">
        <v>96</v>
      </c>
      <c r="D50" s="2"/>
      <c r="E50" s="370"/>
      <c r="F50" s="368"/>
      <c r="G50" s="369">
        <f t="shared" si="1"/>
        <v>0.82083333333333319</v>
      </c>
    </row>
    <row r="51" spans="1:7" x14ac:dyDescent="0.2">
      <c r="A51" s="5"/>
      <c r="B51" s="2"/>
      <c r="C51" s="370"/>
      <c r="D51" s="2"/>
      <c r="E51" s="370"/>
      <c r="F51" s="368"/>
      <c r="G51" s="369">
        <f t="shared" si="1"/>
        <v>0.82083333333333319</v>
      </c>
    </row>
    <row r="52" spans="1:7" x14ac:dyDescent="0.2">
      <c r="A52" s="5" t="s">
        <v>68</v>
      </c>
      <c r="B52" s="2" t="s">
        <v>22</v>
      </c>
      <c r="C52" s="370" t="s">
        <v>36</v>
      </c>
      <c r="D52" s="2" t="s">
        <v>18</v>
      </c>
      <c r="E52" s="370" t="s">
        <v>32</v>
      </c>
      <c r="F52" s="368">
        <v>1</v>
      </c>
      <c r="G52" s="369">
        <f t="shared" si="1"/>
        <v>0.82083333333333319</v>
      </c>
    </row>
    <row r="53" spans="1:7" x14ac:dyDescent="0.2">
      <c r="A53" s="4"/>
      <c r="B53" s="2"/>
      <c r="C53" s="370"/>
      <c r="D53" s="2"/>
      <c r="E53" s="370"/>
      <c r="F53" s="368"/>
      <c r="G53" s="369"/>
    </row>
    <row r="54" spans="1:7" x14ac:dyDescent="0.2">
      <c r="A54" s="4"/>
      <c r="B54" s="2"/>
      <c r="C54" s="374"/>
      <c r="D54" s="371"/>
      <c r="E54" s="366"/>
      <c r="F54" s="366"/>
      <c r="G54" s="369"/>
    </row>
    <row r="55" spans="1:7" x14ac:dyDescent="0.2">
      <c r="A55" s="4"/>
      <c r="B55" s="2"/>
      <c r="C55" s="370"/>
      <c r="D55" s="2"/>
      <c r="E55" s="370"/>
      <c r="F55" s="368"/>
      <c r="G55" s="369"/>
    </row>
    <row r="56" spans="1:7" x14ac:dyDescent="0.2">
      <c r="A56" s="4"/>
      <c r="B56" s="2"/>
      <c r="C56" s="370"/>
      <c r="D56" s="2"/>
      <c r="E56" s="370"/>
      <c r="F56" s="368"/>
      <c r="G56" s="369"/>
    </row>
    <row r="57" spans="1:7" x14ac:dyDescent="0.2">
      <c r="A57" s="4"/>
      <c r="B57" s="2"/>
      <c r="C57" s="370"/>
      <c r="D57" s="2"/>
      <c r="E57" s="370"/>
      <c r="F57" s="368"/>
      <c r="G57" s="369"/>
    </row>
    <row r="58" spans="1:7" x14ac:dyDescent="0.2">
      <c r="A58" s="4"/>
      <c r="B58" s="2"/>
      <c r="C58" s="370"/>
      <c r="D58" s="2"/>
      <c r="E58" s="370"/>
      <c r="F58" s="368"/>
      <c r="G58" s="369"/>
    </row>
    <row r="59" spans="1:7" x14ac:dyDescent="0.2">
      <c r="A59" s="4"/>
      <c r="B59" s="2"/>
      <c r="C59" s="370"/>
      <c r="D59" s="2"/>
      <c r="E59" s="370"/>
      <c r="F59" s="368"/>
      <c r="G59" s="369"/>
    </row>
    <row r="60" spans="1:7" x14ac:dyDescent="0.2">
      <c r="A60" s="4"/>
      <c r="B60" s="2"/>
      <c r="C60" s="370"/>
      <c r="D60" s="2"/>
      <c r="E60" s="370"/>
      <c r="F60" s="368"/>
      <c r="G60" s="369"/>
    </row>
    <row r="61" spans="1:7" x14ac:dyDescent="0.2">
      <c r="A61" s="4"/>
      <c r="B61" s="2"/>
      <c r="C61" s="370"/>
      <c r="D61" s="2"/>
      <c r="E61" s="370"/>
      <c r="F61" s="368"/>
      <c r="G61" s="369"/>
    </row>
    <row r="62" spans="1:7" x14ac:dyDescent="0.2">
      <c r="A62" s="4" t="s">
        <v>25</v>
      </c>
      <c r="B62" s="2"/>
      <c r="C62" s="366"/>
      <c r="D62" s="2"/>
      <c r="E62" s="366"/>
      <c r="F62" s="368"/>
      <c r="G62" s="369"/>
    </row>
    <row r="63" spans="1:7" x14ac:dyDescent="0.2">
      <c r="A63" s="2"/>
      <c r="B63" s="2" t="s">
        <v>25</v>
      </c>
      <c r="C63" s="366" t="s">
        <v>26</v>
      </c>
      <c r="D63" s="2" t="s">
        <v>25</v>
      </c>
      <c r="E63" s="366"/>
      <c r="F63" s="368" t="s">
        <v>25</v>
      </c>
      <c r="G63" s="369" t="s">
        <v>25</v>
      </c>
    </row>
    <row r="64" spans="1:7" x14ac:dyDescent="0.2">
      <c r="A64" s="2" t="s">
        <v>28</v>
      </c>
      <c r="B64" s="366"/>
      <c r="C64" s="366" t="s">
        <v>27</v>
      </c>
      <c r="D64" s="366"/>
    </row>
    <row r="65" spans="1:4" x14ac:dyDescent="0.2">
      <c r="A65" s="2" t="s">
        <v>29</v>
      </c>
      <c r="B65" s="366"/>
      <c r="C65" s="366"/>
      <c r="D65" s="366"/>
    </row>
    <row r="66" spans="1:4" x14ac:dyDescent="0.2">
      <c r="A66" s="2" t="s">
        <v>30</v>
      </c>
      <c r="B66" s="366"/>
      <c r="C66" s="366"/>
    </row>
    <row r="67" spans="1:4" x14ac:dyDescent="0.2">
      <c r="A67" s="2" t="s">
        <v>31</v>
      </c>
      <c r="B67" s="366"/>
      <c r="C67" s="366"/>
    </row>
    <row r="68" spans="1:4" x14ac:dyDescent="0.2">
      <c r="B68" s="366"/>
      <c r="C68" s="366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9" sqref="J29"/>
    </sheetView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Graphic-15</vt:lpstr>
      <vt:lpstr>Patent Policy-AntiTrust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2017-03-13T02:49:06Z</dcterms:modified>
</cp:coreProperties>
</file>