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docx" ContentType="application/vnd.openxmlformats-officedocument.wordprocessingml.document"/>
  <Default Extension="pptx" ContentType="application/vnd.openxmlformats-officedocument.presentationml.presentation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-15" yWindow="-15" windowWidth="9540" windowHeight="5370" activeTab="3"/>
  </bookViews>
  <sheets>
    <sheet name="Graphic-15" sheetId="20" r:id="rId1"/>
    <sheet name="Patent Policy-AntiTrust" sheetId="401" r:id="rId2"/>
    <sheet name="Monday" sheetId="405" r:id="rId3"/>
    <sheet name="Wednesday" sheetId="398" r:id="rId4"/>
    <sheet name="Thursday" sheetId="23" r:id="rId5"/>
    <sheet name="Sheet1" sheetId="408" r:id="rId6"/>
  </sheets>
  <definedNames>
    <definedName name="_Parse_In" localSheetId="4" hidden="1">Thursday!$A$56:$A$77</definedName>
    <definedName name="_Parse_In" localSheetId="3" hidden="1">Wednesday!$A$52:$A$61</definedName>
    <definedName name="_Parse_Out" localSheetId="4" hidden="1">Thursday!$A$79</definedName>
    <definedName name="_Parse_Out" localSheetId="3" hidden="1">Wednesday!$A$63</definedName>
    <definedName name="all">#REF!</definedName>
    <definedName name="circular">#REF!</definedName>
    <definedName name="hour">'Graphic-15'!$G$73</definedName>
    <definedName name="_xlnm.Print_Area" localSheetId="4">Thursday!$A$1:$G$64</definedName>
    <definedName name="_xlnm.Print_Area" localSheetId="3">Wednesday!$A$5:$G$51</definedName>
    <definedName name="PRINT_AREA_MI" localSheetId="4">Thursday!$A$1:$F$56</definedName>
    <definedName name="PRINT_AREA_MI" localSheetId="3">Wednesday!$A$5:$F$17</definedName>
    <definedName name="PRINT_AREA_MI">#REF!</definedName>
    <definedName name="slots">'Graphic-15'!$G$74</definedName>
  </definedNames>
  <calcPr calcId="144525"/>
</workbook>
</file>

<file path=xl/calcChain.xml><?xml version="1.0" encoding="utf-8"?>
<calcChain xmlns="http://schemas.openxmlformats.org/spreadsheetml/2006/main">
  <c r="G11" i="405" l="1"/>
  <c r="G12" i="405" s="1"/>
  <c r="G13" i="405" s="1"/>
  <c r="G14" i="405" s="1"/>
  <c r="G15" i="405" s="1"/>
  <c r="G16" i="405" s="1"/>
  <c r="G17" i="405" s="1"/>
  <c r="G18" i="405" s="1"/>
  <c r="G19" i="405" s="1"/>
  <c r="G20" i="405" s="1"/>
  <c r="G21" i="405" s="1"/>
  <c r="G22" i="405" s="1"/>
  <c r="G23" i="405" s="1"/>
  <c r="G24" i="405" s="1"/>
  <c r="G25" i="405" s="1"/>
  <c r="G26" i="405" s="1"/>
  <c r="G27" i="405" s="1"/>
  <c r="G28" i="405" s="1"/>
  <c r="G29" i="405" s="1"/>
  <c r="G30" i="405" s="1"/>
  <c r="G31" i="405" s="1"/>
  <c r="G32" i="405" s="1"/>
  <c r="G33" i="405" s="1"/>
  <c r="G34" i="405" s="1"/>
  <c r="G35" i="405" s="1"/>
  <c r="G36" i="405" s="1"/>
  <c r="G37" i="405" s="1"/>
  <c r="G38" i="405" s="1"/>
  <c r="G39" i="405" s="1"/>
  <c r="G40" i="405" s="1"/>
  <c r="G41" i="405" s="1"/>
  <c r="G42" i="405" s="1"/>
  <c r="G43" i="405" s="1"/>
  <c r="G44" i="405" s="1"/>
  <c r="G45" i="405" s="1"/>
  <c r="G46" i="405" s="1"/>
  <c r="G47" i="405" s="1"/>
  <c r="G48" i="405" s="1"/>
  <c r="G49" i="405" s="1"/>
  <c r="G50" i="405" s="1"/>
  <c r="G51" i="405" s="1"/>
  <c r="G52" i="405" s="1"/>
  <c r="G53" i="405" s="1"/>
  <c r="G54" i="405" s="1"/>
  <c r="G55" i="405" s="1"/>
  <c r="G56" i="405" s="1"/>
  <c r="G57" i="405" s="1"/>
  <c r="G58" i="405" s="1"/>
  <c r="G59" i="405" s="1"/>
  <c r="G60" i="405" s="1"/>
  <c r="G61" i="405" s="1"/>
  <c r="G62" i="405" s="1"/>
  <c r="G63" i="405" s="1"/>
  <c r="G64" i="405" s="1"/>
  <c r="G65" i="405" s="1"/>
  <c r="G10" i="405"/>
  <c r="J90" i="20"/>
  <c r="H90" i="20"/>
  <c r="C63" i="20"/>
  <c r="D8" i="20"/>
  <c r="G8" i="20" s="1"/>
  <c r="L8" i="20" s="1"/>
  <c r="Q8" i="20" s="1"/>
  <c r="V8" i="20" s="1"/>
  <c r="AB8" i="20" s="1"/>
  <c r="A48" i="405"/>
  <c r="A49" i="405" s="1"/>
  <c r="A50" i="405" s="1"/>
  <c r="A51" i="405" s="1"/>
  <c r="A52" i="405" s="1"/>
  <c r="A53" i="405" s="1"/>
  <c r="A54" i="405" s="1"/>
  <c r="A55" i="405" s="1"/>
  <c r="A56" i="405" s="1"/>
  <c r="A57" i="405" s="1"/>
  <c r="A58" i="405" s="1"/>
  <c r="A59" i="405" s="1"/>
  <c r="A38" i="405"/>
  <c r="A39" i="405" s="1"/>
  <c r="A40" i="405" s="1"/>
  <c r="A41" i="405" s="1"/>
  <c r="A42" i="405" s="1"/>
  <c r="A43" i="405" s="1"/>
  <c r="G9" i="405"/>
  <c r="A44" i="405" l="1"/>
  <c r="A45" i="405"/>
  <c r="A46" i="405" s="1"/>
  <c r="G8" i="23" l="1"/>
  <c r="G9" i="23" l="1"/>
  <c r="G8" i="398"/>
  <c r="A31" i="398"/>
  <c r="A32" i="398"/>
  <c r="A33" i="398"/>
  <c r="A26" i="398"/>
  <c r="A27" i="398"/>
  <c r="A28" i="398"/>
  <c r="A29" i="398"/>
  <c r="A30" i="398"/>
  <c r="A25" i="398"/>
  <c r="A16" i="398"/>
  <c r="A17" i="398"/>
  <c r="A18" i="398"/>
  <c r="A19" i="398"/>
  <c r="A20" i="398"/>
  <c r="A21" i="398"/>
  <c r="A22" i="398"/>
  <c r="A23" i="398"/>
  <c r="A15" i="398"/>
  <c r="G10" i="23"/>
  <c r="G13" i="23" s="1"/>
  <c r="G14" i="23" s="1"/>
  <c r="G15" i="23" s="1"/>
  <c r="G16" i="23" s="1"/>
  <c r="G17" i="23" s="1"/>
  <c r="G18" i="23" s="1"/>
  <c r="G19" i="23" s="1"/>
  <c r="G20" i="23" s="1"/>
  <c r="G21" i="23" s="1"/>
  <c r="G22" i="23" s="1"/>
  <c r="G23" i="23" s="1"/>
  <c r="G24" i="23" s="1"/>
  <c r="G25" i="23" s="1"/>
  <c r="G26" i="23" s="1"/>
  <c r="G27" i="23" s="1"/>
  <c r="G28" i="23" s="1"/>
  <c r="G29" i="23" s="1"/>
  <c r="G30" i="23" s="1"/>
  <c r="G31" i="23" s="1"/>
  <c r="G32" i="23" s="1"/>
  <c r="G33" i="23" s="1"/>
  <c r="G34" i="23" s="1"/>
  <c r="G35" i="23" s="1"/>
  <c r="G36" i="23" s="1"/>
  <c r="G37" i="23" s="1"/>
  <c r="G38" i="23" s="1"/>
  <c r="G9" i="398"/>
  <c r="G10" i="398"/>
  <c r="G11" i="398"/>
  <c r="G12" i="398"/>
  <c r="G13" i="398"/>
  <c r="G14" i="398"/>
  <c r="G15" i="398"/>
  <c r="G16" i="398"/>
  <c r="G17" i="398" s="1"/>
  <c r="G18" i="398" s="1"/>
  <c r="G19" i="398" s="1"/>
  <c r="G20" i="398" s="1"/>
  <c r="G21" i="398" s="1"/>
  <c r="G22" i="398" s="1"/>
  <c r="G23" i="398" s="1"/>
  <c r="G24" i="398" s="1"/>
  <c r="G25" i="398" s="1"/>
  <c r="G26" i="398" s="1"/>
  <c r="G27" i="398" s="1"/>
  <c r="G28" i="398" s="1"/>
  <c r="G29" i="398" s="1"/>
  <c r="G30" i="398" s="1"/>
  <c r="G31" i="398" s="1"/>
  <c r="G32" i="398" s="1"/>
  <c r="G33" i="398" s="1"/>
  <c r="G34" i="398" s="1"/>
  <c r="G35" i="398" s="1"/>
  <c r="G36" i="398" s="1"/>
  <c r="G37" i="398" s="1"/>
  <c r="G38" i="398" s="1"/>
  <c r="G39" i="398" s="1"/>
  <c r="G40" i="398" s="1"/>
  <c r="G41" i="398" s="1"/>
  <c r="G42" i="398" s="1"/>
  <c r="G39" i="23" l="1"/>
  <c r="G40" i="23" s="1"/>
  <c r="G41" i="23" s="1"/>
  <c r="G42" i="23" s="1"/>
  <c r="G43" i="23" s="1"/>
  <c r="G44" i="23" s="1"/>
  <c r="G45" i="23" s="1"/>
  <c r="G46" i="23" s="1"/>
  <c r="G47" i="23" s="1"/>
  <c r="G48" i="23" s="1"/>
  <c r="G49" i="23" s="1"/>
  <c r="G50" i="23" s="1"/>
  <c r="G51" i="23" s="1"/>
  <c r="G52" i="23" s="1"/>
</calcChain>
</file>

<file path=xl/sharedStrings.xml><?xml version="1.0" encoding="utf-8"?>
<sst xmlns="http://schemas.openxmlformats.org/spreadsheetml/2006/main" count="687" uniqueCount="338">
  <si>
    <t>4.1</t>
  </si>
  <si>
    <t>4.2</t>
  </si>
  <si>
    <t>4.6</t>
  </si>
  <si>
    <t>4.7</t>
  </si>
  <si>
    <t>4.8</t>
  </si>
  <si>
    <t>4.10</t>
  </si>
  <si>
    <t>4.11</t>
  </si>
  <si>
    <t>4.12</t>
  </si>
  <si>
    <t>4.13</t>
  </si>
  <si>
    <t>4.14</t>
  </si>
  <si>
    <t>4.15</t>
  </si>
  <si>
    <t>4.16</t>
  </si>
  <si>
    <t>4.17</t>
  </si>
  <si>
    <t>4.18</t>
  </si>
  <si>
    <t>4.4</t>
  </si>
  <si>
    <t>4.5</t>
  </si>
  <si>
    <t>1.</t>
  </si>
  <si>
    <t>MEETING CALLED TO ORDER</t>
  </si>
  <si>
    <t xml:space="preserve"> -</t>
  </si>
  <si>
    <t>2.</t>
  </si>
  <si>
    <t>3.</t>
  </si>
  <si>
    <t>Category  (* = consent agenda)</t>
  </si>
  <si>
    <t>MI</t>
  </si>
  <si>
    <t>DT</t>
  </si>
  <si>
    <t>II</t>
  </si>
  <si>
    <t xml:space="preserve"> </t>
  </si>
  <si>
    <t>ME - Motion, External        MI - Motion, Internal</t>
  </si>
  <si>
    <t>DT- Discussion Topic           II - Information Item</t>
  </si>
  <si>
    <t>VIEW WIDTHS: 5.33,4,42,2,13,3,10 (also for draft text file to email)</t>
  </si>
  <si>
    <t>PRINT WIDTHS (descr. &amp; name vary to fit): 5.33,5,55,2,16,3,10</t>
  </si>
  <si>
    <t>set font to bold for agenda items for minutes printout</t>
  </si>
  <si>
    <t>set left margin to 0 for draft text, 4 for final print</t>
  </si>
  <si>
    <t>HEILE</t>
  </si>
  <si>
    <t>4.</t>
  </si>
  <si>
    <t>5.</t>
  </si>
  <si>
    <t>*</t>
  </si>
  <si>
    <t>ADJOURN</t>
  </si>
  <si>
    <t>NEW BUSINESS</t>
  </si>
  <si>
    <t>OLD BUSINESS</t>
  </si>
  <si>
    <t>-</t>
  </si>
  <si>
    <t>ANNOUNCEMENTS</t>
  </si>
  <si>
    <t>ALL</t>
  </si>
  <si>
    <t>SUNDAY</t>
  </si>
  <si>
    <t>MONDAY</t>
  </si>
  <si>
    <t>TUESDAY</t>
  </si>
  <si>
    <t>THURSDAY</t>
  </si>
  <si>
    <t>FRIDAY</t>
  </si>
  <si>
    <t>07:00-07:30</t>
  </si>
  <si>
    <t>07:30-08:00</t>
  </si>
  <si>
    <t>08:00-08:30</t>
  </si>
  <si>
    <t>08:30-09:00</t>
  </si>
  <si>
    <t>09:00-09:30</t>
  </si>
  <si>
    <t>09:30-10:00</t>
  </si>
  <si>
    <t>10:00-10:30</t>
  </si>
  <si>
    <t>Break</t>
  </si>
  <si>
    <t>10:30-11:00</t>
  </si>
  <si>
    <t>11:00-11:30</t>
  </si>
  <si>
    <t>11:30-12:00</t>
  </si>
  <si>
    <t>13:00-13:30</t>
  </si>
  <si>
    <t>13:30-14:00</t>
  </si>
  <si>
    <t>14:00-14:30</t>
  </si>
  <si>
    <t>14:30-15:00</t>
  </si>
  <si>
    <t>15:00-15:30</t>
  </si>
  <si>
    <t>15:30-16:00</t>
  </si>
  <si>
    <t>16:00-16:30</t>
  </si>
  <si>
    <t>16:30-17:00</t>
  </si>
  <si>
    <t>17:00-17:30</t>
  </si>
  <si>
    <t>6.</t>
  </si>
  <si>
    <t>7.</t>
  </si>
  <si>
    <t xml:space="preserve">  </t>
  </si>
  <si>
    <t>18:30-19:00</t>
  </si>
  <si>
    <t>19:00-19:30</t>
  </si>
  <si>
    <t>19:30-20:00</t>
  </si>
  <si>
    <t>20:00-20:30</t>
  </si>
  <si>
    <t>20:30-21:00</t>
  </si>
  <si>
    <t>21:00-21:30</t>
  </si>
  <si>
    <t>LEGEND</t>
  </si>
  <si>
    <t>ROOM SETUPS</t>
  </si>
  <si>
    <t>R SIZE</t>
  </si>
  <si>
    <t>R TYPE</t>
  </si>
  <si>
    <t>T MIC</t>
  </si>
  <si>
    <t>4.3</t>
  </si>
  <si>
    <t>Guidance Timing</t>
  </si>
  <si>
    <t>The graphic below describes the weekly session of the IEEE P802.15 WG in graphic format.</t>
  </si>
  <si>
    <t>802.15 AC MEETING</t>
  </si>
  <si>
    <t>AC</t>
  </si>
  <si>
    <t>KINNEY</t>
  </si>
  <si>
    <t>12:00-12:30</t>
  </si>
  <si>
    <t>12:30-13:00</t>
  </si>
  <si>
    <t>17:30-18:00</t>
  </si>
  <si>
    <t>18:00-18:30</t>
  </si>
  <si>
    <t>21:30-22:00</t>
  </si>
  <si>
    <t>22:00-22:30</t>
  </si>
  <si>
    <t>Advisory Committee</t>
  </si>
  <si>
    <t>OPEN DISCUSSION / NEXT STEPS</t>
  </si>
  <si>
    <t>WNG</t>
  </si>
  <si>
    <t>4.9</t>
  </si>
  <si>
    <t>ATTENDANCE</t>
  </si>
  <si>
    <t>YOUR ATTENDANCE RECORD IS ABOUT TO BECOME FINAL!!!</t>
  </si>
  <si>
    <t>Working Group/Joint MTGs</t>
  </si>
  <si>
    <t>4.19</t>
  </si>
  <si>
    <t>5.1</t>
  </si>
  <si>
    <t>5.2</t>
  </si>
  <si>
    <t>EC</t>
  </si>
  <si>
    <t>HOURS PER 802.15 GROUP STATISTICS</t>
  </si>
  <si>
    <t>F MIC</t>
  </si>
  <si>
    <t xml:space="preserve">Optional Meeting Time Available </t>
  </si>
  <si>
    <t>Min Time Required for Attendance Credit</t>
  </si>
  <si>
    <t>RECESS FOR WNG MEETING</t>
  </si>
  <si>
    <t>5.3</t>
  </si>
  <si>
    <t>4,3</t>
  </si>
  <si>
    <t>DT - Discussion Topic         II - Information Item</t>
  </si>
  <si>
    <t>USA</t>
  </si>
  <si>
    <t>Dinner on your own</t>
  </si>
  <si>
    <t>IEEE PATENT POLICY--CALL FOR LOAs</t>
  </si>
  <si>
    <t>ANY OTHER BUSINESS</t>
  </si>
  <si>
    <t>RECESS FOR TASK AND STUDY GROUP MEETINGS</t>
  </si>
  <si>
    <t>LEE</t>
  </si>
  <si>
    <t>802.11 LIAISON REPORT</t>
  </si>
  <si>
    <t>TG9 KMP</t>
  </si>
  <si>
    <t>802.15 WNG</t>
  </si>
  <si>
    <t>Room Size</t>
  </si>
  <si>
    <t>Floor Mic</t>
  </si>
  <si>
    <t>Room Type</t>
  </si>
  <si>
    <t>Projector</t>
  </si>
  <si>
    <t>Table Mic</t>
  </si>
  <si>
    <t>Raised Head Table</t>
  </si>
  <si>
    <t xml:space="preserve">TG8 PAC </t>
  </si>
  <si>
    <t>TG8 PAC</t>
  </si>
  <si>
    <t>JANG</t>
  </si>
  <si>
    <t>Tech Editors</t>
  </si>
  <si>
    <t>SC-M</t>
  </si>
  <si>
    <t>Standing Committee on Maintenance</t>
  </si>
  <si>
    <t>GROUPS AND COMMITTEES</t>
  </si>
  <si>
    <t>POWELL</t>
  </si>
  <si>
    <t>IG DEP</t>
  </si>
  <si>
    <t>802.24 LIAISON REPORT</t>
  </si>
  <si>
    <t>802  EXECUTIVE COMMITTEE</t>
  </si>
  <si>
    <t>802.15 ADVISORY COMMITTEE</t>
  </si>
  <si>
    <t>Task Group 15.4n for China Medical Band</t>
  </si>
  <si>
    <t>WEDNESDAY</t>
  </si>
  <si>
    <t>Wireless Chairs</t>
  </si>
  <si>
    <t>CALL TO SEE IF THERE ARE ANY NEW MEMBERS</t>
  </si>
  <si>
    <t>AFFILIATIONS AND VOTING RIGHTS</t>
  </si>
  <si>
    <t>OTHER BUSINESS</t>
  </si>
  <si>
    <t>1.2a</t>
  </si>
  <si>
    <t>KOHNO</t>
  </si>
  <si>
    <t>STATUS: WNG</t>
  </si>
  <si>
    <t>TG10
L2R</t>
  </si>
  <si>
    <t>TG10 L2R</t>
  </si>
  <si>
    <t>Task Group 15.10 -LAYER 2 ROUTING</t>
  </si>
  <si>
    <t>PROJ</t>
  </si>
  <si>
    <t>IG 6Tisch</t>
  </si>
  <si>
    <t>Interest Group-IETF Liaison</t>
  </si>
  <si>
    <t>4.20</t>
  </si>
  <si>
    <t>4.21</t>
  </si>
  <si>
    <t>4.22</t>
  </si>
  <si>
    <t>CLOSING REPORT: WNG</t>
  </si>
  <si>
    <t>TG3d 100G</t>
  </si>
  <si>
    <t>TG4r DMT</t>
  </si>
  <si>
    <t>Task Group-100G 15.3 PHY layer</t>
  </si>
  <si>
    <t>Task Group 15.8 on Peer Aware Communication</t>
  </si>
  <si>
    <t>IG THZ</t>
  </si>
  <si>
    <t>Interest Group-Terahertz</t>
  </si>
  <si>
    <t>TG3d-100G</t>
  </si>
  <si>
    <t>IG -DEP</t>
  </si>
  <si>
    <t>TG4s SRU</t>
  </si>
  <si>
    <t>802.19 LIAISON REPORT</t>
  </si>
  <si>
    <t>WNG  ROOM 1</t>
  </si>
  <si>
    <t>WIRELESS CHAIRS MEETING</t>
  </si>
  <si>
    <t>Open</t>
  </si>
  <si>
    <t>Task Group-15.4s Spectrum Resource Utilization</t>
  </si>
  <si>
    <t>SIZE</t>
  </si>
  <si>
    <t>LAYOUT</t>
  </si>
  <si>
    <t>ROOM 1</t>
  </si>
  <si>
    <t>CR</t>
  </si>
  <si>
    <t>ROOM 2</t>
  </si>
  <si>
    <t>ROOM 3</t>
  </si>
  <si>
    <t>ROOM 4</t>
  </si>
  <si>
    <t>BR</t>
  </si>
  <si>
    <t xml:space="preserve">Total TG/SG/IG only:  </t>
  </si>
  <si>
    <t>STATUS: 802.18</t>
  </si>
  <si>
    <t>802.18 LIAISON REPORT</t>
  </si>
  <si>
    <t>802.15 WG CLOSING
ROOM 1</t>
  </si>
  <si>
    <t>IG HRRC(Jt w/802.16)</t>
  </si>
  <si>
    <t>ESTRADA</t>
  </si>
  <si>
    <t>KIM</t>
  </si>
  <si>
    <t>IG HRRC</t>
  </si>
  <si>
    <t>STATUS: TG8 PAC (PEER AWARE COMMUNICATIONS)</t>
  </si>
  <si>
    <t>TG3e HRCP</t>
  </si>
  <si>
    <t>Slots</t>
  </si>
  <si>
    <t>TG3e-HRCP</t>
  </si>
  <si>
    <t>Rn 2
30 CR</t>
  </si>
  <si>
    <t>Rm 4
16 BR</t>
  </si>
  <si>
    <t>TG3e</t>
  </si>
  <si>
    <t>802.15 Wireless Next Generation Standing Committee</t>
  </si>
  <si>
    <t>IG GUIDE</t>
  </si>
  <si>
    <t>Interest Group-Guide for 15.4 Use</t>
  </si>
  <si>
    <t>Interest Group- HIGH RATE RAIL COMMUICATIONS</t>
  </si>
  <si>
    <t>Interest Group ON ENHANCED DEPENDABILITY</t>
  </si>
  <si>
    <t>requested</t>
  </si>
  <si>
    <t>assigned</t>
  </si>
  <si>
    <t>IG Guide</t>
  </si>
  <si>
    <t>slots</t>
  </si>
  <si>
    <t>4.23</t>
  </si>
  <si>
    <t xml:space="preserve">STATUS: TG10 L2R (LAYER 2 ROUTING)               </t>
  </si>
  <si>
    <t>TG4t HR</t>
  </si>
  <si>
    <t xml:space="preserve">Social
</t>
  </si>
  <si>
    <t>TG4t HRP</t>
  </si>
  <si>
    <t>Task Group-15.4t Higher Rate PHY (HRP)</t>
  </si>
  <si>
    <t>TGu IBP</t>
  </si>
  <si>
    <t>Task Group 15.4u PHY for 865-867 band in India (IBP)</t>
  </si>
  <si>
    <t>TG7m OWC</t>
  </si>
  <si>
    <t>SC-TE</t>
  </si>
  <si>
    <t>Technical Editors Standing Committee</t>
  </si>
  <si>
    <t>Task Group 15.9  KEY MANAGEMENT PROTOCOL</t>
  </si>
  <si>
    <t>TG 4t HRP</t>
  </si>
  <si>
    <t>TG 4u IBP</t>
  </si>
  <si>
    <t>TG7m REVa OWC</t>
  </si>
  <si>
    <t>STATUS: TG4s SRU (SPECTRUM RESOURCE UTILIZATION)</t>
  </si>
  <si>
    <t>STATUS: TG7m OWC (OPTICAL WIRELESS COMMS)</t>
  </si>
  <si>
    <t>CLOSING REPORT: TG4s SRU (SPECTRUM RESOURCE UTILIZATION)</t>
  </si>
  <si>
    <t>CLOSING REPORT: TG7m OWC (OPTICAL WIRELESS COMMS)</t>
  </si>
  <si>
    <t>CLOSING REPORT: TG8 PAC (PEER AWARE COMMUNICATIONS)</t>
  </si>
  <si>
    <t xml:space="preserve">CLOSING REPORT: TG10 L2R (LAYER 2 ROUTING)               </t>
  </si>
  <si>
    <t>CLOSING REPORT: TG3e HRCP (HIGH RATE, CLOSE PROXIMITY)</t>
  </si>
  <si>
    <t>HOLCOMB</t>
  </si>
  <si>
    <t>GODFREY/ROLFE</t>
  </si>
  <si>
    <r>
      <t xml:space="preserve">STATUS: TG3e HRCP </t>
    </r>
    <r>
      <rPr>
        <b/>
        <sz val="9"/>
        <rFont val="Times New Roman"/>
        <family val="1"/>
      </rPr>
      <t>(HIGH RATE, CLOSE PROXIMITY COMMS)</t>
    </r>
  </si>
  <si>
    <t>LUNCH</t>
  </si>
  <si>
    <t>802.15 AC Meeting</t>
  </si>
  <si>
    <t>TG12
ULI</t>
  </si>
  <si>
    <t>TG4v
EUB</t>
  </si>
  <si>
    <t>TG4v EUB</t>
  </si>
  <si>
    <t>Task Group 15.4v Define PAR for Band Corrections</t>
  </si>
  <si>
    <t>TG12 ULI</t>
  </si>
  <si>
    <t>Task Group- Upper Layer Interface (ULI) for 15.4</t>
  </si>
  <si>
    <t>STATUS: TG4v RSB (REGIONAL SUB GIG BANDS)</t>
  </si>
  <si>
    <t>STATUS: TG15.12 ULI (UPPER LAYER INTERFACE)</t>
  </si>
  <si>
    <t>CLOSING REPORT: TG4v RSB (REGIONAL SUB 1GIG BANDS</t>
  </si>
  <si>
    <t>CLOSING REPORT: TG15.12 ULI (UPPER LAYER INTERFACE)</t>
  </si>
  <si>
    <t>4.24</t>
  </si>
  <si>
    <t>4.25</t>
  </si>
  <si>
    <t>BEECHER</t>
  </si>
  <si>
    <t>Rm 3
20 BR or CR</t>
  </si>
  <si>
    <t>SC IETF</t>
  </si>
  <si>
    <t>IG IETF</t>
  </si>
  <si>
    <t>STATUS: SCs IETF/SC-M/RULES</t>
  </si>
  <si>
    <t>CLOSING REPORT: SCs IETF/SC-M/RULES</t>
  </si>
  <si>
    <t>CLOSING REPORT: TG3d 100G</t>
  </si>
  <si>
    <t>STATUS: TG3d 100G</t>
  </si>
  <si>
    <t>Rm 1
60 CR</t>
  </si>
  <si>
    <t>TG7m OCC</t>
  </si>
  <si>
    <t>SC-M 
+
Rules</t>
  </si>
  <si>
    <t>802.15 WG Midweek
ROOM 1</t>
  </si>
  <si>
    <t>LPWA
IG</t>
  </si>
  <si>
    <t>Task Group 15.3e-High Rate Close Proximity Amendment</t>
  </si>
  <si>
    <t>Task Group-15.7 REV1-Optical Wireless Communications</t>
  </si>
  <si>
    <t>IG LPWA</t>
  </si>
  <si>
    <t>Interest Group-Low Power Wide Area Networks</t>
  </si>
  <si>
    <t>CR/BR</t>
  </si>
  <si>
    <t xml:space="preserve">SC-M/RULES </t>
  </si>
  <si>
    <t>STATUS: IG THZ (PLENARIES ONLY)</t>
  </si>
  <si>
    <t>STATUS: IG HRRC (HIGH RATE RAIL) (PLENARIES ONLY)</t>
  </si>
  <si>
    <t>CLOSING REPORT: IG HRRC (HIGH RATE RAIL) (PLENARIES ONLY)</t>
  </si>
  <si>
    <t>CLOSING REPORT: IG THZ (PLENARIES ONLY)</t>
  </si>
  <si>
    <t>YOKOTA</t>
  </si>
  <si>
    <t>STATUS: IG LWPA (LOW POWER WIDE AREA)</t>
  </si>
  <si>
    <t>ROBERT</t>
  </si>
  <si>
    <t>CLOSING REPORT: IG LWPA (LOW POWER WIDE AREA)</t>
  </si>
  <si>
    <t>GENERAL AND ADMINISTRATIVE</t>
  </si>
  <si>
    <t>2.2.2</t>
  </si>
  <si>
    <t>Contact Rick Alfvin: alfvin@ieee.org</t>
  </si>
  <si>
    <t>TREASURERS REPORT</t>
  </si>
  <si>
    <t>ROLFE</t>
  </si>
  <si>
    <t>2.3</t>
  </si>
  <si>
    <t>FUTURE SESSIONS:</t>
  </si>
  <si>
    <r>
      <t xml:space="preserve">March  12-17, 2017, Hyatt Regency Vancouver, Vacouver BC, CA </t>
    </r>
    <r>
      <rPr>
        <i/>
        <sz val="10"/>
        <color rgb="FF000000"/>
        <rFont val="Arial"/>
        <family val="2"/>
      </rPr>
      <t>802 Plenary</t>
    </r>
  </si>
  <si>
    <t>July 9-14, 2017, Estrel Hotel, Berlin, Germany, 802 Plenary Session</t>
  </si>
  <si>
    <t>EC MONDAY OPENING MEETING REPORT</t>
  </si>
  <si>
    <t>OPENING/STATUS REPORT: 802.18</t>
  </si>
  <si>
    <t>OPENING REPORT: TG3d 100G THZ</t>
  </si>
  <si>
    <t>KÜRNER</t>
  </si>
  <si>
    <t>OPENING REPORT: TG3e HRCP (HIGH RATE, CLOSE PROXIMITY)</t>
  </si>
  <si>
    <t>OPENING REPORT: TG4s SRU (SPERCTRUM RESOURCE UTILIZATION)</t>
  </si>
  <si>
    <t>OPENING REPORT: TG4t HRP (HIGH(ER) RATE PHY)</t>
  </si>
  <si>
    <t>OPENING REPORT: TG4v RSB (REGIONAL SUB 1GHz BANDS)</t>
  </si>
  <si>
    <t>OPENING REPORT: TG7m OWC (OPTICAL WIRELESS COMMS)</t>
  </si>
  <si>
    <t>OPENING REPORT: TG8 PAC (PEER AWARE COMMUNICATIONS</t>
  </si>
  <si>
    <t>OPENING REPORT: TG10 L2R  (LAYER 2 ROUTING)</t>
  </si>
  <si>
    <t>OPENING REPORT: TG12 ULI (UPPER LAYER INTERFACE)</t>
  </si>
  <si>
    <t>OPENING REPORT: IG HRRC (HIGH RATE RAIL COMMUNICATIONS)</t>
  </si>
  <si>
    <t>OPENING REPORT: IG DEP (DEPENDABILITY)</t>
  </si>
  <si>
    <t>OPENING REPORT: IG THZ</t>
  </si>
  <si>
    <t>OPENING REPORT: SCs IETF, SC-M, RULES</t>
  </si>
  <si>
    <t>OPENING REPORT: WNG</t>
  </si>
  <si>
    <t>R6</t>
  </si>
  <si>
    <t>105th IEEE 802.15 WSN MEETING</t>
  </si>
  <si>
    <t>GRAND HYATT SAN ANTONIO</t>
  </si>
  <si>
    <t>SAN ANTONIO, TEXAS, USA</t>
  </si>
  <si>
    <t>Rm 5
12BR</t>
  </si>
  <si>
    <t>802 OPENING EC MTG</t>
  </si>
  <si>
    <t xml:space="preserve">Joint 
15/16 IG HRRC </t>
  </si>
  <si>
    <t>802.15 WG Opening Plenary
ROOM 1</t>
  </si>
  <si>
    <t>CLOSING 802 EC MEETING</t>
  </si>
  <si>
    <t>Joint
TG3d +
IG THZ</t>
  </si>
  <si>
    <r>
      <rPr>
        <b/>
        <u/>
        <sz val="10"/>
        <rFont val="Arial"/>
        <family val="2"/>
      </rPr>
      <t>Tutorial 1</t>
    </r>
    <r>
      <rPr>
        <b/>
        <sz val="10"/>
        <rFont val="Arial"/>
        <family val="2"/>
      </rPr>
      <t xml:space="preserve"> </t>
    </r>
  </si>
  <si>
    <t>802.1 /802.15 jt mtg</t>
  </si>
  <si>
    <t>Tutorial 2</t>
  </si>
  <si>
    <t>Tutorial 3</t>
  </si>
  <si>
    <t>ROOM 5</t>
  </si>
  <si>
    <t>Tentative AGENDA  - 105th IEEE 802.15 WPAN MEETING</t>
  </si>
  <si>
    <t>Thursday, November 10, 2016</t>
  </si>
  <si>
    <t>Wednesday, November 9, 2016</t>
  </si>
  <si>
    <t>Monday, November 7, 2016</t>
  </si>
  <si>
    <t>SOCIAL WEDS</t>
  </si>
  <si>
    <t>NETWORK/ATTENDANCE/VOTERS (voters: 96, nearly: 13, aspirant: 26)</t>
  </si>
  <si>
    <r>
      <t xml:space="preserve">January 14-19, 2018 Hotel Irvine, Irvine, California USA, </t>
    </r>
    <r>
      <rPr>
        <i/>
        <sz val="10"/>
        <color rgb="FF000000"/>
        <rFont val="Arial"/>
        <family val="2"/>
      </rPr>
      <t>802W Interim Session.</t>
    </r>
    <r>
      <rPr>
        <sz val="10"/>
        <color rgb="FF000000"/>
        <rFont val="Arial"/>
        <family val="2"/>
      </rPr>
      <t>*</t>
    </r>
  </si>
  <si>
    <r>
      <t xml:space="preserve">March 4-9, 2018, Hyatt Regency O’Hare, Rosemont, Illinois, USA, </t>
    </r>
    <r>
      <rPr>
        <i/>
        <sz val="10"/>
        <color rgb="FF000000"/>
        <rFont val="Arial"/>
        <family val="2"/>
      </rPr>
      <t>802 Plenary .</t>
    </r>
  </si>
  <si>
    <t xml:space="preserve">May 7-12, 2017, Daejeon Convention Center, Daejeon Korea (TBC), 802WInterim </t>
  </si>
  <si>
    <t>September 10-15,  2017, Hilton Waikoloa Village, Kona, HI, USA, 802W Interim</t>
  </si>
  <si>
    <t>November 5-10, 2017, Caribe Royale Hotel, Orlando, FL, USA, 802 Plenary</t>
  </si>
  <si>
    <t>OPENING REPORT: IG LPWA</t>
  </si>
  <si>
    <t>GILB</t>
  </si>
  <si>
    <t>STATUS: TG4t HRP (HIGHER RATE PHY)</t>
  </si>
  <si>
    <t>STATUS: IG DEP (DEPENDABILITY)</t>
  </si>
  <si>
    <t>CLOSING REPORT: TG4t HRP (HIGHER RATE PHY)</t>
  </si>
  <si>
    <t>PETRICK</t>
  </si>
  <si>
    <t>REVIEW ATL MEETING PLANS</t>
  </si>
  <si>
    <t>CLOSING REPORT: IG DEP (DEPENDABILITY)</t>
  </si>
  <si>
    <t>JANUARY INTERIM IN ATLANTA-VENUE CHANGE</t>
  </si>
  <si>
    <t>APPROVE THE MINUTES FROM WAW (15-16-0605-01)</t>
  </si>
  <si>
    <t>APPROVE SAT AGENDA (15-16-0699-08)</t>
  </si>
  <si>
    <r>
      <t xml:space="preserve">January 15-20, 2017, Grand Hyatt Atlanta in Buckhead, Atlanta, GA, </t>
    </r>
    <r>
      <rPr>
        <i/>
        <sz val="10"/>
        <color rgb="FF000000"/>
        <rFont val="Arial"/>
        <family val="2"/>
      </rPr>
      <t>802W Interim</t>
    </r>
  </si>
  <si>
    <t>OPENING REPORT: TG3m 15.3 REVISION 1 TO JTC1 SC6</t>
  </si>
  <si>
    <t>CLOSING REPORT: TG3m 15.3 REVISION1 TO JTC1 SC6</t>
  </si>
  <si>
    <t>HOTEL LINK IS LIVE FOR ATLANTA</t>
  </si>
  <si>
    <t>SOCIAL THIS EVENING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</si>
</sst>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General_)"/>
    <numFmt numFmtId="165" formatCode="hh:mm\ AM/PM_)"/>
    <numFmt numFmtId="166" formatCode="0.0"/>
    <numFmt numFmtId="167" formatCode="_([$€]* #,##0.00_);_([$€]* \(#,##0.00\);_([$€]* &quot;-&quot;??_);_(@_)"/>
    <numFmt numFmtId="168" formatCode="[$-409]d\-mmm\-yyyy;@"/>
  </numFmts>
  <fonts count="104" x14ac:knownFonts="1">
    <font>
      <sz val="12"/>
      <name val="Courier"/>
    </font>
    <font>
      <sz val="10"/>
      <name val="Arial"/>
      <family val="2"/>
    </font>
    <font>
      <b/>
      <sz val="10"/>
      <color indexed="8"/>
      <name val="Times New Roman"/>
      <family val="1"/>
    </font>
    <font>
      <b/>
      <sz val="10"/>
      <name val="Times New Roman"/>
      <family val="1"/>
    </font>
    <font>
      <b/>
      <sz val="12"/>
      <color indexed="8"/>
      <name val="Times New Roman"/>
      <family val="1"/>
    </font>
    <font>
      <sz val="12"/>
      <name val="Courier"/>
      <family val="3"/>
    </font>
    <font>
      <b/>
      <sz val="16"/>
      <color indexed="8"/>
      <name val="Arial"/>
      <family val="2"/>
    </font>
    <font>
      <b/>
      <sz val="10"/>
      <name val="Arial"/>
      <family val="2"/>
    </font>
    <font>
      <b/>
      <sz val="12"/>
      <color indexed="8"/>
      <name val="Arial"/>
      <family val="2"/>
    </font>
    <font>
      <sz val="12"/>
      <color indexed="8"/>
      <name val="Courier"/>
      <family val="3"/>
    </font>
    <font>
      <sz val="10"/>
      <color indexed="8"/>
      <name val="Times New Roman"/>
      <family val="1"/>
    </font>
    <font>
      <b/>
      <sz val="14"/>
      <color indexed="8"/>
      <name val="Times New Roman"/>
      <family val="1"/>
    </font>
    <font>
      <sz val="10"/>
      <color indexed="8"/>
      <name val="Courier"/>
      <family val="3"/>
    </font>
    <font>
      <b/>
      <sz val="10"/>
      <color indexed="8"/>
      <name val="Courier"/>
      <family val="3"/>
    </font>
    <font>
      <b/>
      <sz val="16"/>
      <name val="Times New Roman"/>
      <family val="1"/>
    </font>
    <font>
      <b/>
      <sz val="16"/>
      <color indexed="8"/>
      <name val="Times New Roman"/>
      <family val="1"/>
    </font>
    <font>
      <sz val="16"/>
      <name val="Courier"/>
      <family val="3"/>
    </font>
    <font>
      <sz val="16"/>
      <name val="Times New Roman"/>
      <family val="1"/>
    </font>
    <font>
      <sz val="16"/>
      <color indexed="8"/>
      <name val="Times New Roman"/>
      <family val="1"/>
    </font>
    <font>
      <sz val="12"/>
      <color indexed="8"/>
      <name val="Times New Roman"/>
      <family val="1"/>
    </font>
    <font>
      <b/>
      <sz val="10"/>
      <color indexed="8"/>
      <name val="Arial"/>
      <family val="2"/>
    </font>
    <font>
      <b/>
      <sz val="9"/>
      <color indexed="8"/>
      <name val="Arial"/>
      <family val="2"/>
    </font>
    <font>
      <b/>
      <sz val="10"/>
      <color indexed="9"/>
      <name val="Arial"/>
      <family val="2"/>
    </font>
    <font>
      <b/>
      <sz val="9"/>
      <name val="Arial"/>
      <family val="2"/>
    </font>
    <font>
      <b/>
      <sz val="10"/>
      <color indexed="50"/>
      <name val="Arial"/>
      <family val="2"/>
    </font>
    <font>
      <b/>
      <sz val="10"/>
      <color indexed="21"/>
      <name val="Arial"/>
      <family val="2"/>
    </font>
    <font>
      <b/>
      <sz val="10"/>
      <color indexed="61"/>
      <name val="Arial"/>
      <family val="2"/>
    </font>
    <font>
      <b/>
      <sz val="10"/>
      <color indexed="52"/>
      <name val="Arial"/>
      <family val="2"/>
    </font>
    <font>
      <b/>
      <sz val="8"/>
      <color indexed="9"/>
      <name val="Arial"/>
      <family val="2"/>
    </font>
    <font>
      <b/>
      <sz val="9"/>
      <color indexed="10"/>
      <name val="Arial"/>
      <family val="2"/>
    </font>
    <font>
      <b/>
      <sz val="9"/>
      <color indexed="54"/>
      <name val="Arial"/>
      <family val="2"/>
    </font>
    <font>
      <b/>
      <sz val="9"/>
      <color indexed="12"/>
      <name val="Arial"/>
      <family val="2"/>
    </font>
    <font>
      <b/>
      <sz val="9"/>
      <color indexed="14"/>
      <name val="Arial"/>
      <family val="2"/>
    </font>
    <font>
      <b/>
      <sz val="9"/>
      <color indexed="21"/>
      <name val="Arial"/>
      <family val="2"/>
    </font>
    <font>
      <b/>
      <sz val="9"/>
      <color indexed="62"/>
      <name val="Arial"/>
      <family val="2"/>
    </font>
    <font>
      <b/>
      <sz val="9"/>
      <color indexed="53"/>
      <name val="Arial"/>
      <family val="2"/>
    </font>
    <font>
      <b/>
      <sz val="10"/>
      <color indexed="14"/>
      <name val="Arial"/>
      <family val="2"/>
    </font>
    <font>
      <b/>
      <sz val="10"/>
      <color indexed="62"/>
      <name val="Arial"/>
      <family val="2"/>
    </font>
    <font>
      <b/>
      <sz val="10"/>
      <color indexed="17"/>
      <name val="Arial"/>
      <family val="2"/>
    </font>
    <font>
      <b/>
      <sz val="9"/>
      <color indexed="11"/>
      <name val="Arial"/>
      <family val="2"/>
    </font>
    <font>
      <b/>
      <sz val="8"/>
      <name val="Arial"/>
      <family val="2"/>
    </font>
    <font>
      <b/>
      <u/>
      <sz val="8"/>
      <name val="Arial"/>
      <family val="2"/>
    </font>
    <font>
      <b/>
      <u/>
      <sz val="8"/>
      <color indexed="54"/>
      <name val="Arial"/>
      <family val="2"/>
    </font>
    <font>
      <b/>
      <sz val="8"/>
      <color indexed="13"/>
      <name val="Arial"/>
      <family val="2"/>
    </font>
    <font>
      <b/>
      <sz val="8"/>
      <color indexed="12"/>
      <name val="Arial"/>
      <family val="2"/>
    </font>
    <font>
      <b/>
      <sz val="8"/>
      <color indexed="16"/>
      <name val="Arial"/>
      <family val="2"/>
    </font>
    <font>
      <b/>
      <sz val="8"/>
      <color indexed="21"/>
      <name val="Arial"/>
      <family val="2"/>
    </font>
    <font>
      <b/>
      <sz val="8"/>
      <color indexed="10"/>
      <name val="Arial"/>
      <family val="2"/>
    </font>
    <font>
      <b/>
      <sz val="8"/>
      <color indexed="8"/>
      <name val="Arial"/>
      <family val="2"/>
    </font>
    <font>
      <b/>
      <sz val="8"/>
      <color indexed="17"/>
      <name val="Arial"/>
      <family val="2"/>
    </font>
    <font>
      <b/>
      <sz val="8"/>
      <color indexed="60"/>
      <name val="Arial"/>
      <family val="2"/>
    </font>
    <font>
      <b/>
      <sz val="8"/>
      <color indexed="14"/>
      <name val="Arial"/>
      <family val="2"/>
    </font>
    <font>
      <b/>
      <sz val="8"/>
      <name val="Times New Roman"/>
      <family val="1"/>
    </font>
    <font>
      <sz val="8"/>
      <name val="Arial"/>
      <family val="2"/>
    </font>
    <font>
      <b/>
      <sz val="8"/>
      <color indexed="41"/>
      <name val="Arial"/>
      <family val="2"/>
    </font>
    <font>
      <b/>
      <sz val="36"/>
      <name val="Arial"/>
      <family val="2"/>
    </font>
    <font>
      <b/>
      <sz val="8"/>
      <color indexed="50"/>
      <name val="Arial"/>
      <family val="2"/>
    </font>
    <font>
      <b/>
      <sz val="8"/>
      <color indexed="18"/>
      <name val="Arial"/>
      <family val="2"/>
    </font>
    <font>
      <b/>
      <u/>
      <sz val="10"/>
      <name val="Arial"/>
      <family val="2"/>
    </font>
    <font>
      <b/>
      <sz val="9"/>
      <color indexed="20"/>
      <name val="Arial"/>
      <family val="2"/>
    </font>
    <font>
      <b/>
      <sz val="18"/>
      <name val="Arial"/>
      <family val="2"/>
    </font>
    <font>
      <b/>
      <sz val="18"/>
      <color indexed="8"/>
      <name val="Arial"/>
      <family val="2"/>
    </font>
    <font>
      <sz val="10"/>
      <color indexed="8"/>
      <name val="Arial"/>
      <family val="2"/>
    </font>
    <font>
      <b/>
      <sz val="9"/>
      <color indexed="59"/>
      <name val="Arial"/>
      <family val="2"/>
    </font>
    <font>
      <b/>
      <sz val="9"/>
      <color indexed="8"/>
      <name val="Times New Roman"/>
      <family val="1"/>
    </font>
    <font>
      <b/>
      <sz val="12"/>
      <name val="Arial"/>
      <family val="2"/>
    </font>
    <font>
      <b/>
      <sz val="7"/>
      <color indexed="9"/>
      <name val="Arial"/>
      <family val="2"/>
    </font>
    <font>
      <b/>
      <sz val="9"/>
      <name val="Times New Roman"/>
      <family val="1"/>
    </font>
    <font>
      <b/>
      <sz val="10"/>
      <color indexed="12"/>
      <name val="Arial"/>
      <family val="2"/>
    </font>
    <font>
      <b/>
      <sz val="10"/>
      <color indexed="54"/>
      <name val="Arial"/>
      <family val="2"/>
    </font>
    <font>
      <b/>
      <sz val="10"/>
      <color indexed="60"/>
      <name val="Arial"/>
      <family val="2"/>
    </font>
    <font>
      <b/>
      <sz val="10"/>
      <color indexed="53"/>
      <name val="Arial"/>
      <family val="2"/>
    </font>
    <font>
      <b/>
      <sz val="10"/>
      <color indexed="10"/>
      <name val="Arial"/>
      <family val="2"/>
    </font>
    <font>
      <b/>
      <sz val="10"/>
      <color indexed="11"/>
      <name val="Arial"/>
      <family val="2"/>
    </font>
    <font>
      <b/>
      <sz val="10"/>
      <color indexed="20"/>
      <name val="Arial"/>
      <family val="2"/>
    </font>
    <font>
      <b/>
      <sz val="10"/>
      <color indexed="44"/>
      <name val="Arial"/>
      <family val="2"/>
    </font>
    <font>
      <b/>
      <sz val="9"/>
      <color rgb="FFC00000"/>
      <name val="Arial"/>
      <family val="2"/>
    </font>
    <font>
      <b/>
      <sz val="9"/>
      <color rgb="FF33CC33"/>
      <name val="Arial"/>
      <family val="2"/>
    </font>
    <font>
      <b/>
      <sz val="9"/>
      <color rgb="FFFF6600"/>
      <name val="Arial"/>
      <family val="2"/>
    </font>
    <font>
      <b/>
      <sz val="9"/>
      <color rgb="FFFF33CC"/>
      <name val="Arial"/>
      <family val="2"/>
    </font>
    <font>
      <b/>
      <sz val="8"/>
      <color rgb="FFFF0000"/>
      <name val="Arial"/>
      <family val="2"/>
    </font>
    <font>
      <b/>
      <sz val="9"/>
      <color rgb="FF00B0F0"/>
      <name val="Arial"/>
      <family val="2"/>
    </font>
    <font>
      <b/>
      <sz val="9"/>
      <color rgb="FFFF0000"/>
      <name val="Arial"/>
      <family val="2"/>
    </font>
    <font>
      <b/>
      <sz val="9"/>
      <color theme="8" tint="-0.249977111117893"/>
      <name val="Arial"/>
      <family val="2"/>
    </font>
    <font>
      <b/>
      <sz val="9"/>
      <color rgb="FF002060"/>
      <name val="Arial"/>
      <family val="2"/>
    </font>
    <font>
      <b/>
      <sz val="8"/>
      <color rgb="FF0070C0"/>
      <name val="Arial"/>
      <family val="2"/>
    </font>
    <font>
      <b/>
      <sz val="8"/>
      <color rgb="FFCC0099"/>
      <name val="Arial"/>
      <family val="2"/>
    </font>
    <font>
      <b/>
      <sz val="9"/>
      <color rgb="FF800080"/>
      <name val="Arial"/>
      <family val="2"/>
    </font>
    <font>
      <b/>
      <sz val="9"/>
      <color rgb="FF009900"/>
      <name val="Arial"/>
      <family val="2"/>
    </font>
    <font>
      <b/>
      <sz val="8"/>
      <color theme="0"/>
      <name val="Arial"/>
      <family val="2"/>
    </font>
    <font>
      <b/>
      <sz val="10"/>
      <color rgb="FF333399"/>
      <name val="Arial"/>
      <family val="2"/>
    </font>
    <font>
      <b/>
      <sz val="10"/>
      <color rgb="FF00B050"/>
      <name val="Arial"/>
      <family val="2"/>
    </font>
    <font>
      <b/>
      <sz val="10"/>
      <color rgb="FFC00000"/>
      <name val="Arial"/>
      <family val="2"/>
    </font>
    <font>
      <b/>
      <sz val="10"/>
      <color rgb="FF002060"/>
      <name val="Arial"/>
      <family val="2"/>
    </font>
    <font>
      <b/>
      <sz val="10"/>
      <color rgb="FFFF0000"/>
      <name val="Arial"/>
      <family val="2"/>
    </font>
    <font>
      <b/>
      <sz val="10"/>
      <color rgb="FF800080"/>
      <name val="Arial"/>
      <family val="2"/>
    </font>
    <font>
      <b/>
      <sz val="10"/>
      <color theme="3" tint="0.39997558519241921"/>
      <name val="Arial"/>
      <family val="2"/>
    </font>
    <font>
      <b/>
      <sz val="10"/>
      <color theme="5" tint="-0.249977111117893"/>
      <name val="Arial"/>
      <family val="2"/>
    </font>
    <font>
      <u/>
      <sz val="12"/>
      <color theme="10"/>
      <name val="Courier"/>
      <family val="3"/>
    </font>
    <font>
      <u/>
      <sz val="10"/>
      <color theme="10"/>
      <name val="Times New Roman"/>
      <family val="1"/>
    </font>
    <font>
      <sz val="10"/>
      <color rgb="FF000000"/>
      <name val="Arial"/>
      <family val="2"/>
    </font>
    <font>
      <i/>
      <sz val="10"/>
      <color rgb="FF000000"/>
      <name val="Arial"/>
      <family val="2"/>
    </font>
    <font>
      <b/>
      <sz val="8"/>
      <color indexed="54"/>
      <name val="Arial"/>
      <family val="2"/>
    </font>
    <font>
      <b/>
      <sz val="8"/>
      <color indexed="53"/>
      <name val="Arial"/>
      <family val="2"/>
    </font>
  </fonts>
  <fills count="42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42"/>
        <bgColor indexed="64"/>
      </patternFill>
    </fill>
    <fill>
      <patternFill patternType="gray0625">
        <bgColor indexed="55"/>
      </patternFill>
    </fill>
    <fill>
      <patternFill patternType="solid">
        <fgColor indexed="9"/>
        <bgColor indexed="64"/>
      </patternFill>
    </fill>
    <fill>
      <patternFill patternType="solid">
        <fgColor indexed="63"/>
        <bgColor indexed="64"/>
      </patternFill>
    </fill>
    <fill>
      <patternFill patternType="solid">
        <fgColor indexed="12"/>
        <bgColor indexed="64"/>
      </patternFill>
    </fill>
    <fill>
      <patternFill patternType="solid">
        <fgColor indexed="61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DDDDDD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333399"/>
        <bgColor indexed="64"/>
      </patternFill>
    </fill>
    <fill>
      <patternFill patternType="solid">
        <fgColor rgb="FF66CCFF"/>
        <bgColor indexed="64"/>
      </patternFill>
    </fill>
    <fill>
      <patternFill patternType="solid">
        <fgColor rgb="FF776BD6"/>
        <bgColor indexed="64"/>
      </patternFill>
    </fill>
    <fill>
      <patternFill patternType="solid">
        <fgColor rgb="FFCC6600"/>
        <bgColor indexed="64"/>
      </patternFill>
    </fill>
    <fill>
      <patternFill patternType="solid">
        <fgColor rgb="FF990000"/>
        <bgColor indexed="64"/>
      </patternFill>
    </fill>
    <fill>
      <patternFill patternType="solid">
        <fgColor rgb="FF66FF33"/>
        <bgColor indexed="64"/>
      </patternFill>
    </fill>
    <fill>
      <patternFill patternType="solid">
        <fgColor rgb="FF96368B"/>
        <bgColor indexed="64"/>
      </patternFill>
    </fill>
    <fill>
      <patternFill patternType="darkDown">
        <fgColor auto="1"/>
        <bgColor theme="0" tint="-4.9989318521683403E-2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E69400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rgb="FFCC00FF"/>
        <bgColor indexed="64"/>
      </patternFill>
    </fill>
    <fill>
      <patternFill patternType="solid">
        <fgColor rgb="FF009999"/>
        <bgColor indexed="64"/>
      </patternFill>
    </fill>
    <fill>
      <patternFill patternType="solid">
        <fgColor rgb="FFFFE101"/>
        <bgColor indexed="64"/>
      </patternFill>
    </fill>
    <fill>
      <patternFill patternType="solid">
        <fgColor rgb="FFFF3377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FFFF99"/>
        <bgColor indexed="64"/>
      </patternFill>
    </fill>
  </fills>
  <borders count="32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ck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5">
    <xf numFmtId="164" fontId="0" fillId="0" borderId="0"/>
    <xf numFmtId="167" fontId="1" fillId="0" borderId="0" applyFont="0" applyFill="0" applyBorder="0" applyAlignment="0" applyProtection="0"/>
    <xf numFmtId="164" fontId="5" fillId="0" borderId="0"/>
    <xf numFmtId="164" fontId="5" fillId="0" borderId="0"/>
    <xf numFmtId="164" fontId="98" fillId="0" borderId="0" applyNumberFormat="0" applyFill="0" applyBorder="0" applyAlignment="0" applyProtection="0"/>
  </cellStyleXfs>
  <cellXfs count="609">
    <xf numFmtId="164" fontId="0" fillId="0" borderId="0" xfId="0"/>
    <xf numFmtId="164" fontId="3" fillId="0" borderId="0" xfId="0" applyFont="1"/>
    <xf numFmtId="164" fontId="2" fillId="0" borderId="0" xfId="0" applyNumberFormat="1" applyFont="1" applyFill="1" applyAlignment="1" applyProtection="1">
      <alignment horizontal="left"/>
    </xf>
    <xf numFmtId="164" fontId="2" fillId="0" borderId="0" xfId="0" quotePrefix="1" applyNumberFormat="1" applyFont="1" applyFill="1" applyAlignment="1" applyProtection="1">
      <alignment horizontal="left"/>
    </xf>
    <xf numFmtId="49" fontId="2" fillId="0" borderId="0" xfId="0" applyNumberFormat="1" applyFont="1" applyFill="1" applyAlignment="1" applyProtection="1">
      <alignment horizontal="left"/>
    </xf>
    <xf numFmtId="49" fontId="2" fillId="0" borderId="0" xfId="0" quotePrefix="1" applyNumberFormat="1" applyFont="1" applyFill="1" applyAlignment="1" applyProtection="1">
      <alignment horizontal="left"/>
    </xf>
    <xf numFmtId="164" fontId="3" fillId="0" borderId="0" xfId="0" applyFont="1" applyAlignment="1">
      <alignment horizontal="left" indent="1"/>
    </xf>
    <xf numFmtId="164" fontId="4" fillId="0" borderId="0" xfId="0" quotePrefix="1" applyNumberFormat="1" applyFont="1" applyFill="1" applyAlignment="1" applyProtection="1">
      <alignment horizontal="center"/>
    </xf>
    <xf numFmtId="164" fontId="2" fillId="0" borderId="0" xfId="0" applyNumberFormat="1" applyFont="1" applyFill="1" applyAlignment="1" applyProtection="1">
      <alignment horizontal="left" wrapText="1"/>
    </xf>
    <xf numFmtId="164" fontId="3" fillId="0" borderId="0" xfId="0" applyFont="1" applyAlignment="1">
      <alignment horizontal="left" indent="2"/>
    </xf>
    <xf numFmtId="164" fontId="9" fillId="0" borderId="0" xfId="0" applyFont="1" applyFill="1"/>
    <xf numFmtId="164" fontId="10" fillId="0" borderId="0" xfId="0" applyFont="1" applyFill="1"/>
    <xf numFmtId="164" fontId="11" fillId="0" borderId="0" xfId="0" applyFont="1" applyFill="1" applyAlignment="1">
      <alignment horizontal="left" vertical="top"/>
    </xf>
    <xf numFmtId="164" fontId="2" fillId="0" borderId="0" xfId="0" applyFont="1" applyFill="1"/>
    <xf numFmtId="164" fontId="11" fillId="0" borderId="0" xfId="0" quotePrefix="1" applyFont="1" applyFill="1" applyAlignment="1">
      <alignment horizontal="left" vertical="top"/>
    </xf>
    <xf numFmtId="164" fontId="8" fillId="0" borderId="0" xfId="0" applyFont="1" applyFill="1" applyBorder="1" applyAlignment="1">
      <alignment horizontal="center" vertical="top"/>
    </xf>
    <xf numFmtId="164" fontId="11" fillId="0" borderId="0" xfId="0" applyFont="1" applyFill="1" applyAlignment="1">
      <alignment vertical="top"/>
    </xf>
    <xf numFmtId="164" fontId="2" fillId="0" borderId="0" xfId="0" applyNumberFormat="1" applyFont="1" applyFill="1" applyProtection="1"/>
    <xf numFmtId="165" fontId="2" fillId="0" borderId="0" xfId="0" applyNumberFormat="1" applyFont="1" applyFill="1" applyProtection="1"/>
    <xf numFmtId="164" fontId="2" fillId="0" borderId="0" xfId="0" applyFont="1" applyFill="1" applyAlignment="1">
      <alignment horizontal="left"/>
    </xf>
    <xf numFmtId="164" fontId="12" fillId="0" borderId="0" xfId="0" applyFont="1" applyFill="1"/>
    <xf numFmtId="164" fontId="13" fillId="0" borderId="0" xfId="0" applyFont="1" applyFill="1"/>
    <xf numFmtId="164" fontId="16" fillId="0" borderId="0" xfId="0" applyFont="1" applyAlignment="1"/>
    <xf numFmtId="164" fontId="17" fillId="0" borderId="0" xfId="0" applyFont="1" applyAlignment="1"/>
    <xf numFmtId="164" fontId="17" fillId="0" borderId="0" xfId="0" applyFont="1" applyAlignment="1">
      <alignment horizontal="center"/>
    </xf>
    <xf numFmtId="49" fontId="2" fillId="0" borderId="0" xfId="0" applyNumberFormat="1" applyFont="1" applyFill="1" applyAlignment="1" applyProtection="1">
      <alignment horizontal="left" vertical="top"/>
    </xf>
    <xf numFmtId="164" fontId="2" fillId="0" borderId="0" xfId="0" applyNumberFormat="1" applyFont="1" applyFill="1" applyAlignment="1" applyProtection="1">
      <alignment horizontal="left" vertical="top"/>
    </xf>
    <xf numFmtId="164" fontId="2" fillId="0" borderId="0" xfId="2" applyNumberFormat="1" applyFont="1" applyFill="1" applyBorder="1" applyAlignment="1" applyProtection="1">
      <alignment horizontal="left" vertical="top"/>
    </xf>
    <xf numFmtId="164" fontId="2" fillId="0" borderId="0" xfId="0" applyNumberFormat="1" applyFont="1" applyFill="1" applyBorder="1" applyAlignment="1" applyProtection="1">
      <alignment horizontal="left" vertical="top"/>
    </xf>
    <xf numFmtId="164" fontId="2" fillId="0" borderId="0" xfId="0" applyNumberFormat="1" applyFont="1" applyFill="1" applyAlignment="1" applyProtection="1">
      <alignment vertical="top"/>
    </xf>
    <xf numFmtId="164" fontId="19" fillId="0" borderId="0" xfId="0" applyFont="1" applyFill="1" applyAlignment="1">
      <alignment vertical="top"/>
    </xf>
    <xf numFmtId="164" fontId="2" fillId="0" borderId="0" xfId="0" applyNumberFormat="1" applyFont="1" applyFill="1" applyAlignment="1" applyProtection="1">
      <alignment horizontal="left" indent="1"/>
    </xf>
    <xf numFmtId="164" fontId="2" fillId="0" borderId="0" xfId="0" applyNumberFormat="1" applyFont="1" applyFill="1" applyAlignment="1" applyProtection="1">
      <alignment horizontal="left" indent="2"/>
    </xf>
    <xf numFmtId="164" fontId="23" fillId="0" borderId="0" xfId="0" applyFont="1" applyFill="1" applyBorder="1"/>
    <xf numFmtId="164" fontId="6" fillId="0" borderId="0" xfId="0" applyFont="1" applyFill="1" applyBorder="1" applyAlignment="1">
      <alignment horizontal="left" vertical="center" indent="2"/>
    </xf>
    <xf numFmtId="164" fontId="17" fillId="2" borderId="0" xfId="0" applyFont="1" applyFill="1" applyBorder="1" applyAlignment="1"/>
    <xf numFmtId="164" fontId="18" fillId="2" borderId="0" xfId="0" quotePrefix="1" applyNumberFormat="1" applyFont="1" applyFill="1" applyBorder="1" applyAlignment="1" applyProtection="1">
      <alignment horizontal="center"/>
    </xf>
    <xf numFmtId="164" fontId="14" fillId="2" borderId="1" xfId="0" applyFont="1" applyFill="1" applyBorder="1" applyAlignment="1"/>
    <xf numFmtId="164" fontId="15" fillId="2" borderId="1" xfId="0" quotePrefix="1" applyNumberFormat="1" applyFont="1" applyFill="1" applyBorder="1" applyAlignment="1" applyProtection="1">
      <alignment horizontal="center"/>
    </xf>
    <xf numFmtId="164" fontId="14" fillId="2" borderId="2" xfId="0" applyFont="1" applyFill="1" applyBorder="1" applyAlignment="1"/>
    <xf numFmtId="164" fontId="17" fillId="2" borderId="3" xfId="0" applyFont="1" applyFill="1" applyBorder="1" applyAlignment="1"/>
    <xf numFmtId="164" fontId="17" fillId="2" borderId="4" xfId="0" applyFont="1" applyFill="1" applyBorder="1" applyAlignment="1"/>
    <xf numFmtId="164" fontId="17" fillId="2" borderId="4" xfId="0" applyFont="1" applyFill="1" applyBorder="1" applyAlignment="1">
      <alignment horizontal="center"/>
    </xf>
    <xf numFmtId="164" fontId="17" fillId="2" borderId="5" xfId="0" applyFont="1" applyFill="1" applyBorder="1" applyAlignment="1"/>
    <xf numFmtId="164" fontId="3" fillId="3" borderId="0" xfId="0" applyFont="1" applyFill="1"/>
    <xf numFmtId="164" fontId="3" fillId="3" borderId="0" xfId="0" applyFont="1" applyFill="1" applyAlignment="1">
      <alignment horizontal="left" indent="2"/>
    </xf>
    <xf numFmtId="164" fontId="3" fillId="3" borderId="0" xfId="0" quotePrefix="1" applyFont="1" applyFill="1"/>
    <xf numFmtId="164" fontId="7" fillId="0" borderId="0" xfId="0" applyFont="1"/>
    <xf numFmtId="164" fontId="40" fillId="0" borderId="0" xfId="0" applyFont="1"/>
    <xf numFmtId="10" fontId="44" fillId="4" borderId="0" xfId="0" applyNumberFormat="1" applyFont="1" applyFill="1" applyBorder="1" applyAlignment="1" applyProtection="1">
      <alignment horizontal="right" vertical="center"/>
    </xf>
    <xf numFmtId="10" fontId="48" fillId="4" borderId="0" xfId="0" applyNumberFormat="1" applyFont="1" applyFill="1" applyBorder="1" applyAlignment="1" applyProtection="1">
      <alignment horizontal="right" vertical="center"/>
    </xf>
    <xf numFmtId="164" fontId="52" fillId="0" borderId="0" xfId="0" applyFont="1"/>
    <xf numFmtId="166" fontId="40" fillId="5" borderId="0" xfId="0" applyNumberFormat="1" applyFont="1" applyFill="1" applyBorder="1" applyAlignment="1">
      <alignment vertical="center"/>
    </xf>
    <xf numFmtId="166" fontId="40" fillId="5" borderId="0" xfId="0" applyNumberFormat="1" applyFont="1" applyFill="1" applyBorder="1" applyAlignment="1">
      <alignment horizontal="center" vertical="center"/>
    </xf>
    <xf numFmtId="164" fontId="7" fillId="0" borderId="0" xfId="0" applyFont="1" applyFill="1" applyBorder="1"/>
    <xf numFmtId="164" fontId="62" fillId="0" borderId="0" xfId="0" applyFont="1" applyAlignment="1">
      <alignment horizontal="left" indent="2"/>
    </xf>
    <xf numFmtId="164" fontId="62" fillId="0" borderId="6" xfId="0" applyFont="1" applyBorder="1" applyAlignment="1">
      <alignment horizontal="left" indent="2"/>
    </xf>
    <xf numFmtId="0" fontId="4" fillId="0" borderId="0" xfId="2" applyNumberFormat="1" applyFont="1" applyFill="1" applyBorder="1" applyAlignment="1">
      <alignment horizontal="left" vertical="center"/>
    </xf>
    <xf numFmtId="164" fontId="4" fillId="0" borderId="0" xfId="2" quotePrefix="1" applyFont="1" applyFill="1" applyBorder="1" applyAlignment="1">
      <alignment horizontal="left" vertical="center"/>
    </xf>
    <xf numFmtId="164" fontId="4" fillId="0" borderId="0" xfId="2" quotePrefix="1" applyFont="1" applyFill="1" applyBorder="1" applyAlignment="1">
      <alignment horizontal="left" vertical="center" wrapText="1"/>
    </xf>
    <xf numFmtId="164" fontId="4" fillId="0" borderId="0" xfId="2" applyFont="1" applyFill="1" applyBorder="1" applyAlignment="1">
      <alignment horizontal="left" vertical="center"/>
    </xf>
    <xf numFmtId="164" fontId="10" fillId="0" borderId="0" xfId="2" applyFont="1" applyFill="1" applyBorder="1" applyAlignment="1">
      <alignment horizontal="left" vertical="center"/>
    </xf>
    <xf numFmtId="165" fontId="2" fillId="0" borderId="0" xfId="0" applyNumberFormat="1" applyFont="1" applyFill="1" applyBorder="1" applyAlignment="1" applyProtection="1">
      <alignment horizontal="center" vertical="center"/>
    </xf>
    <xf numFmtId="164" fontId="2" fillId="0" borderId="0" xfId="2" applyNumberFormat="1" applyFont="1" applyFill="1" applyBorder="1" applyAlignment="1" applyProtection="1">
      <alignment horizontal="left" vertical="center"/>
    </xf>
    <xf numFmtId="0" fontId="2" fillId="0" borderId="0" xfId="2" quotePrefix="1" applyNumberFormat="1" applyFont="1" applyFill="1" applyBorder="1" applyAlignment="1" applyProtection="1">
      <alignment horizontal="left" vertical="center"/>
    </xf>
    <xf numFmtId="0" fontId="2" fillId="0" borderId="0" xfId="2" applyNumberFormat="1" applyFont="1" applyFill="1" applyBorder="1" applyAlignment="1" applyProtection="1">
      <alignment horizontal="left" vertical="center"/>
    </xf>
    <xf numFmtId="0" fontId="2" fillId="0" borderId="0" xfId="3" applyNumberFormat="1" applyFont="1" applyFill="1" applyBorder="1" applyAlignment="1" applyProtection="1">
      <alignment horizontal="left" vertical="center"/>
    </xf>
    <xf numFmtId="164" fontId="10" fillId="0" borderId="0" xfId="2" applyFont="1" applyFill="1" applyBorder="1" applyAlignment="1">
      <alignment horizontal="left" vertical="center" wrapText="1"/>
    </xf>
    <xf numFmtId="164" fontId="2" fillId="0" borderId="0" xfId="2" applyFont="1" applyFill="1" applyBorder="1" applyAlignment="1">
      <alignment horizontal="left" vertical="center" wrapText="1"/>
    </xf>
    <xf numFmtId="164" fontId="2" fillId="0" borderId="0" xfId="2" applyFont="1" applyFill="1" applyBorder="1" applyAlignment="1">
      <alignment horizontal="center" vertical="center"/>
    </xf>
    <xf numFmtId="164" fontId="19" fillId="0" borderId="0" xfId="3" applyFont="1" applyFill="1" applyBorder="1" applyAlignment="1">
      <alignment horizontal="center" vertical="center"/>
    </xf>
    <xf numFmtId="164" fontId="19" fillId="0" borderId="0" xfId="3" applyFont="1" applyFill="1" applyBorder="1" applyAlignment="1">
      <alignment horizontal="center" vertical="center" wrapText="1"/>
    </xf>
    <xf numFmtId="164" fontId="19" fillId="0" borderId="0" xfId="3" applyFont="1" applyFill="1" applyBorder="1" applyAlignment="1">
      <alignment horizontal="left" vertical="center"/>
    </xf>
    <xf numFmtId="0" fontId="19" fillId="0" borderId="0" xfId="3" applyNumberFormat="1" applyFont="1" applyFill="1" applyBorder="1" applyAlignment="1">
      <alignment horizontal="center" vertical="center"/>
    </xf>
    <xf numFmtId="164" fontId="2" fillId="0" borderId="0" xfId="3" applyNumberFormat="1" applyFont="1" applyFill="1" applyBorder="1" applyAlignment="1" applyProtection="1">
      <alignment horizontal="left" vertical="center"/>
    </xf>
    <xf numFmtId="164" fontId="2" fillId="0" borderId="0" xfId="3" applyFont="1" applyFill="1" applyBorder="1" applyAlignment="1">
      <alignment horizontal="left" vertical="center" wrapText="1"/>
    </xf>
    <xf numFmtId="164" fontId="2" fillId="0" borderId="0" xfId="3" applyFont="1" applyFill="1" applyBorder="1" applyAlignment="1">
      <alignment horizontal="left" vertical="center"/>
    </xf>
    <xf numFmtId="164" fontId="2" fillId="0" borderId="0" xfId="3" applyNumberFormat="1" applyFont="1" applyFill="1" applyBorder="1" applyAlignment="1" applyProtection="1">
      <alignment horizontal="center" vertical="center"/>
    </xf>
    <xf numFmtId="165" fontId="2" fillId="0" borderId="0" xfId="3" applyNumberFormat="1" applyFont="1" applyFill="1" applyBorder="1" applyAlignment="1" applyProtection="1">
      <alignment horizontal="center" vertical="center"/>
    </xf>
    <xf numFmtId="164" fontId="10" fillId="0" borderId="0" xfId="2" applyFont="1" applyFill="1" applyBorder="1" applyAlignment="1">
      <alignment horizontal="center" vertical="center"/>
    </xf>
    <xf numFmtId="0" fontId="10" fillId="0" borderId="0" xfId="2" applyNumberFormat="1" applyFont="1" applyFill="1" applyBorder="1" applyAlignment="1">
      <alignment horizontal="left" vertical="center"/>
    </xf>
    <xf numFmtId="164" fontId="3" fillId="0" borderId="0" xfId="0" applyFont="1" applyFill="1" applyAlignment="1">
      <alignment horizontal="left" vertical="top" wrapText="1"/>
    </xf>
    <xf numFmtId="0" fontId="7" fillId="2" borderId="7" xfId="0" applyNumberFormat="1" applyFont="1" applyFill="1" applyBorder="1" applyAlignment="1">
      <alignment horizontal="left" vertical="center"/>
    </xf>
    <xf numFmtId="0" fontId="7" fillId="2" borderId="0" xfId="0" applyNumberFormat="1" applyFont="1" applyFill="1" applyBorder="1" applyAlignment="1">
      <alignment horizontal="left" vertical="center" indent="2"/>
    </xf>
    <xf numFmtId="0" fontId="20" fillId="2" borderId="0" xfId="0" applyNumberFormat="1" applyFont="1" applyFill="1" applyBorder="1" applyAlignment="1">
      <alignment horizontal="left" vertical="center" indent="2"/>
    </xf>
    <xf numFmtId="164" fontId="7" fillId="6" borderId="0" xfId="0" applyFont="1" applyFill="1" applyBorder="1"/>
    <xf numFmtId="164" fontId="7" fillId="6" borderId="7" xfId="0" applyFont="1" applyFill="1" applyBorder="1" applyAlignment="1">
      <alignment horizontal="left" vertical="center"/>
    </xf>
    <xf numFmtId="164" fontId="60" fillId="2" borderId="8" xfId="0" applyFont="1" applyFill="1" applyBorder="1" applyAlignment="1">
      <alignment horizontal="left" vertical="center" indent="2"/>
    </xf>
    <xf numFmtId="164" fontId="7" fillId="2" borderId="7" xfId="0" applyFont="1" applyFill="1" applyBorder="1" applyAlignment="1">
      <alignment horizontal="left" vertical="center"/>
    </xf>
    <xf numFmtId="164" fontId="7" fillId="2" borderId="7" xfId="0" applyFont="1" applyFill="1" applyBorder="1" applyAlignment="1">
      <alignment vertical="center"/>
    </xf>
    <xf numFmtId="164" fontId="7" fillId="2" borderId="7" xfId="0" applyFont="1" applyFill="1" applyBorder="1" applyAlignment="1">
      <alignment horizontal="center" vertical="center"/>
    </xf>
    <xf numFmtId="164" fontId="7" fillId="2" borderId="9" xfId="0" applyFont="1" applyFill="1" applyBorder="1" applyAlignment="1">
      <alignment horizontal="center" vertical="center"/>
    </xf>
    <xf numFmtId="164" fontId="7" fillId="6" borderId="0" xfId="0" applyFont="1" applyFill="1" applyBorder="1" applyAlignment="1">
      <alignment horizontal="left" vertical="center" indent="2"/>
    </xf>
    <xf numFmtId="164" fontId="60" fillId="2" borderId="10" xfId="0" applyFont="1" applyFill="1" applyBorder="1" applyAlignment="1">
      <alignment horizontal="left" indent="2"/>
    </xf>
    <xf numFmtId="164" fontId="7" fillId="2" borderId="0" xfId="0" applyFont="1" applyFill="1" applyBorder="1" applyAlignment="1">
      <alignment horizontal="left" vertical="center" indent="2"/>
    </xf>
    <xf numFmtId="164" fontId="1" fillId="2" borderId="0" xfId="0" applyFont="1" applyFill="1" applyAlignment="1"/>
    <xf numFmtId="164" fontId="1" fillId="2" borderId="3" xfId="0" applyFont="1" applyFill="1" applyBorder="1" applyAlignment="1"/>
    <xf numFmtId="164" fontId="1" fillId="0" borderId="0" xfId="0" applyFont="1" applyAlignment="1"/>
    <xf numFmtId="164" fontId="1" fillId="0" borderId="6" xfId="0" applyFont="1" applyBorder="1" applyAlignment="1"/>
    <xf numFmtId="164" fontId="20" fillId="6" borderId="0" xfId="0" applyFont="1" applyFill="1" applyBorder="1" applyAlignment="1">
      <alignment horizontal="left" vertical="center" indent="2"/>
    </xf>
    <xf numFmtId="164" fontId="61" fillId="2" borderId="11" xfId="0" applyFont="1" applyFill="1" applyBorder="1" applyAlignment="1">
      <alignment horizontal="left" vertical="center" indent="2"/>
    </xf>
    <xf numFmtId="164" fontId="20" fillId="2" borderId="0" xfId="0" applyFont="1" applyFill="1" applyBorder="1" applyAlignment="1">
      <alignment horizontal="left" vertical="center" indent="2"/>
    </xf>
    <xf numFmtId="164" fontId="62" fillId="2" borderId="0" xfId="0" applyFont="1" applyFill="1" applyAlignment="1">
      <alignment horizontal="left" indent="2"/>
    </xf>
    <xf numFmtId="164" fontId="62" fillId="2" borderId="3" xfId="0" applyFont="1" applyFill="1" applyBorder="1" applyAlignment="1">
      <alignment horizontal="left" indent="2"/>
    </xf>
    <xf numFmtId="164" fontId="7" fillId="6" borderId="8" xfId="0" applyFont="1" applyFill="1" applyBorder="1" applyAlignment="1">
      <alignment horizontal="center" vertical="center"/>
    </xf>
    <xf numFmtId="164" fontId="7" fillId="3" borderId="12" xfId="0" applyFont="1" applyFill="1" applyBorder="1" applyAlignment="1">
      <alignment horizontal="center" vertical="center"/>
    </xf>
    <xf numFmtId="164" fontId="7" fillId="6" borderId="7" xfId="0" applyFont="1" applyFill="1" applyBorder="1" applyAlignment="1">
      <alignment horizontal="center" vertical="center"/>
    </xf>
    <xf numFmtId="164" fontId="20" fillId="7" borderId="13" xfId="0" applyFont="1" applyFill="1" applyBorder="1" applyAlignment="1">
      <alignment horizontal="center" vertical="center"/>
    </xf>
    <xf numFmtId="164" fontId="7" fillId="8" borderId="7" xfId="0" applyFont="1" applyFill="1" applyBorder="1" applyAlignment="1">
      <alignment horizontal="center" vertical="center" wrapText="1"/>
    </xf>
    <xf numFmtId="164" fontId="7" fillId="8" borderId="8" xfId="0" applyFont="1" applyFill="1" applyBorder="1" applyAlignment="1">
      <alignment horizontal="center" vertical="center" wrapText="1"/>
    </xf>
    <xf numFmtId="164" fontId="7" fillId="8" borderId="8" xfId="0" applyFont="1" applyFill="1" applyBorder="1" applyAlignment="1">
      <alignment horizontal="center" vertical="center"/>
    </xf>
    <xf numFmtId="164" fontId="7" fillId="8" borderId="7" xfId="0" applyFont="1" applyFill="1" applyBorder="1" applyAlignment="1">
      <alignment horizontal="center" vertical="center"/>
    </xf>
    <xf numFmtId="164" fontId="7" fillId="6" borderId="0" xfId="0" applyFont="1" applyFill="1" applyBorder="1" applyAlignment="1">
      <alignment horizontal="center" vertical="center"/>
    </xf>
    <xf numFmtId="164" fontId="7" fillId="8" borderId="0" xfId="0" applyFont="1" applyFill="1" applyBorder="1" applyAlignment="1">
      <alignment horizontal="center" vertical="center" wrapText="1"/>
    </xf>
    <xf numFmtId="164" fontId="7" fillId="8" borderId="6" xfId="0" applyFont="1" applyFill="1" applyBorder="1" applyAlignment="1">
      <alignment horizontal="center" vertical="center" wrapText="1"/>
    </xf>
    <xf numFmtId="164" fontId="7" fillId="8" borderId="13" xfId="0" applyFont="1" applyFill="1" applyBorder="1" applyAlignment="1">
      <alignment horizontal="center" vertical="center" wrapText="1"/>
    </xf>
    <xf numFmtId="164" fontId="7" fillId="8" borderId="13" xfId="0" applyFont="1" applyFill="1" applyBorder="1" applyAlignment="1">
      <alignment horizontal="center" vertical="center"/>
    </xf>
    <xf numFmtId="164" fontId="7" fillId="8" borderId="4" xfId="0" applyFont="1" applyFill="1" applyBorder="1" applyAlignment="1">
      <alignment horizontal="center" vertical="center"/>
    </xf>
    <xf numFmtId="164" fontId="24" fillId="8" borderId="11" xfId="0" applyFont="1" applyFill="1" applyBorder="1" applyAlignment="1">
      <alignment horizontal="center" vertical="center" wrapText="1"/>
    </xf>
    <xf numFmtId="164" fontId="24" fillId="8" borderId="0" xfId="0" applyFont="1" applyFill="1" applyBorder="1" applyAlignment="1">
      <alignment horizontal="center" vertical="center" wrapText="1"/>
    </xf>
    <xf numFmtId="164" fontId="24" fillId="8" borderId="6" xfId="0" applyFont="1" applyFill="1" applyBorder="1" applyAlignment="1">
      <alignment horizontal="center" vertical="center" wrapText="1"/>
    </xf>
    <xf numFmtId="164" fontId="7" fillId="6" borderId="11" xfId="0" applyFont="1" applyFill="1" applyBorder="1" applyAlignment="1">
      <alignment horizontal="center" vertical="center"/>
    </xf>
    <xf numFmtId="164" fontId="22" fillId="9" borderId="13" xfId="0" quotePrefix="1" applyFont="1" applyFill="1" applyBorder="1" applyAlignment="1">
      <alignment horizontal="center" vertical="center" wrapText="1"/>
    </xf>
    <xf numFmtId="164" fontId="40" fillId="6" borderId="11" xfId="0" applyFont="1" applyFill="1" applyBorder="1" applyAlignment="1">
      <alignment horizontal="center" vertical="center"/>
    </xf>
    <xf numFmtId="164" fontId="22" fillId="9" borderId="13" xfId="0" applyFont="1" applyFill="1" applyBorder="1" applyAlignment="1">
      <alignment horizontal="center" vertical="center" wrapText="1"/>
    </xf>
    <xf numFmtId="164" fontId="20" fillId="3" borderId="13" xfId="0" applyFont="1" applyFill="1" applyBorder="1" applyAlignment="1">
      <alignment horizontal="center" vertical="center" wrapText="1"/>
    </xf>
    <xf numFmtId="164" fontId="40" fillId="6" borderId="0" xfId="0" applyFont="1" applyFill="1" applyBorder="1" applyAlignment="1">
      <alignment horizontal="center" vertical="center"/>
    </xf>
    <xf numFmtId="164" fontId="24" fillId="6" borderId="11" xfId="0" applyFont="1" applyFill="1" applyBorder="1" applyAlignment="1">
      <alignment horizontal="center" vertical="center" wrapText="1"/>
    </xf>
    <xf numFmtId="164" fontId="56" fillId="6" borderId="11" xfId="0" applyFont="1" applyFill="1" applyBorder="1" applyAlignment="1">
      <alignment horizontal="center" vertical="center" wrapText="1"/>
    </xf>
    <xf numFmtId="164" fontId="7" fillId="10" borderId="13" xfId="0" applyFont="1" applyFill="1" applyBorder="1" applyAlignment="1">
      <alignment horizontal="center" vertical="center" wrapText="1"/>
    </xf>
    <xf numFmtId="164" fontId="22" fillId="6" borderId="11" xfId="0" applyFont="1" applyFill="1" applyBorder="1" applyAlignment="1">
      <alignment horizontal="center" vertical="center" wrapText="1"/>
    </xf>
    <xf numFmtId="164" fontId="28" fillId="6" borderId="11" xfId="0" applyFont="1" applyFill="1" applyBorder="1" applyAlignment="1">
      <alignment horizontal="center" vertical="center" wrapText="1"/>
    </xf>
    <xf numFmtId="164" fontId="28" fillId="6" borderId="0" xfId="0" applyFont="1" applyFill="1" applyBorder="1" applyAlignment="1">
      <alignment horizontal="center" vertical="center" wrapText="1"/>
    </xf>
    <xf numFmtId="164" fontId="22" fillId="6" borderId="0" xfId="0" applyFont="1" applyFill="1" applyBorder="1" applyAlignment="1">
      <alignment horizontal="center" vertical="center" wrapText="1"/>
    </xf>
    <xf numFmtId="164" fontId="20" fillId="6" borderId="12" xfId="0" applyFont="1" applyFill="1" applyBorder="1" applyAlignment="1">
      <alignment horizontal="center" vertical="center" wrapText="1"/>
    </xf>
    <xf numFmtId="164" fontId="20" fillId="6" borderId="14" xfId="0" applyFont="1" applyFill="1" applyBorder="1" applyAlignment="1">
      <alignment horizontal="center" vertical="center" wrapText="1"/>
    </xf>
    <xf numFmtId="164" fontId="48" fillId="6" borderId="12" xfId="0" applyFont="1" applyFill="1" applyBorder="1" applyAlignment="1">
      <alignment horizontal="center" vertical="center" wrapText="1"/>
    </xf>
    <xf numFmtId="164" fontId="48" fillId="6" borderId="7" xfId="0" applyFont="1" applyFill="1" applyBorder="1" applyAlignment="1">
      <alignment horizontal="center" vertical="center" wrapText="1"/>
    </xf>
    <xf numFmtId="164" fontId="20" fillId="6" borderId="15" xfId="0" applyFont="1" applyFill="1" applyBorder="1" applyAlignment="1">
      <alignment horizontal="center" vertical="center" wrapText="1"/>
    </xf>
    <xf numFmtId="164" fontId="22" fillId="9" borderId="11" xfId="0" applyFont="1" applyFill="1" applyBorder="1" applyAlignment="1">
      <alignment horizontal="center" vertical="center" wrapText="1"/>
    </xf>
    <xf numFmtId="164" fontId="20" fillId="6" borderId="6" xfId="0" applyFont="1" applyFill="1" applyBorder="1" applyAlignment="1">
      <alignment horizontal="center" vertical="center" wrapText="1"/>
    </xf>
    <xf numFmtId="164" fontId="48" fillId="6" borderId="15" xfId="0" applyFont="1" applyFill="1" applyBorder="1" applyAlignment="1">
      <alignment horizontal="center" vertical="center" wrapText="1"/>
    </xf>
    <xf numFmtId="164" fontId="48" fillId="6" borderId="0" xfId="0" applyFont="1" applyFill="1" applyBorder="1" applyAlignment="1">
      <alignment horizontal="center" vertical="center" wrapText="1"/>
    </xf>
    <xf numFmtId="164" fontId="24" fillId="11" borderId="11" xfId="0" applyFont="1" applyFill="1" applyBorder="1" applyAlignment="1">
      <alignment horizontal="center" vertical="center" wrapText="1"/>
    </xf>
    <xf numFmtId="164" fontId="48" fillId="6" borderId="6" xfId="0" applyFont="1" applyFill="1" applyBorder="1" applyAlignment="1">
      <alignment horizontal="center" vertical="center" wrapText="1"/>
    </xf>
    <xf numFmtId="164" fontId="20" fillId="6" borderId="0" xfId="0" applyFont="1" applyFill="1" applyBorder="1" applyAlignment="1">
      <alignment horizontal="center" vertical="center" wrapText="1"/>
    </xf>
    <xf numFmtId="164" fontId="7" fillId="6" borderId="0" xfId="0" applyFont="1" applyFill="1" applyBorder="1" applyAlignment="1">
      <alignment vertical="center"/>
    </xf>
    <xf numFmtId="164" fontId="58" fillId="3" borderId="10" xfId="0" applyFont="1" applyFill="1" applyBorder="1" applyAlignment="1">
      <alignment horizontal="center" vertical="center"/>
    </xf>
    <xf numFmtId="164" fontId="7" fillId="3" borderId="7" xfId="0" applyFont="1" applyFill="1" applyBorder="1" applyAlignment="1">
      <alignment vertical="center"/>
    </xf>
    <xf numFmtId="164" fontId="7" fillId="3" borderId="7" xfId="0" applyFont="1" applyFill="1" applyBorder="1" applyAlignment="1">
      <alignment horizontal="center" vertical="center"/>
    </xf>
    <xf numFmtId="164" fontId="7" fillId="6" borderId="0" xfId="0" applyFont="1" applyFill="1"/>
    <xf numFmtId="164" fontId="7" fillId="3" borderId="11" xfId="0" applyFont="1" applyFill="1" applyBorder="1" applyAlignment="1">
      <alignment vertical="center"/>
    </xf>
    <xf numFmtId="164" fontId="58" fillId="3" borderId="0" xfId="0" applyFont="1" applyFill="1" applyBorder="1" applyAlignment="1">
      <alignment horizontal="center" vertical="center"/>
    </xf>
    <xf numFmtId="164" fontId="7" fillId="3" borderId="0" xfId="0" applyFont="1" applyFill="1" applyBorder="1" applyAlignment="1">
      <alignment horizontal="center" vertical="center"/>
    </xf>
    <xf numFmtId="164" fontId="7" fillId="3" borderId="0" xfId="0" applyFont="1" applyFill="1" applyBorder="1" applyAlignment="1">
      <alignment vertical="center"/>
    </xf>
    <xf numFmtId="164" fontId="27" fillId="3" borderId="11" xfId="0" applyFont="1" applyFill="1" applyBorder="1" applyAlignment="1">
      <alignment horizontal="center" vertical="center"/>
    </xf>
    <xf numFmtId="164" fontId="32" fillId="12" borderId="7" xfId="0" applyFont="1" applyFill="1" applyBorder="1" applyAlignment="1">
      <alignment horizontal="left" vertical="center"/>
    </xf>
    <xf numFmtId="164" fontId="32" fillId="12" borderId="14" xfId="0" applyFont="1" applyFill="1" applyBorder="1" applyAlignment="1">
      <alignment horizontal="left" vertical="center"/>
    </xf>
    <xf numFmtId="164" fontId="21" fillId="12" borderId="7" xfId="0" applyFont="1" applyFill="1" applyBorder="1" applyAlignment="1">
      <alignment vertical="center"/>
    </xf>
    <xf numFmtId="164" fontId="21" fillId="12" borderId="14" xfId="0" applyFont="1" applyFill="1" applyBorder="1" applyAlignment="1">
      <alignment vertical="center"/>
    </xf>
    <xf numFmtId="164" fontId="20" fillId="3" borderId="11" xfId="0" applyFont="1" applyFill="1" applyBorder="1" applyAlignment="1">
      <alignment horizontal="center" vertical="center"/>
    </xf>
    <xf numFmtId="164" fontId="59" fillId="3" borderId="0" xfId="0" applyFont="1" applyFill="1" applyBorder="1" applyAlignment="1">
      <alignment horizontal="center" vertical="center"/>
    </xf>
    <xf numFmtId="164" fontId="20" fillId="3" borderId="0" xfId="0" applyFont="1" applyFill="1" applyBorder="1" applyAlignment="1">
      <alignment horizontal="center" vertical="center"/>
    </xf>
    <xf numFmtId="164" fontId="35" fillId="12" borderId="0" xfId="0" applyFont="1" applyFill="1" applyBorder="1" applyAlignment="1">
      <alignment horizontal="left" vertical="center"/>
    </xf>
    <xf numFmtId="164" fontId="35" fillId="12" borderId="6" xfId="0" applyFont="1" applyFill="1" applyBorder="1" applyAlignment="1">
      <alignment horizontal="left" vertical="center"/>
    </xf>
    <xf numFmtId="164" fontId="21" fillId="3" borderId="0" xfId="0" applyFont="1" applyFill="1" applyBorder="1" applyAlignment="1">
      <alignment horizontal="left" vertical="center"/>
    </xf>
    <xf numFmtId="164" fontId="31" fillId="12" borderId="0" xfId="0" applyFont="1" applyFill="1" applyBorder="1" applyAlignment="1">
      <alignment vertical="center"/>
    </xf>
    <xf numFmtId="164" fontId="31" fillId="12" borderId="6" xfId="0" applyFont="1" applyFill="1" applyBorder="1" applyAlignment="1">
      <alignment vertical="center"/>
    </xf>
    <xf numFmtId="164" fontId="38" fillId="3" borderId="11" xfId="0" applyFont="1" applyFill="1" applyBorder="1" applyAlignment="1">
      <alignment horizontal="center" vertical="center"/>
    </xf>
    <xf numFmtId="164" fontId="25" fillId="3" borderId="0" xfId="0" applyFont="1" applyFill="1" applyBorder="1" applyAlignment="1">
      <alignment horizontal="center" vertical="center"/>
    </xf>
    <xf numFmtId="164" fontId="33" fillId="12" borderId="0" xfId="0" applyFont="1" applyFill="1" applyBorder="1" applyAlignment="1">
      <alignment horizontal="left" vertical="center"/>
    </xf>
    <xf numFmtId="164" fontId="33" fillId="12" borderId="6" xfId="0" applyFont="1" applyFill="1" applyBorder="1" applyAlignment="1">
      <alignment horizontal="left" vertical="center"/>
    </xf>
    <xf numFmtId="164" fontId="31" fillId="3" borderId="0" xfId="0" applyFont="1" applyFill="1" applyBorder="1" applyAlignment="1">
      <alignment horizontal="left" vertical="center"/>
    </xf>
    <xf numFmtId="164" fontId="32" fillId="12" borderId="0" xfId="0" applyFont="1" applyFill="1" applyBorder="1" applyAlignment="1">
      <alignment vertical="center"/>
    </xf>
    <xf numFmtId="164" fontId="32" fillId="12" borderId="6" xfId="0" applyFont="1" applyFill="1" applyBorder="1" applyAlignment="1">
      <alignment vertical="center"/>
    </xf>
    <xf numFmtId="164" fontId="76" fillId="3" borderId="0" xfId="0" applyFont="1" applyFill="1" applyBorder="1" applyAlignment="1">
      <alignment horizontal="center" vertical="center"/>
    </xf>
    <xf numFmtId="164" fontId="32" fillId="3" borderId="0" xfId="0" applyFont="1" applyFill="1" applyBorder="1" applyAlignment="1">
      <alignment horizontal="left" vertical="center"/>
    </xf>
    <xf numFmtId="164" fontId="77" fillId="3" borderId="0" xfId="0" applyFont="1" applyFill="1" applyBorder="1" applyAlignment="1">
      <alignment horizontal="center" vertical="center"/>
    </xf>
    <xf numFmtId="164" fontId="36" fillId="3" borderId="0" xfId="0" applyFont="1" applyFill="1" applyBorder="1" applyAlignment="1">
      <alignment horizontal="center" vertical="center"/>
    </xf>
    <xf numFmtId="164" fontId="29" fillId="0" borderId="0" xfId="0" applyFont="1" applyFill="1" applyBorder="1" applyAlignment="1">
      <alignment horizontal="left" vertical="center"/>
    </xf>
    <xf numFmtId="164" fontId="25" fillId="3" borderId="11" xfId="0" applyFont="1" applyFill="1" applyBorder="1" applyAlignment="1">
      <alignment horizontal="center" vertical="center"/>
    </xf>
    <xf numFmtId="164" fontId="23" fillId="3" borderId="0" xfId="0" applyFont="1" applyFill="1" applyBorder="1" applyAlignment="1">
      <alignment horizontal="center" vertical="center"/>
    </xf>
    <xf numFmtId="164" fontId="23" fillId="3" borderId="0" xfId="0" applyFont="1" applyFill="1" applyBorder="1" applyAlignment="1">
      <alignment horizontal="left" vertical="center"/>
    </xf>
    <xf numFmtId="164" fontId="39" fillId="12" borderId="0" xfId="0" applyFont="1" applyFill="1" applyBorder="1" applyAlignment="1">
      <alignment vertical="center"/>
    </xf>
    <xf numFmtId="164" fontId="39" fillId="12" borderId="6" xfId="0" applyFont="1" applyFill="1" applyBorder="1" applyAlignment="1">
      <alignment vertical="center"/>
    </xf>
    <xf numFmtId="164" fontId="39" fillId="12" borderId="0" xfId="0" applyFont="1" applyFill="1" applyBorder="1" applyAlignment="1">
      <alignment horizontal="left" vertical="center" indent="1"/>
    </xf>
    <xf numFmtId="164" fontId="39" fillId="12" borderId="6" xfId="0" applyFont="1" applyFill="1" applyBorder="1" applyAlignment="1">
      <alignment horizontal="left" vertical="center" indent="1"/>
    </xf>
    <xf numFmtId="164" fontId="20" fillId="3" borderId="0" xfId="0" applyFont="1" applyFill="1" applyBorder="1" applyAlignment="1">
      <alignment horizontal="left" vertical="center"/>
    </xf>
    <xf numFmtId="164" fontId="77" fillId="3" borderId="0" xfId="0" applyFont="1" applyFill="1" applyBorder="1" applyAlignment="1">
      <alignment horizontal="left" vertical="center"/>
    </xf>
    <xf numFmtId="164" fontId="59" fillId="3" borderId="0" xfId="0" applyFont="1" applyFill="1" applyBorder="1" applyAlignment="1">
      <alignment horizontal="left" vertical="center"/>
    </xf>
    <xf numFmtId="164" fontId="25" fillId="3" borderId="11" xfId="0" applyFont="1" applyFill="1" applyBorder="1" applyAlignment="1">
      <alignment vertical="center"/>
    </xf>
    <xf numFmtId="164" fontId="26" fillId="3" borderId="11" xfId="0" applyFont="1" applyFill="1" applyBorder="1" applyAlignment="1">
      <alignment horizontal="center" vertical="center"/>
    </xf>
    <xf numFmtId="164" fontId="37" fillId="3" borderId="0" xfId="0" applyFont="1" applyFill="1" applyBorder="1" applyAlignment="1">
      <alignment horizontal="left" vertical="center"/>
    </xf>
    <xf numFmtId="164" fontId="37" fillId="3" borderId="0" xfId="0" applyFont="1" applyFill="1" applyBorder="1" applyAlignment="1">
      <alignment vertical="center"/>
    </xf>
    <xf numFmtId="164" fontId="7" fillId="16" borderId="0" xfId="0" applyFont="1" applyFill="1"/>
    <xf numFmtId="164" fontId="23" fillId="16" borderId="0" xfId="0" applyFont="1" applyFill="1" applyBorder="1"/>
    <xf numFmtId="164" fontId="40" fillId="16" borderId="7" xfId="0" applyFont="1" applyFill="1" applyBorder="1" applyAlignment="1">
      <alignment vertical="center"/>
    </xf>
    <xf numFmtId="164" fontId="40" fillId="5" borderId="16" xfId="0" applyFont="1" applyFill="1" applyBorder="1" applyAlignment="1">
      <alignment vertical="center"/>
    </xf>
    <xf numFmtId="164" fontId="40" fillId="5" borderId="7" xfId="0" applyFont="1" applyFill="1" applyBorder="1" applyAlignment="1">
      <alignment vertical="center"/>
    </xf>
    <xf numFmtId="164" fontId="41" fillId="4" borderId="7" xfId="0" applyFont="1" applyFill="1" applyBorder="1" applyAlignment="1">
      <alignment horizontal="left" vertical="center"/>
    </xf>
    <xf numFmtId="164" fontId="41" fillId="4" borderId="7" xfId="0" applyFont="1" applyFill="1" applyBorder="1" applyAlignment="1">
      <alignment horizontal="center" vertical="center"/>
    </xf>
    <xf numFmtId="164" fontId="40" fillId="4" borderId="7" xfId="0" applyFont="1" applyFill="1" applyBorder="1" applyAlignment="1">
      <alignment vertical="center"/>
    </xf>
    <xf numFmtId="164" fontId="40" fillId="16" borderId="0" xfId="0" applyFont="1" applyFill="1"/>
    <xf numFmtId="164" fontId="40" fillId="5" borderId="10" xfId="0" applyFont="1" applyFill="1" applyBorder="1" applyAlignment="1">
      <alignment horizontal="left" vertical="center"/>
    </xf>
    <xf numFmtId="164" fontId="40" fillId="5" borderId="0" xfId="0" applyFont="1" applyFill="1" applyBorder="1" applyAlignment="1">
      <alignment horizontal="center" vertical="center"/>
    </xf>
    <xf numFmtId="164" fontId="41" fillId="16" borderId="0" xfId="0" applyFont="1" applyFill="1" applyBorder="1" applyAlignment="1">
      <alignment horizontal="left" vertical="center"/>
    </xf>
    <xf numFmtId="164" fontId="41" fillId="5" borderId="10" xfId="0" applyFont="1" applyFill="1" applyBorder="1" applyAlignment="1">
      <alignment horizontal="left" vertical="center"/>
    </xf>
    <xf numFmtId="164" fontId="41" fillId="5" borderId="0" xfId="0" applyFont="1" applyFill="1" applyBorder="1" applyAlignment="1">
      <alignment horizontal="left" vertical="center"/>
    </xf>
    <xf numFmtId="164" fontId="41" fillId="4" borderId="0" xfId="0" applyFont="1" applyFill="1" applyBorder="1" applyAlignment="1">
      <alignment horizontal="left" vertical="center"/>
    </xf>
    <xf numFmtId="164" fontId="41" fillId="4" borderId="0" xfId="0" applyFont="1" applyFill="1" applyBorder="1" applyAlignment="1">
      <alignment horizontal="center" vertical="center"/>
    </xf>
    <xf numFmtId="164" fontId="42" fillId="4" borderId="0" xfId="0" applyFont="1" applyFill="1" applyBorder="1" applyAlignment="1">
      <alignment horizontal="center" vertical="center"/>
    </xf>
    <xf numFmtId="164" fontId="43" fillId="16" borderId="0" xfId="0" applyFont="1" applyFill="1" applyBorder="1" applyAlignment="1">
      <alignment vertical="center"/>
    </xf>
    <xf numFmtId="164" fontId="43" fillId="5" borderId="10" xfId="0" applyFont="1" applyFill="1" applyBorder="1" applyAlignment="1">
      <alignment vertical="center"/>
    </xf>
    <xf numFmtId="164" fontId="43" fillId="5" borderId="0" xfId="0" applyFont="1" applyFill="1" applyBorder="1" applyAlignment="1">
      <alignment vertical="center"/>
    </xf>
    <xf numFmtId="164" fontId="40" fillId="4" borderId="0" xfId="0" applyFont="1" applyFill="1" applyBorder="1" applyAlignment="1">
      <alignment vertical="center"/>
    </xf>
    <xf numFmtId="164" fontId="40" fillId="4" borderId="0" xfId="0" applyFont="1" applyFill="1" applyBorder="1" applyAlignment="1">
      <alignment horizontal="right" vertical="center"/>
    </xf>
    <xf numFmtId="164" fontId="43" fillId="4" borderId="0" xfId="0" applyFont="1" applyFill="1" applyBorder="1" applyAlignment="1">
      <alignment vertical="center"/>
    </xf>
    <xf numFmtId="164" fontId="40" fillId="5" borderId="10" xfId="0" applyFont="1" applyFill="1" applyBorder="1"/>
    <xf numFmtId="164" fontId="40" fillId="5" borderId="0" xfId="0" applyFont="1" applyFill="1"/>
    <xf numFmtId="164" fontId="44" fillId="5" borderId="0" xfId="0" applyFont="1" applyFill="1" applyBorder="1" applyAlignment="1">
      <alignment horizontal="right" vertical="center"/>
    </xf>
    <xf numFmtId="164" fontId="44" fillId="4" borderId="0" xfId="0" applyFont="1" applyFill="1" applyBorder="1" applyAlignment="1">
      <alignment horizontal="right" vertical="center"/>
    </xf>
    <xf numFmtId="164" fontId="40" fillId="12" borderId="15" xfId="0" applyFont="1" applyFill="1" applyBorder="1" applyAlignment="1">
      <alignment horizontal="center" vertical="center"/>
    </xf>
    <xf numFmtId="164" fontId="40" fillId="12" borderId="0" xfId="0" applyFont="1" applyFill="1" applyBorder="1" applyAlignment="1">
      <alignment horizontal="center" vertical="center"/>
    </xf>
    <xf numFmtId="164" fontId="45" fillId="5" borderId="0" xfId="0" applyFont="1" applyFill="1" applyBorder="1" applyAlignment="1">
      <alignment horizontal="right" vertical="center"/>
    </xf>
    <xf numFmtId="164" fontId="45" fillId="4" borderId="0" xfId="0" applyFont="1" applyFill="1" applyBorder="1" applyAlignment="1">
      <alignment horizontal="right" vertical="center"/>
    </xf>
    <xf numFmtId="164" fontId="46" fillId="5" borderId="0" xfId="0" applyFont="1" applyFill="1" applyBorder="1" applyAlignment="1">
      <alignment horizontal="right" vertical="center"/>
    </xf>
    <xf numFmtId="164" fontId="46" fillId="4" borderId="0" xfId="0" applyFont="1" applyFill="1" applyBorder="1" applyAlignment="1">
      <alignment horizontal="right" vertical="center"/>
    </xf>
    <xf numFmtId="164" fontId="40" fillId="12" borderId="15" xfId="0" quotePrefix="1" applyFont="1" applyFill="1" applyBorder="1" applyAlignment="1">
      <alignment horizontal="center" vertical="center"/>
    </xf>
    <xf numFmtId="164" fontId="47" fillId="4" borderId="0" xfId="0" applyFont="1" applyFill="1" applyBorder="1" applyAlignment="1">
      <alignment horizontal="right" vertical="center"/>
    </xf>
    <xf numFmtId="164" fontId="49" fillId="4" borderId="0" xfId="0" applyFont="1" applyFill="1" applyBorder="1" applyAlignment="1">
      <alignment horizontal="right" vertical="center"/>
    </xf>
    <xf numFmtId="164" fontId="51" fillId="4" borderId="0" xfId="0" applyFont="1" applyFill="1" applyBorder="1" applyAlignment="1">
      <alignment horizontal="right" vertical="center"/>
    </xf>
    <xf numFmtId="164" fontId="23" fillId="17" borderId="0" xfId="0" applyFont="1" applyFill="1" applyBorder="1" applyAlignment="1">
      <alignment horizontal="right" vertical="center"/>
    </xf>
    <xf numFmtId="164" fontId="50" fillId="4" borderId="0" xfId="0" applyFont="1" applyFill="1" applyBorder="1" applyAlignment="1">
      <alignment horizontal="right" vertical="center"/>
    </xf>
    <xf numFmtId="164" fontId="40" fillId="12" borderId="0" xfId="0" quotePrefix="1" applyFont="1" applyFill="1" applyBorder="1" applyAlignment="1">
      <alignment horizontal="center" vertical="center"/>
    </xf>
    <xf numFmtId="164" fontId="59" fillId="17" borderId="0" xfId="0" applyFont="1" applyFill="1" applyBorder="1" applyAlignment="1">
      <alignment horizontal="right" vertical="center"/>
    </xf>
    <xf numFmtId="164" fontId="48" fillId="4" borderId="0" xfId="0" applyFont="1" applyFill="1" applyBorder="1" applyAlignment="1">
      <alignment horizontal="right" vertical="center"/>
    </xf>
    <xf numFmtId="164" fontId="78" fillId="17" borderId="0" xfId="0" applyFont="1" applyFill="1" applyBorder="1" applyAlignment="1">
      <alignment horizontal="left"/>
    </xf>
    <xf numFmtId="164" fontId="79" fillId="17" borderId="0" xfId="0" applyFont="1" applyFill="1" applyBorder="1" applyAlignment="1">
      <alignment horizontal="left"/>
    </xf>
    <xf numFmtId="164" fontId="79" fillId="17" borderId="0" xfId="0" applyFont="1" applyFill="1" applyBorder="1" applyAlignment="1">
      <alignment horizontal="right"/>
    </xf>
    <xf numFmtId="164" fontId="57" fillId="5" borderId="0" xfId="0" applyFont="1" applyFill="1"/>
    <xf numFmtId="164" fontId="48" fillId="5" borderId="0" xfId="0" applyFont="1" applyFill="1" applyBorder="1" applyAlignment="1">
      <alignment horizontal="right" vertical="center"/>
    </xf>
    <xf numFmtId="164" fontId="63" fillId="5" borderId="0" xfId="0" applyFont="1" applyFill="1" applyBorder="1" applyAlignment="1">
      <alignment horizontal="right" vertical="center"/>
    </xf>
    <xf numFmtId="164" fontId="51" fillId="16" borderId="0" xfId="0" applyFont="1" applyFill="1" applyBorder="1" applyAlignment="1">
      <alignment horizontal="center" vertical="center"/>
    </xf>
    <xf numFmtId="164" fontId="51" fillId="5" borderId="10" xfId="0" applyFont="1" applyFill="1" applyBorder="1" applyAlignment="1">
      <alignment horizontal="center" vertical="center"/>
    </xf>
    <xf numFmtId="164" fontId="51" fillId="5" borderId="0" xfId="0" applyFont="1" applyFill="1" applyBorder="1" applyAlignment="1">
      <alignment horizontal="center" vertical="center"/>
    </xf>
    <xf numFmtId="164" fontId="40" fillId="5" borderId="0" xfId="0" applyFont="1" applyFill="1" applyBorder="1" applyAlignment="1">
      <alignment vertical="center"/>
    </xf>
    <xf numFmtId="164" fontId="51" fillId="4" borderId="0" xfId="0" applyFont="1" applyFill="1" applyBorder="1" applyAlignment="1">
      <alignment horizontal="center" vertical="center"/>
    </xf>
    <xf numFmtId="164" fontId="54" fillId="4" borderId="0" xfId="0" applyFont="1" applyFill="1" applyBorder="1" applyAlignment="1">
      <alignment horizontal="center" vertical="center"/>
    </xf>
    <xf numFmtId="164" fontId="40" fillId="16" borderId="0" xfId="0" applyFont="1" applyFill="1" applyBorder="1" applyAlignment="1">
      <alignment vertical="center"/>
    </xf>
    <xf numFmtId="164" fontId="40" fillId="5" borderId="0" xfId="0" applyFont="1" applyFill="1" applyBorder="1" applyAlignment="1">
      <alignment horizontal="right" vertical="center"/>
    </xf>
    <xf numFmtId="164" fontId="53" fillId="16" borderId="0" xfId="0" applyFont="1" applyFill="1" applyBorder="1" applyAlignment="1">
      <alignment horizontal="right" vertical="center"/>
    </xf>
    <xf numFmtId="164" fontId="53" fillId="5" borderId="0" xfId="0" applyFont="1" applyFill="1" applyBorder="1" applyAlignment="1">
      <alignment horizontal="right" vertical="center"/>
    </xf>
    <xf numFmtId="164" fontId="53" fillId="4" borderId="0" xfId="0" applyFont="1" applyFill="1" applyBorder="1" applyAlignment="1">
      <alignment horizontal="right" vertical="center"/>
    </xf>
    <xf numFmtId="164" fontId="52" fillId="0" borderId="0" xfId="0" applyFont="1" applyFill="1" applyBorder="1"/>
    <xf numFmtId="164" fontId="40" fillId="5" borderId="10" xfId="0" applyFont="1" applyFill="1" applyBorder="1" applyAlignment="1">
      <alignment horizontal="right" vertical="center"/>
    </xf>
    <xf numFmtId="164" fontId="40" fillId="0" borderId="0" xfId="0" applyFont="1" applyFill="1" applyBorder="1"/>
    <xf numFmtId="164" fontId="40" fillId="16" borderId="0" xfId="0" applyFont="1" applyFill="1" applyBorder="1" applyAlignment="1">
      <alignment horizontal="right" vertical="center"/>
    </xf>
    <xf numFmtId="164" fontId="7" fillId="16" borderId="0" xfId="0" applyFont="1" applyFill="1" applyBorder="1"/>
    <xf numFmtId="164" fontId="40" fillId="0" borderId="0" xfId="0" applyFont="1" applyFill="1" applyBorder="1" applyAlignment="1">
      <alignment vertical="center"/>
    </xf>
    <xf numFmtId="164" fontId="7" fillId="0" borderId="0" xfId="0" applyFont="1" applyBorder="1"/>
    <xf numFmtId="164" fontId="7" fillId="0" borderId="0" xfId="0" applyFont="1" applyAlignment="1">
      <alignment horizontal="center"/>
    </xf>
    <xf numFmtId="164" fontId="78" fillId="3" borderId="0" xfId="0" applyFont="1" applyFill="1" applyBorder="1" applyAlignment="1">
      <alignment horizontal="center" vertical="center"/>
    </xf>
    <xf numFmtId="164" fontId="80" fillId="5" borderId="0" xfId="0" applyFont="1" applyFill="1" applyBorder="1" applyAlignment="1">
      <alignment horizontal="right" vertical="center"/>
    </xf>
    <xf numFmtId="164" fontId="81" fillId="5" borderId="0" xfId="0" applyFont="1" applyFill="1" applyBorder="1" applyAlignment="1">
      <alignment horizontal="right" vertical="center"/>
    </xf>
    <xf numFmtId="164" fontId="82" fillId="3" borderId="0" xfId="0" applyFont="1" applyFill="1" applyBorder="1" applyAlignment="1">
      <alignment horizontal="center" vertical="center"/>
    </xf>
    <xf numFmtId="164" fontId="7" fillId="6" borderId="17" xfId="0" applyFont="1" applyFill="1" applyBorder="1" applyAlignment="1">
      <alignment horizontal="left" vertical="center" indent="2"/>
    </xf>
    <xf numFmtId="164" fontId="7" fillId="2" borderId="18" xfId="0" applyFont="1" applyFill="1" applyBorder="1" applyAlignment="1">
      <alignment vertical="center"/>
    </xf>
    <xf numFmtId="164" fontId="7" fillId="2" borderId="17" xfId="0" applyFont="1" applyFill="1" applyBorder="1" applyAlignment="1">
      <alignment vertical="center"/>
    </xf>
    <xf numFmtId="164" fontId="7" fillId="2" borderId="17" xfId="0" applyFont="1" applyFill="1" applyBorder="1" applyAlignment="1">
      <alignment horizontal="left" vertical="center" indent="2"/>
    </xf>
    <xf numFmtId="164" fontId="7" fillId="2" borderId="17" xfId="0" applyFont="1" applyFill="1" applyBorder="1" applyAlignment="1">
      <alignment horizontal="center" vertical="center"/>
    </xf>
    <xf numFmtId="164" fontId="22" fillId="6" borderId="18" xfId="0" applyFont="1" applyFill="1" applyBorder="1" applyAlignment="1">
      <alignment horizontal="center" vertical="center" wrapText="1"/>
    </xf>
    <xf numFmtId="164" fontId="28" fillId="6" borderId="18" xfId="0" applyFont="1" applyFill="1" applyBorder="1" applyAlignment="1">
      <alignment horizontal="center" vertical="center" wrapText="1"/>
    </xf>
    <xf numFmtId="164" fontId="28" fillId="6" borderId="17" xfId="0" applyFont="1" applyFill="1" applyBorder="1" applyAlignment="1">
      <alignment horizontal="center" vertical="center" wrapText="1"/>
    </xf>
    <xf numFmtId="164" fontId="22" fillId="6" borderId="17" xfId="0" applyFont="1" applyFill="1" applyBorder="1" applyAlignment="1">
      <alignment horizontal="center" vertical="center" wrapText="1"/>
    </xf>
    <xf numFmtId="164" fontId="22" fillId="9" borderId="19" xfId="0" applyFont="1" applyFill="1" applyBorder="1" applyAlignment="1">
      <alignment horizontal="center" vertical="center" wrapText="1"/>
    </xf>
    <xf numFmtId="164" fontId="22" fillId="9" borderId="18" xfId="0" applyFont="1" applyFill="1" applyBorder="1" applyAlignment="1">
      <alignment horizontal="center" vertical="center" wrapText="1"/>
    </xf>
    <xf numFmtId="164" fontId="22" fillId="13" borderId="19" xfId="0" applyFont="1" applyFill="1" applyBorder="1" applyAlignment="1">
      <alignment horizontal="center" vertical="center" wrapText="1"/>
    </xf>
    <xf numFmtId="164" fontId="20" fillId="6" borderId="18" xfId="0" applyFont="1" applyFill="1" applyBorder="1" applyAlignment="1">
      <alignment horizontal="center" vertical="center" wrapText="1"/>
    </xf>
    <xf numFmtId="164" fontId="22" fillId="13" borderId="18" xfId="0" applyFont="1" applyFill="1" applyBorder="1" applyAlignment="1">
      <alignment horizontal="center" vertical="center" wrapText="1"/>
    </xf>
    <xf numFmtId="164" fontId="56" fillId="8" borderId="17" xfId="0" applyFont="1" applyFill="1" applyBorder="1" applyAlignment="1">
      <alignment horizontal="center" vertical="center" wrapText="1"/>
    </xf>
    <xf numFmtId="164" fontId="20" fillId="6" borderId="17" xfId="0" applyFont="1" applyFill="1" applyBorder="1" applyAlignment="1">
      <alignment horizontal="center" vertical="center" wrapText="1"/>
    </xf>
    <xf numFmtId="164" fontId="56" fillId="8" borderId="18" xfId="0" applyFont="1" applyFill="1" applyBorder="1" applyAlignment="1">
      <alignment horizontal="center" vertical="center" wrapText="1"/>
    </xf>
    <xf numFmtId="164" fontId="48" fillId="6" borderId="17" xfId="0" applyFont="1" applyFill="1" applyBorder="1" applyAlignment="1">
      <alignment horizontal="center" vertical="center" wrapText="1"/>
    </xf>
    <xf numFmtId="164" fontId="48" fillId="8" borderId="18" xfId="0" applyFont="1" applyFill="1" applyBorder="1" applyAlignment="1">
      <alignment horizontal="center" vertical="center" wrapText="1"/>
    </xf>
    <xf numFmtId="164" fontId="48" fillId="8" borderId="17" xfId="0" applyFont="1" applyFill="1" applyBorder="1" applyAlignment="1">
      <alignment horizontal="center" vertical="center" wrapText="1"/>
    </xf>
    <xf numFmtId="164" fontId="24" fillId="8" borderId="18" xfId="0" applyFont="1" applyFill="1" applyBorder="1" applyAlignment="1">
      <alignment horizontal="center" vertical="center" wrapText="1"/>
    </xf>
    <xf numFmtId="164" fontId="24" fillId="8" borderId="17" xfId="0" applyFont="1" applyFill="1" applyBorder="1" applyAlignment="1">
      <alignment horizontal="center" vertical="center" wrapText="1"/>
    </xf>
    <xf numFmtId="164" fontId="7" fillId="3" borderId="1" xfId="0" applyFont="1" applyFill="1" applyBorder="1" applyAlignment="1">
      <alignment vertical="center"/>
    </xf>
    <xf numFmtId="164" fontId="33" fillId="12" borderId="17" xfId="0" applyFont="1" applyFill="1" applyBorder="1" applyAlignment="1">
      <alignment horizontal="left" vertical="center"/>
    </xf>
    <xf numFmtId="164" fontId="33" fillId="12" borderId="20" xfId="0" applyFont="1" applyFill="1" applyBorder="1" applyAlignment="1">
      <alignment horizontal="left" vertical="center"/>
    </xf>
    <xf numFmtId="164" fontId="34" fillId="12" borderId="17" xfId="0" applyFont="1" applyFill="1" applyBorder="1" applyAlignment="1">
      <alignment vertical="center"/>
    </xf>
    <xf numFmtId="164" fontId="34" fillId="12" borderId="20" xfId="0" applyFont="1" applyFill="1" applyBorder="1" applyAlignment="1">
      <alignment vertical="center"/>
    </xf>
    <xf numFmtId="164" fontId="26" fillId="3" borderId="18" xfId="0" applyFont="1" applyFill="1" applyBorder="1" applyAlignment="1">
      <alignment horizontal="center" vertical="center"/>
    </xf>
    <xf numFmtId="164" fontId="26" fillId="3" borderId="17" xfId="0" applyFont="1" applyFill="1" applyBorder="1" applyAlignment="1">
      <alignment horizontal="center" vertical="center"/>
    </xf>
    <xf numFmtId="164" fontId="20" fillId="3" borderId="17" xfId="0" applyFont="1" applyFill="1" applyBorder="1" applyAlignment="1">
      <alignment horizontal="center" vertical="center"/>
    </xf>
    <xf numFmtId="164" fontId="7" fillId="3" borderId="17" xfId="0" applyFont="1" applyFill="1" applyBorder="1" applyAlignment="1">
      <alignment vertical="center"/>
    </xf>
    <xf numFmtId="164" fontId="40" fillId="5" borderId="21" xfId="0" applyFont="1" applyFill="1" applyBorder="1" applyAlignment="1">
      <alignment vertical="center"/>
    </xf>
    <xf numFmtId="164" fontId="40" fillId="5" borderId="21" xfId="0" applyFont="1" applyFill="1" applyBorder="1" applyAlignment="1">
      <alignment horizontal="center" vertical="center"/>
    </xf>
    <xf numFmtId="164" fontId="40" fillId="5" borderId="1" xfId="0" applyFont="1" applyFill="1" applyBorder="1" applyAlignment="1">
      <alignment horizontal="center" vertical="center"/>
    </xf>
    <xf numFmtId="164" fontId="40" fillId="5" borderId="22" xfId="0" applyFont="1" applyFill="1" applyBorder="1" applyAlignment="1">
      <alignment horizontal="center" vertical="center"/>
    </xf>
    <xf numFmtId="164" fontId="40" fillId="12" borderId="23" xfId="0" quotePrefix="1" applyFont="1" applyFill="1" applyBorder="1" applyAlignment="1">
      <alignment horizontal="center" vertical="center"/>
    </xf>
    <xf numFmtId="164" fontId="40" fillId="12" borderId="23" xfId="0" applyFont="1" applyFill="1" applyBorder="1" applyAlignment="1">
      <alignment horizontal="center" vertical="center"/>
    </xf>
    <xf numFmtId="1" fontId="40" fillId="12" borderId="24" xfId="0" applyNumberFormat="1" applyFont="1" applyFill="1" applyBorder="1" applyAlignment="1">
      <alignment horizontal="center" vertical="center"/>
    </xf>
    <xf numFmtId="164" fontId="40" fillId="16" borderId="17" xfId="0" applyFont="1" applyFill="1" applyBorder="1" applyAlignment="1">
      <alignment vertical="center"/>
    </xf>
    <xf numFmtId="164" fontId="40" fillId="5" borderId="25" xfId="0" applyFont="1" applyFill="1" applyBorder="1" applyAlignment="1">
      <alignment vertical="center"/>
    </xf>
    <xf numFmtId="164" fontId="40" fillId="5" borderId="17" xfId="0" applyFont="1" applyFill="1" applyBorder="1" applyAlignment="1">
      <alignment vertical="center"/>
    </xf>
    <xf numFmtId="164" fontId="40" fillId="4" borderId="17" xfId="0" applyFont="1" applyFill="1" applyBorder="1" applyAlignment="1">
      <alignment vertical="center"/>
    </xf>
    <xf numFmtId="2" fontId="2" fillId="0" borderId="0" xfId="0" applyNumberFormat="1" applyFont="1" applyFill="1" applyAlignment="1" applyProtection="1">
      <alignment horizontal="left"/>
    </xf>
    <xf numFmtId="0" fontId="2" fillId="0" borderId="0" xfId="0" applyNumberFormat="1" applyFont="1" applyFill="1" applyAlignment="1" applyProtection="1">
      <alignment horizontal="left"/>
    </xf>
    <xf numFmtId="164" fontId="40" fillId="5" borderId="26" xfId="0" applyFont="1" applyFill="1" applyBorder="1" applyAlignment="1">
      <alignment horizontal="center" vertical="center"/>
    </xf>
    <xf numFmtId="164" fontId="83" fillId="17" borderId="0" xfId="0" applyFont="1" applyFill="1" applyBorder="1" applyAlignment="1">
      <alignment horizontal="right"/>
    </xf>
    <xf numFmtId="164" fontId="30" fillId="3" borderId="0" xfId="0" applyFont="1" applyFill="1" applyBorder="1" applyAlignment="1">
      <alignment horizontal="center" vertical="center"/>
    </xf>
    <xf numFmtId="164" fontId="84" fillId="3" borderId="0" xfId="0" applyFont="1" applyFill="1" applyBorder="1" applyAlignment="1">
      <alignment horizontal="center" vertical="center"/>
    </xf>
    <xf numFmtId="164" fontId="37" fillId="3" borderId="0" xfId="0" applyFont="1" applyFill="1" applyBorder="1" applyAlignment="1">
      <alignment horizontal="center" vertical="center"/>
    </xf>
    <xf numFmtId="164" fontId="32" fillId="12" borderId="17" xfId="0" applyFont="1" applyFill="1" applyBorder="1" applyAlignment="1">
      <alignment vertical="center"/>
    </xf>
    <xf numFmtId="164" fontId="85" fillId="5" borderId="0" xfId="0" applyFont="1" applyFill="1" applyBorder="1" applyAlignment="1">
      <alignment horizontal="right" vertical="center"/>
    </xf>
    <xf numFmtId="164" fontId="86" fillId="5" borderId="0" xfId="0" applyFont="1" applyFill="1" applyBorder="1" applyAlignment="1">
      <alignment horizontal="right" vertical="center"/>
    </xf>
    <xf numFmtId="164" fontId="40" fillId="18" borderId="15" xfId="0" applyFont="1" applyFill="1" applyBorder="1" applyAlignment="1">
      <alignment horizontal="center" vertical="center"/>
    </xf>
    <xf numFmtId="164" fontId="40" fillId="18" borderId="0" xfId="0" applyFont="1" applyFill="1" applyBorder="1" applyAlignment="1">
      <alignment horizontal="center" vertical="center"/>
    </xf>
    <xf numFmtId="164" fontId="40" fillId="18" borderId="15" xfId="0" quotePrefix="1" applyFont="1" applyFill="1" applyBorder="1" applyAlignment="1">
      <alignment horizontal="center" vertical="center"/>
    </xf>
    <xf numFmtId="164" fontId="40" fillId="18" borderId="0" xfId="0" quotePrefix="1" applyFont="1" applyFill="1" applyBorder="1" applyAlignment="1">
      <alignment horizontal="center" vertical="center"/>
    </xf>
    <xf numFmtId="164" fontId="60" fillId="2" borderId="7" xfId="0" applyFont="1" applyFill="1" applyBorder="1" applyAlignment="1">
      <alignment horizontal="left" vertical="center" indent="2"/>
    </xf>
    <xf numFmtId="164" fontId="60" fillId="2" borderId="0" xfId="0" applyFont="1" applyFill="1" applyBorder="1" applyAlignment="1">
      <alignment horizontal="left" indent="2"/>
    </xf>
    <xf numFmtId="164" fontId="61" fillId="2" borderId="0" xfId="0" applyFont="1" applyFill="1" applyBorder="1" applyAlignment="1">
      <alignment horizontal="left" vertical="center" indent="2"/>
    </xf>
    <xf numFmtId="164" fontId="7" fillId="16" borderId="17" xfId="0" applyFont="1" applyFill="1" applyBorder="1" applyAlignment="1">
      <alignment horizontal="left" vertical="center" indent="2"/>
    </xf>
    <xf numFmtId="164" fontId="7" fillId="16" borderId="7" xfId="0" applyFont="1" applyFill="1" applyBorder="1" applyAlignment="1">
      <alignment horizontal="center" vertical="center"/>
    </xf>
    <xf numFmtId="164" fontId="7" fillId="3" borderId="23" xfId="0" applyFont="1" applyFill="1" applyBorder="1" applyAlignment="1">
      <alignment horizontal="center" vertical="center"/>
    </xf>
    <xf numFmtId="168" fontId="7" fillId="6" borderId="8" xfId="0" applyNumberFormat="1" applyFont="1" applyFill="1" applyBorder="1" applyAlignment="1">
      <alignment horizontal="center" vertical="center"/>
    </xf>
    <xf numFmtId="168" fontId="7" fillId="6" borderId="0" xfId="0" applyNumberFormat="1" applyFont="1" applyFill="1" applyBorder="1" applyAlignment="1">
      <alignment horizontal="center" vertical="center"/>
    </xf>
    <xf numFmtId="164" fontId="7" fillId="16" borderId="0" xfId="0" applyFont="1" applyFill="1" applyBorder="1" applyAlignment="1">
      <alignment horizontal="center" vertical="center"/>
    </xf>
    <xf numFmtId="164" fontId="7" fillId="19" borderId="0" xfId="0" applyFont="1" applyFill="1" applyBorder="1"/>
    <xf numFmtId="164" fontId="40" fillId="20" borderId="26" xfId="0" applyFont="1" applyFill="1" applyBorder="1" applyAlignment="1">
      <alignment horizontal="center" vertical="center" wrapText="1"/>
    </xf>
    <xf numFmtId="164" fontId="24" fillId="8" borderId="27" xfId="0" applyFont="1" applyFill="1" applyBorder="1" applyAlignment="1">
      <alignment horizontal="center" vertical="center" wrapText="1"/>
    </xf>
    <xf numFmtId="164" fontId="20" fillId="6" borderId="8" xfId="0" applyFont="1" applyFill="1" applyBorder="1" applyAlignment="1">
      <alignment horizontal="center" vertical="center" wrapText="1"/>
    </xf>
    <xf numFmtId="164" fontId="30" fillId="3" borderId="0" xfId="0" applyFont="1" applyFill="1" applyBorder="1" applyAlignment="1">
      <alignment horizontal="right" vertical="center"/>
    </xf>
    <xf numFmtId="164" fontId="84" fillId="3" borderId="0" xfId="0" applyFont="1" applyFill="1" applyBorder="1" applyAlignment="1">
      <alignment horizontal="right" vertical="center"/>
    </xf>
    <xf numFmtId="164" fontId="37" fillId="3" borderId="0" xfId="0" applyFont="1" applyFill="1" applyBorder="1" applyAlignment="1">
      <alignment horizontal="right" vertical="center"/>
    </xf>
    <xf numFmtId="164" fontId="76" fillId="3" borderId="0" xfId="0" applyFont="1" applyFill="1" applyBorder="1" applyAlignment="1">
      <alignment horizontal="right" vertical="center"/>
    </xf>
    <xf numFmtId="164" fontId="78" fillId="3" borderId="0" xfId="0" applyFont="1" applyFill="1" applyBorder="1" applyAlignment="1">
      <alignment horizontal="right" vertical="center"/>
    </xf>
    <xf numFmtId="164" fontId="87" fillId="3" borderId="0" xfId="0" applyFont="1" applyFill="1" applyBorder="1" applyAlignment="1">
      <alignment horizontal="right" vertical="center"/>
    </xf>
    <xf numFmtId="164" fontId="23" fillId="3" borderId="0" xfId="0" applyFont="1" applyFill="1" applyBorder="1" applyAlignment="1">
      <alignment horizontal="right" vertical="center"/>
    </xf>
    <xf numFmtId="164" fontId="59" fillId="3" borderId="0" xfId="0" applyFont="1" applyFill="1" applyBorder="1" applyAlignment="1">
      <alignment horizontal="right" vertical="center"/>
    </xf>
    <xf numFmtId="164" fontId="82" fillId="3" borderId="0" xfId="0" applyFont="1" applyFill="1" applyBorder="1" applyAlignment="1">
      <alignment horizontal="right" vertical="center"/>
    </xf>
    <xf numFmtId="164" fontId="88" fillId="5" borderId="0" xfId="0" applyFont="1" applyFill="1" applyBorder="1" applyAlignment="1">
      <alignment horizontal="right" vertical="center"/>
    </xf>
    <xf numFmtId="164" fontId="51" fillId="5" borderId="0" xfId="0" applyFont="1" applyFill="1" applyBorder="1" applyAlignment="1">
      <alignment horizontal="right" vertical="center"/>
    </xf>
    <xf numFmtId="164" fontId="3" fillId="0" borderId="0" xfId="0" applyFont="1" applyAlignment="1">
      <alignment horizontal="left"/>
    </xf>
    <xf numFmtId="164" fontId="34" fillId="12" borderId="0" xfId="0" applyFont="1" applyFill="1" applyBorder="1" applyAlignment="1">
      <alignment vertical="center"/>
    </xf>
    <xf numFmtId="164" fontId="2" fillId="0" borderId="0" xfId="0" quotePrefix="1" applyFont="1" applyFill="1" applyAlignment="1" applyProtection="1">
      <alignment horizontal="left"/>
    </xf>
    <xf numFmtId="164" fontId="2" fillId="0" borderId="0" xfId="0" applyFont="1" applyFill="1" applyAlignment="1" applyProtection="1">
      <alignment horizontal="left" wrapText="1"/>
    </xf>
    <xf numFmtId="164" fontId="2" fillId="0" borderId="0" xfId="0" applyFont="1" applyFill="1" applyAlignment="1" applyProtection="1">
      <alignment horizontal="left"/>
    </xf>
    <xf numFmtId="164" fontId="2" fillId="0" borderId="0" xfId="0" applyFont="1" applyFill="1" applyProtection="1"/>
    <xf numFmtId="164" fontId="2" fillId="0" borderId="0" xfId="0" applyFont="1" applyFill="1" applyAlignment="1" applyProtection="1">
      <alignment horizontal="left" indent="1"/>
    </xf>
    <xf numFmtId="164" fontId="2" fillId="0" borderId="0" xfId="0" applyFont="1" applyFill="1" applyAlignment="1" applyProtection="1">
      <alignment horizontal="left" indent="2"/>
    </xf>
    <xf numFmtId="164" fontId="2" fillId="0" borderId="0" xfId="0" applyFont="1" applyFill="1" applyAlignment="1" applyProtection="1">
      <alignment horizontal="left" wrapText="1" indent="2"/>
    </xf>
    <xf numFmtId="164" fontId="20" fillId="8" borderId="18" xfId="0" applyFont="1" applyFill="1" applyBorder="1" applyAlignment="1">
      <alignment horizontal="center" vertical="center" wrapText="1"/>
    </xf>
    <xf numFmtId="164" fontId="69" fillId="3" borderId="0" xfId="0" applyFont="1" applyFill="1" applyBorder="1" applyAlignment="1">
      <alignment horizontal="left" vertical="center"/>
    </xf>
    <xf numFmtId="164" fontId="90" fillId="12" borderId="8" xfId="0" applyFont="1" applyFill="1" applyBorder="1" applyAlignment="1">
      <alignment vertical="center"/>
    </xf>
    <xf numFmtId="164" fontId="36" fillId="12" borderId="7" xfId="0" applyFont="1" applyFill="1" applyBorder="1" applyAlignment="1">
      <alignment horizontal="left" vertical="center"/>
    </xf>
    <xf numFmtId="164" fontId="68" fillId="3" borderId="0" xfId="0" applyFont="1" applyFill="1" applyBorder="1" applyAlignment="1">
      <alignment horizontal="right" vertical="center"/>
    </xf>
    <xf numFmtId="164" fontId="68" fillId="12" borderId="8" xfId="0" applyFont="1" applyFill="1" applyBorder="1" applyAlignment="1">
      <alignment vertical="center"/>
    </xf>
    <xf numFmtId="164" fontId="20" fillId="12" borderId="7" xfId="0" applyFont="1" applyFill="1" applyBorder="1" applyAlignment="1">
      <alignment vertical="center"/>
    </xf>
    <xf numFmtId="164" fontId="91" fillId="3" borderId="0" xfId="0" applyFont="1" applyFill="1" applyBorder="1" applyAlignment="1">
      <alignment horizontal="right" vertical="center"/>
    </xf>
    <xf numFmtId="164" fontId="70" fillId="3" borderId="0" xfId="0" applyFont="1" applyFill="1" applyBorder="1" applyAlignment="1">
      <alignment horizontal="left" vertical="center"/>
    </xf>
    <xf numFmtId="164" fontId="91" fillId="12" borderId="11" xfId="0" applyFont="1" applyFill="1" applyBorder="1" applyAlignment="1">
      <alignment vertical="center"/>
    </xf>
    <xf numFmtId="164" fontId="71" fillId="12" borderId="0" xfId="0" applyFont="1" applyFill="1" applyBorder="1" applyAlignment="1">
      <alignment horizontal="left" vertical="center"/>
    </xf>
    <xf numFmtId="164" fontId="36" fillId="3" borderId="0" xfId="0" applyFont="1" applyFill="1" applyBorder="1" applyAlignment="1">
      <alignment horizontal="right" vertical="center"/>
    </xf>
    <xf numFmtId="164" fontId="36" fillId="12" borderId="11" xfId="0" applyFont="1" applyFill="1" applyBorder="1" applyAlignment="1">
      <alignment vertical="center"/>
    </xf>
    <xf numFmtId="164" fontId="68" fillId="12" borderId="0" xfId="0" applyFont="1" applyFill="1" applyBorder="1" applyAlignment="1">
      <alignment vertical="center"/>
    </xf>
    <xf numFmtId="164" fontId="92" fillId="12" borderId="11" xfId="0" applyFont="1" applyFill="1" applyBorder="1" applyAlignment="1">
      <alignment horizontal="left" vertical="center"/>
    </xf>
    <xf numFmtId="164" fontId="73" fillId="12" borderId="0" xfId="0" applyFont="1" applyFill="1" applyBorder="1" applyAlignment="1">
      <alignment vertical="center"/>
    </xf>
    <xf numFmtId="164" fontId="93" fillId="3" borderId="0" xfId="0" applyFont="1" applyFill="1" applyBorder="1" applyAlignment="1">
      <alignment horizontal="right" vertical="center"/>
    </xf>
    <xf numFmtId="164" fontId="93" fillId="12" borderId="11" xfId="0" applyFont="1" applyFill="1" applyBorder="1" applyAlignment="1">
      <alignment vertical="center"/>
    </xf>
    <xf numFmtId="164" fontId="36" fillId="12" borderId="0" xfId="0" applyFont="1" applyFill="1" applyBorder="1" applyAlignment="1">
      <alignment vertical="center"/>
    </xf>
    <xf numFmtId="164" fontId="25" fillId="12" borderId="0" xfId="0" applyFont="1" applyFill="1" applyBorder="1" applyAlignment="1">
      <alignment horizontal="left" vertical="center"/>
    </xf>
    <xf numFmtId="164" fontId="69" fillId="3" borderId="0" xfId="0" applyFont="1" applyFill="1" applyBorder="1" applyAlignment="1">
      <alignment horizontal="right" vertical="center"/>
    </xf>
    <xf numFmtId="164" fontId="69" fillId="12" borderId="11" xfId="0" applyFont="1" applyFill="1" applyBorder="1" applyAlignment="1">
      <alignment vertical="center"/>
    </xf>
    <xf numFmtId="164" fontId="90" fillId="12" borderId="11" xfId="0" applyFont="1" applyFill="1" applyBorder="1" applyAlignment="1">
      <alignment vertical="center"/>
    </xf>
    <xf numFmtId="164" fontId="94" fillId="3" borderId="0" xfId="0" applyFont="1" applyFill="1" applyBorder="1" applyAlignment="1">
      <alignment horizontal="right" vertical="center"/>
    </xf>
    <xf numFmtId="164" fontId="95" fillId="3" borderId="0" xfId="0" applyFont="1" applyFill="1" applyBorder="1" applyAlignment="1">
      <alignment horizontal="right" vertical="center"/>
    </xf>
    <xf numFmtId="164" fontId="7" fillId="3" borderId="0" xfId="0" applyFont="1" applyFill="1" applyBorder="1" applyAlignment="1">
      <alignment horizontal="right" vertical="center"/>
    </xf>
    <xf numFmtId="164" fontId="7" fillId="12" borderId="11" xfId="0" applyFont="1" applyFill="1" applyBorder="1" applyAlignment="1">
      <alignment vertical="center"/>
    </xf>
    <xf numFmtId="164" fontId="75" fillId="12" borderId="0" xfId="0" applyFont="1" applyFill="1" applyBorder="1" applyAlignment="1">
      <alignment horizontal="left" vertical="center" indent="1"/>
    </xf>
    <xf numFmtId="164" fontId="7" fillId="12" borderId="11" xfId="0" applyFont="1" applyFill="1" applyBorder="1" applyAlignment="1">
      <alignment horizontal="left" vertical="center"/>
    </xf>
    <xf numFmtId="164" fontId="73" fillId="12" borderId="0" xfId="0" applyFont="1" applyFill="1" applyBorder="1" applyAlignment="1">
      <alignment horizontal="left" vertical="center" indent="1"/>
    </xf>
    <xf numFmtId="164" fontId="94" fillId="12" borderId="11" xfId="0" applyFont="1" applyFill="1" applyBorder="1" applyAlignment="1">
      <alignment vertical="center"/>
    </xf>
    <xf numFmtId="164" fontId="37" fillId="12" borderId="0" xfId="0" applyFont="1" applyFill="1" applyBorder="1" applyAlignment="1">
      <alignment vertical="center"/>
    </xf>
    <xf numFmtId="164" fontId="23" fillId="12" borderId="18" xfId="0" applyFont="1" applyFill="1" applyBorder="1" applyAlignment="1">
      <alignment vertical="center"/>
    </xf>
    <xf numFmtId="164" fontId="7" fillId="12" borderId="18" xfId="0" applyFont="1" applyFill="1" applyBorder="1" applyAlignment="1">
      <alignment vertical="center"/>
    </xf>
    <xf numFmtId="164" fontId="37" fillId="12" borderId="17" xfId="0" applyFont="1" applyFill="1" applyBorder="1" applyAlignment="1">
      <alignment vertical="center"/>
    </xf>
    <xf numFmtId="164" fontId="14" fillId="2" borderId="1" xfId="0" applyFont="1" applyFill="1" applyBorder="1" applyAlignment="1">
      <alignment horizontal="center"/>
    </xf>
    <xf numFmtId="164" fontId="17" fillId="2" borderId="0" xfId="0" applyFont="1" applyFill="1" applyBorder="1" applyAlignment="1">
      <alignment horizontal="center"/>
    </xf>
    <xf numFmtId="164" fontId="2" fillId="0" borderId="0" xfId="0" applyFont="1" applyFill="1" applyAlignment="1">
      <alignment horizontal="center"/>
    </xf>
    <xf numFmtId="164" fontId="10" fillId="0" borderId="0" xfId="0" applyFont="1" applyFill="1" applyAlignment="1">
      <alignment horizontal="center"/>
    </xf>
    <xf numFmtId="164" fontId="2" fillId="0" borderId="0" xfId="0" applyNumberFormat="1" applyFont="1" applyFill="1" applyAlignment="1" applyProtection="1">
      <alignment horizontal="center"/>
    </xf>
    <xf numFmtId="164" fontId="2" fillId="0" borderId="0" xfId="0" quotePrefix="1" applyNumberFormat="1" applyFont="1" applyFill="1" applyAlignment="1" applyProtection="1">
      <alignment horizontal="center"/>
    </xf>
    <xf numFmtId="164" fontId="2" fillId="0" borderId="0" xfId="2" applyNumberFormat="1" applyFont="1" applyFill="1" applyBorder="1" applyAlignment="1" applyProtection="1">
      <alignment horizontal="center" vertical="top"/>
    </xf>
    <xf numFmtId="164" fontId="12" fillId="0" borderId="0" xfId="0" applyFont="1" applyFill="1" applyAlignment="1">
      <alignment horizontal="center"/>
    </xf>
    <xf numFmtId="164" fontId="9" fillId="0" borderId="0" xfId="0" applyFont="1" applyFill="1" applyAlignment="1">
      <alignment horizontal="center"/>
    </xf>
    <xf numFmtId="164" fontId="72" fillId="0" borderId="0" xfId="0" applyFont="1" applyFill="1" applyBorder="1" applyAlignment="1">
      <alignment horizontal="left" vertical="center"/>
    </xf>
    <xf numFmtId="164" fontId="74" fillId="3" borderId="0" xfId="0" applyFont="1" applyFill="1" applyBorder="1" applyAlignment="1">
      <alignment horizontal="right" vertical="center"/>
    </xf>
    <xf numFmtId="164" fontId="74" fillId="12" borderId="11" xfId="0" applyFont="1" applyFill="1" applyBorder="1" applyAlignment="1">
      <alignment horizontal="left" vertical="center"/>
    </xf>
    <xf numFmtId="164" fontId="96" fillId="3" borderId="0" xfId="0" applyFont="1" applyFill="1" applyBorder="1" applyAlignment="1">
      <alignment horizontal="right" vertical="center"/>
    </xf>
    <xf numFmtId="164" fontId="96" fillId="12" borderId="11" xfId="0" applyFont="1" applyFill="1" applyBorder="1" applyAlignment="1">
      <alignment vertical="center"/>
    </xf>
    <xf numFmtId="164" fontId="83" fillId="5" borderId="0" xfId="0" applyFont="1" applyFill="1" applyBorder="1" applyAlignment="1">
      <alignment horizontal="right" vertical="center"/>
    </xf>
    <xf numFmtId="164" fontId="2" fillId="0" borderId="0" xfId="0" applyFont="1" applyFill="1" applyAlignment="1" applyProtection="1">
      <alignment horizontal="left" wrapText="1" indent="1"/>
    </xf>
    <xf numFmtId="164" fontId="97" fillId="3" borderId="0" xfId="0" applyFont="1" applyFill="1" applyBorder="1" applyAlignment="1">
      <alignment horizontal="right" vertical="center"/>
    </xf>
    <xf numFmtId="164" fontId="97" fillId="12" borderId="11" xfId="0" applyFont="1" applyFill="1" applyBorder="1" applyAlignment="1">
      <alignment vertical="center"/>
    </xf>
    <xf numFmtId="164" fontId="97" fillId="12" borderId="0" xfId="0" applyFont="1" applyFill="1" applyBorder="1" applyAlignment="1">
      <alignment vertical="center"/>
    </xf>
    <xf numFmtId="164" fontId="3" fillId="0" borderId="0" xfId="0" applyFont="1" applyFill="1" applyAlignment="1">
      <alignment horizontal="left" indent="1"/>
    </xf>
    <xf numFmtId="164" fontId="2" fillId="0" borderId="0" xfId="0" applyFont="1" applyFill="1" applyAlignment="1">
      <alignment horizontal="left" indent="2"/>
    </xf>
    <xf numFmtId="2" fontId="40" fillId="12" borderId="24" xfId="0" applyNumberFormat="1" applyFont="1" applyFill="1" applyBorder="1" applyAlignment="1">
      <alignment horizontal="center" vertical="center"/>
    </xf>
    <xf numFmtId="164" fontId="40" fillId="4" borderId="24" xfId="0" applyFont="1" applyFill="1" applyBorder="1" applyAlignment="1">
      <alignment horizontal="center" vertical="center"/>
    </xf>
    <xf numFmtId="2" fontId="51" fillId="5" borderId="24" xfId="0" applyNumberFormat="1" applyFont="1" applyFill="1" applyBorder="1" applyAlignment="1">
      <alignment horizontal="center" vertical="center"/>
    </xf>
    <xf numFmtId="164" fontId="40" fillId="4" borderId="0" xfId="0" applyFont="1" applyFill="1" applyBorder="1" applyAlignment="1">
      <alignment horizontal="center" vertical="center"/>
    </xf>
    <xf numFmtId="164" fontId="40" fillId="0" borderId="12" xfId="0" applyFont="1" applyFill="1" applyBorder="1" applyAlignment="1">
      <alignment horizontal="center" vertical="center" wrapText="1"/>
    </xf>
    <xf numFmtId="164" fontId="40" fillId="0" borderId="15" xfId="0" applyFont="1" applyFill="1" applyBorder="1" applyAlignment="1">
      <alignment horizontal="center" vertical="center" wrapText="1"/>
    </xf>
    <xf numFmtId="164" fontId="40" fillId="0" borderId="23" xfId="0" applyFont="1" applyFill="1" applyBorder="1" applyAlignment="1">
      <alignment horizontal="center" vertical="center" wrapText="1"/>
    </xf>
    <xf numFmtId="164" fontId="40" fillId="25" borderId="12" xfId="0" applyFont="1" applyFill="1" applyBorder="1" applyAlignment="1">
      <alignment horizontal="center" vertical="center" wrapText="1"/>
    </xf>
    <xf numFmtId="164" fontId="40" fillId="25" borderId="15" xfId="0" applyFont="1" applyFill="1" applyBorder="1" applyAlignment="1">
      <alignment horizontal="center" vertical="center" wrapText="1"/>
    </xf>
    <xf numFmtId="164" fontId="40" fillId="25" borderId="23" xfId="0" applyFont="1" applyFill="1" applyBorder="1" applyAlignment="1">
      <alignment horizontal="center" vertical="center" wrapText="1"/>
    </xf>
    <xf numFmtId="164" fontId="7" fillId="10" borderId="28" xfId="0" applyFont="1" applyFill="1" applyBorder="1" applyAlignment="1">
      <alignment horizontal="center" vertical="center" wrapText="1"/>
    </xf>
    <xf numFmtId="164" fontId="7" fillId="10" borderId="30" xfId="0" applyFont="1" applyFill="1" applyBorder="1" applyAlignment="1">
      <alignment horizontal="center" vertical="center" wrapText="1"/>
    </xf>
    <xf numFmtId="168" fontId="7" fillId="3" borderId="11" xfId="0" applyNumberFormat="1" applyFont="1" applyFill="1" applyBorder="1" applyAlignment="1">
      <alignment horizontal="center" vertical="center"/>
    </xf>
    <xf numFmtId="168" fontId="7" fillId="3" borderId="6" xfId="0" applyNumberFormat="1" applyFont="1" applyFill="1" applyBorder="1" applyAlignment="1">
      <alignment horizontal="center" vertical="center"/>
    </xf>
    <xf numFmtId="164" fontId="40" fillId="17" borderId="12" xfId="0" applyFont="1" applyFill="1" applyBorder="1" applyAlignment="1">
      <alignment horizontal="center" vertical="center" wrapText="1"/>
    </xf>
    <xf numFmtId="164" fontId="40" fillId="17" borderId="15" xfId="0" applyFont="1" applyFill="1" applyBorder="1" applyAlignment="1">
      <alignment horizontal="center" vertical="center" wrapText="1"/>
    </xf>
    <xf numFmtId="164" fontId="40" fillId="17" borderId="23" xfId="0" applyFont="1" applyFill="1" applyBorder="1" applyAlignment="1">
      <alignment horizontal="center" vertical="center" wrapText="1"/>
    </xf>
    <xf numFmtId="164" fontId="7" fillId="3" borderId="8" xfId="0" applyFont="1" applyFill="1" applyBorder="1" applyAlignment="1">
      <alignment horizontal="center" vertical="center"/>
    </xf>
    <xf numFmtId="164" fontId="7" fillId="3" borderId="14" xfId="0" applyFont="1" applyFill="1" applyBorder="1" applyAlignment="1">
      <alignment horizontal="center" vertical="center"/>
    </xf>
    <xf numFmtId="164" fontId="89" fillId="28" borderId="12" xfId="0" applyFont="1" applyFill="1" applyBorder="1" applyAlignment="1">
      <alignment horizontal="center" vertical="center" wrapText="1"/>
    </xf>
    <xf numFmtId="164" fontId="89" fillId="28" borderId="15" xfId="0" applyFont="1" applyFill="1" applyBorder="1" applyAlignment="1">
      <alignment horizontal="center" vertical="center" wrapText="1"/>
    </xf>
    <xf numFmtId="164" fontId="89" fillId="28" borderId="23" xfId="0" applyFont="1" applyFill="1" applyBorder="1" applyAlignment="1">
      <alignment horizontal="center" vertical="center" wrapText="1"/>
    </xf>
    <xf numFmtId="164" fontId="40" fillId="29" borderId="12" xfId="0" applyFont="1" applyFill="1" applyBorder="1" applyAlignment="1">
      <alignment horizontal="center" vertical="center" wrapText="1"/>
    </xf>
    <xf numFmtId="164" fontId="40" fillId="29" borderId="15" xfId="0" applyFont="1" applyFill="1" applyBorder="1" applyAlignment="1">
      <alignment horizontal="center" vertical="center" wrapText="1"/>
    </xf>
    <xf numFmtId="164" fontId="40" fillId="29" borderId="23" xfId="0" applyFont="1" applyFill="1" applyBorder="1" applyAlignment="1">
      <alignment horizontal="center" vertical="center" wrapText="1"/>
    </xf>
    <xf numFmtId="164" fontId="40" fillId="21" borderId="12" xfId="0" applyFont="1" applyFill="1" applyBorder="1" applyAlignment="1">
      <alignment horizontal="center" vertical="center" wrapText="1"/>
    </xf>
    <xf numFmtId="164" fontId="40" fillId="21" borderId="15" xfId="0" applyFont="1" applyFill="1" applyBorder="1" applyAlignment="1">
      <alignment horizontal="center" vertical="center" wrapText="1"/>
    </xf>
    <xf numFmtId="164" fontId="40" fillId="21" borderId="23" xfId="0" applyFont="1" applyFill="1" applyBorder="1" applyAlignment="1">
      <alignment horizontal="center" vertical="center" wrapText="1"/>
    </xf>
    <xf numFmtId="164" fontId="55" fillId="5" borderId="12" xfId="0" applyFont="1" applyFill="1" applyBorder="1" applyAlignment="1">
      <alignment horizontal="center" vertical="center" wrapText="1"/>
    </xf>
    <xf numFmtId="164" fontId="55" fillId="5" borderId="15" xfId="0" applyFont="1" applyFill="1" applyBorder="1" applyAlignment="1">
      <alignment horizontal="center" vertical="center" wrapText="1"/>
    </xf>
    <xf numFmtId="164" fontId="7" fillId="3" borderId="8" xfId="0" applyFont="1" applyFill="1" applyBorder="1" applyAlignment="1">
      <alignment horizontal="center" vertical="center" wrapText="1"/>
    </xf>
    <xf numFmtId="164" fontId="7" fillId="3" borderId="7" xfId="0" applyFont="1" applyFill="1" applyBorder="1" applyAlignment="1">
      <alignment horizontal="center" vertical="center" wrapText="1"/>
    </xf>
    <xf numFmtId="164" fontId="7" fillId="3" borderId="14" xfId="0" applyFont="1" applyFill="1" applyBorder="1" applyAlignment="1">
      <alignment horizontal="center" vertical="center" wrapText="1"/>
    </xf>
    <xf numFmtId="164" fontId="40" fillId="10" borderId="28" xfId="0" applyFont="1" applyFill="1" applyBorder="1" applyAlignment="1">
      <alignment horizontal="center" vertical="center" wrapText="1"/>
    </xf>
    <xf numFmtId="164" fontId="40" fillId="10" borderId="29" xfId="0" applyFont="1" applyFill="1" applyBorder="1" applyAlignment="1">
      <alignment horizontal="center" vertical="center" wrapText="1"/>
    </xf>
    <xf numFmtId="164" fontId="40" fillId="10" borderId="30" xfId="0" applyFont="1" applyFill="1" applyBorder="1" applyAlignment="1">
      <alignment horizontal="center" vertical="center" wrapText="1"/>
    </xf>
    <xf numFmtId="164" fontId="89" fillId="24" borderId="12" xfId="0" applyFont="1" applyFill="1" applyBorder="1" applyAlignment="1">
      <alignment horizontal="center" vertical="center" wrapText="1"/>
    </xf>
    <xf numFmtId="164" fontId="89" fillId="24" borderId="15" xfId="0" applyFont="1" applyFill="1" applyBorder="1" applyAlignment="1">
      <alignment horizontal="center" vertical="center" wrapText="1"/>
    </xf>
    <xf numFmtId="164" fontId="89" fillId="24" borderId="23" xfId="0" applyFont="1" applyFill="1" applyBorder="1" applyAlignment="1">
      <alignment horizontal="center" vertical="center" wrapText="1"/>
    </xf>
    <xf numFmtId="164" fontId="22" fillId="14" borderId="7" xfId="0" applyFont="1" applyFill="1" applyBorder="1" applyAlignment="1">
      <alignment horizontal="center" vertical="center" wrapText="1"/>
    </xf>
    <xf numFmtId="164" fontId="22" fillId="14" borderId="14" xfId="0" applyFont="1" applyFill="1" applyBorder="1" applyAlignment="1">
      <alignment horizontal="center" vertical="center" wrapText="1"/>
    </xf>
    <xf numFmtId="164" fontId="22" fillId="14" borderId="17" xfId="0" applyFont="1" applyFill="1" applyBorder="1" applyAlignment="1">
      <alignment horizontal="center" vertical="center" wrapText="1"/>
    </xf>
    <xf numFmtId="164" fontId="22" fillId="14" borderId="20" xfId="0" applyFont="1" applyFill="1" applyBorder="1" applyAlignment="1">
      <alignment horizontal="center" vertical="center" wrapText="1"/>
    </xf>
    <xf numFmtId="164" fontId="89" fillId="27" borderId="12" xfId="0" applyFont="1" applyFill="1" applyBorder="1" applyAlignment="1">
      <alignment horizontal="center" vertical="center" wrapText="1"/>
    </xf>
    <xf numFmtId="164" fontId="89" fillId="27" borderId="15" xfId="0" applyFont="1" applyFill="1" applyBorder="1" applyAlignment="1">
      <alignment horizontal="center" vertical="center" wrapText="1"/>
    </xf>
    <xf numFmtId="164" fontId="89" fillId="27" borderId="23" xfId="0" applyFont="1" applyFill="1" applyBorder="1" applyAlignment="1">
      <alignment horizontal="center" vertical="center" wrapText="1"/>
    </xf>
    <xf numFmtId="164" fontId="89" fillId="26" borderId="12" xfId="0" applyFont="1" applyFill="1" applyBorder="1" applyAlignment="1">
      <alignment horizontal="center" vertical="center" wrapText="1"/>
    </xf>
    <xf numFmtId="164" fontId="89" fillId="26" borderId="15" xfId="0" applyFont="1" applyFill="1" applyBorder="1" applyAlignment="1">
      <alignment horizontal="center" vertical="center" wrapText="1"/>
    </xf>
    <xf numFmtId="164" fontId="89" fillId="26" borderId="23" xfId="0" applyFont="1" applyFill="1" applyBorder="1" applyAlignment="1">
      <alignment horizontal="center" vertical="center" wrapText="1"/>
    </xf>
    <xf numFmtId="164" fontId="89" fillId="30" borderId="12" xfId="0" applyFont="1" applyFill="1" applyBorder="1" applyAlignment="1">
      <alignment horizontal="center" vertical="center" wrapText="1"/>
    </xf>
    <xf numFmtId="164" fontId="89" fillId="30" borderId="15" xfId="0" applyFont="1" applyFill="1" applyBorder="1" applyAlignment="1">
      <alignment horizontal="center" vertical="center" wrapText="1"/>
    </xf>
    <xf numFmtId="164" fontId="89" fillId="30" borderId="23" xfId="0" applyFont="1" applyFill="1" applyBorder="1" applyAlignment="1">
      <alignment horizontal="center" vertical="center" wrapText="1"/>
    </xf>
    <xf numFmtId="164" fontId="7" fillId="10" borderId="29" xfId="0" applyFont="1" applyFill="1" applyBorder="1" applyAlignment="1">
      <alignment horizontal="center" vertical="center" wrapText="1"/>
    </xf>
    <xf numFmtId="164" fontId="7" fillId="2" borderId="8" xfId="0" applyFont="1" applyFill="1" applyBorder="1" applyAlignment="1">
      <alignment horizontal="center" vertical="center" wrapText="1"/>
    </xf>
    <xf numFmtId="164" fontId="7" fillId="2" borderId="14" xfId="0" applyFont="1" applyFill="1" applyBorder="1" applyAlignment="1">
      <alignment horizontal="center" vertical="center" wrapText="1"/>
    </xf>
    <xf numFmtId="164" fontId="7" fillId="2" borderId="11" xfId="0" applyFont="1" applyFill="1" applyBorder="1" applyAlignment="1">
      <alignment horizontal="center" vertical="center" wrapText="1"/>
    </xf>
    <xf numFmtId="164" fontId="7" fillId="2" borderId="6" xfId="0" applyFont="1" applyFill="1" applyBorder="1" applyAlignment="1">
      <alignment horizontal="center" vertical="center" wrapText="1"/>
    </xf>
    <xf numFmtId="164" fontId="7" fillId="2" borderId="18" xfId="0" applyFont="1" applyFill="1" applyBorder="1" applyAlignment="1">
      <alignment horizontal="center" vertical="center" wrapText="1"/>
    </xf>
    <xf numFmtId="164" fontId="7" fillId="2" borderId="20" xfId="0" applyFont="1" applyFill="1" applyBorder="1" applyAlignment="1">
      <alignment horizontal="center" vertical="center" wrapText="1"/>
    </xf>
    <xf numFmtId="164" fontId="7" fillId="22" borderId="12" xfId="0" applyFont="1" applyFill="1" applyBorder="1" applyAlignment="1">
      <alignment horizontal="center" vertical="center" textRotation="180" wrapText="1"/>
    </xf>
    <xf numFmtId="164" fontId="7" fillId="22" borderId="15" xfId="0" applyFont="1" applyFill="1" applyBorder="1" applyAlignment="1">
      <alignment horizontal="center" vertical="center" textRotation="180" wrapText="1"/>
    </xf>
    <xf numFmtId="164" fontId="7" fillId="22" borderId="23" xfId="0" applyFont="1" applyFill="1" applyBorder="1" applyAlignment="1">
      <alignment horizontal="center" vertical="center" textRotation="180" wrapText="1"/>
    </xf>
    <xf numFmtId="164" fontId="66" fillId="15" borderId="8" xfId="0" applyFont="1" applyFill="1" applyBorder="1" applyAlignment="1">
      <alignment horizontal="center" vertical="center" wrapText="1"/>
    </xf>
    <xf numFmtId="164" fontId="66" fillId="15" borderId="14" xfId="0" applyFont="1" applyFill="1" applyBorder="1" applyAlignment="1">
      <alignment horizontal="center" vertical="center" wrapText="1"/>
    </xf>
    <xf numFmtId="164" fontId="66" fillId="15" borderId="11" xfId="0" applyFont="1" applyFill="1" applyBorder="1" applyAlignment="1">
      <alignment horizontal="center" vertical="center" wrapText="1"/>
    </xf>
    <xf numFmtId="164" fontId="66" fillId="15" borderId="6" xfId="0" applyFont="1" applyFill="1" applyBorder="1" applyAlignment="1">
      <alignment horizontal="center" vertical="center" wrapText="1"/>
    </xf>
    <xf numFmtId="164" fontId="66" fillId="15" borderId="18" xfId="0" applyFont="1" applyFill="1" applyBorder="1" applyAlignment="1">
      <alignment horizontal="center" vertical="center" wrapText="1"/>
    </xf>
    <xf numFmtId="164" fontId="66" fillId="15" borderId="20" xfId="0" applyFont="1" applyFill="1" applyBorder="1" applyAlignment="1">
      <alignment horizontal="center" vertical="center" wrapText="1"/>
    </xf>
    <xf numFmtId="164" fontId="28" fillId="14" borderId="8" xfId="0" applyFont="1" applyFill="1" applyBorder="1" applyAlignment="1">
      <alignment horizontal="center" vertical="center" wrapText="1"/>
    </xf>
    <xf numFmtId="164" fontId="28" fillId="14" borderId="14" xfId="0" applyFont="1" applyFill="1" applyBorder="1" applyAlignment="1">
      <alignment horizontal="center" vertical="center" wrapText="1"/>
    </xf>
    <xf numFmtId="164" fontId="28" fillId="14" borderId="18" xfId="0" applyFont="1" applyFill="1" applyBorder="1" applyAlignment="1">
      <alignment horizontal="center" vertical="center" wrapText="1"/>
    </xf>
    <xf numFmtId="164" fontId="28" fillId="14" borderId="20" xfId="0" applyFont="1" applyFill="1" applyBorder="1" applyAlignment="1">
      <alignment horizontal="center" vertical="center" wrapText="1"/>
    </xf>
    <xf numFmtId="168" fontId="7" fillId="3" borderId="18" xfId="0" applyNumberFormat="1" applyFont="1" applyFill="1" applyBorder="1" applyAlignment="1">
      <alignment horizontal="center" vertical="center" wrapText="1"/>
    </xf>
    <xf numFmtId="168" fontId="7" fillId="3" borderId="17" xfId="0" applyNumberFormat="1" applyFont="1" applyFill="1" applyBorder="1" applyAlignment="1">
      <alignment horizontal="center" vertical="center" wrapText="1"/>
    </xf>
    <xf numFmtId="168" fontId="7" fillId="3" borderId="20" xfId="0" applyNumberFormat="1" applyFont="1" applyFill="1" applyBorder="1" applyAlignment="1">
      <alignment horizontal="center" vertical="center" wrapText="1"/>
    </xf>
    <xf numFmtId="164" fontId="50" fillId="0" borderId="8" xfId="0" applyFont="1" applyBorder="1" applyAlignment="1">
      <alignment horizontal="center" vertical="center" wrapText="1"/>
    </xf>
    <xf numFmtId="164" fontId="50" fillId="0" borderId="7" xfId="0" applyFont="1" applyBorder="1" applyAlignment="1">
      <alignment horizontal="center" vertical="center" wrapText="1"/>
    </xf>
    <xf numFmtId="164" fontId="50" fillId="0" borderId="14" xfId="0" applyFont="1" applyBorder="1" applyAlignment="1">
      <alignment horizontal="center" vertical="center" wrapText="1"/>
    </xf>
    <xf numFmtId="164" fontId="50" fillId="0" borderId="18" xfId="0" applyFont="1" applyBorder="1" applyAlignment="1">
      <alignment horizontal="center" vertical="center" wrapText="1"/>
    </xf>
    <xf numFmtId="164" fontId="50" fillId="0" borderId="17" xfId="0" applyFont="1" applyBorder="1" applyAlignment="1">
      <alignment horizontal="center" vertical="center" wrapText="1"/>
    </xf>
    <xf numFmtId="164" fontId="50" fillId="0" borderId="20" xfId="0" applyFont="1" applyBorder="1" applyAlignment="1">
      <alignment horizontal="center" vertical="center" wrapText="1"/>
    </xf>
    <xf numFmtId="164" fontId="7" fillId="2" borderId="7" xfId="0" applyFont="1" applyFill="1" applyBorder="1" applyAlignment="1">
      <alignment horizontal="center" vertical="center" wrapText="1"/>
    </xf>
    <xf numFmtId="164" fontId="7" fillId="2" borderId="17" xfId="0" applyFont="1" applyFill="1" applyBorder="1" applyAlignment="1">
      <alignment horizontal="center" vertical="center" wrapText="1"/>
    </xf>
    <xf numFmtId="164" fontId="40" fillId="4" borderId="0" xfId="0" applyFont="1" applyFill="1" applyBorder="1" applyAlignment="1">
      <alignment horizontal="center" vertical="center"/>
    </xf>
    <xf numFmtId="164" fontId="65" fillId="23" borderId="8" xfId="0" applyFont="1" applyFill="1" applyBorder="1" applyAlignment="1">
      <alignment horizontal="center" vertical="center" wrapText="1"/>
    </xf>
    <xf numFmtId="164" fontId="65" fillId="23" borderId="7" xfId="0" applyFont="1" applyFill="1" applyBorder="1" applyAlignment="1">
      <alignment horizontal="center" vertical="center" wrapText="1"/>
    </xf>
    <xf numFmtId="164" fontId="65" fillId="23" borderId="11" xfId="0" applyFont="1" applyFill="1" applyBorder="1" applyAlignment="1">
      <alignment horizontal="center" vertical="center" wrapText="1"/>
    </xf>
    <xf numFmtId="164" fontId="65" fillId="23" borderId="0" xfId="0" applyFont="1" applyFill="1" applyBorder="1" applyAlignment="1">
      <alignment horizontal="center" vertical="center" wrapText="1"/>
    </xf>
    <xf numFmtId="164" fontId="65" fillId="23" borderId="18" xfId="0" applyFont="1" applyFill="1" applyBorder="1" applyAlignment="1">
      <alignment horizontal="center" vertical="center" wrapText="1"/>
    </xf>
    <xf numFmtId="164" fontId="65" fillId="23" borderId="17" xfId="0" applyFont="1" applyFill="1" applyBorder="1" applyAlignment="1">
      <alignment horizontal="center" vertical="center" wrapText="1"/>
    </xf>
    <xf numFmtId="164" fontId="22" fillId="14" borderId="8" xfId="0" applyFont="1" applyFill="1" applyBorder="1" applyAlignment="1">
      <alignment horizontal="center" vertical="center" wrapText="1"/>
    </xf>
    <xf numFmtId="164" fontId="22" fillId="14" borderId="11" xfId="0" applyFont="1" applyFill="1" applyBorder="1" applyAlignment="1">
      <alignment horizontal="center" vertical="center" wrapText="1"/>
    </xf>
    <xf numFmtId="164" fontId="22" fillId="14" borderId="0" xfId="0" applyFont="1" applyFill="1" applyBorder="1" applyAlignment="1">
      <alignment horizontal="center" vertical="center" wrapText="1"/>
    </xf>
    <xf numFmtId="164" fontId="22" fillId="14" borderId="18" xfId="0" applyFont="1" applyFill="1" applyBorder="1" applyAlignment="1">
      <alignment horizontal="center" vertical="center" wrapText="1"/>
    </xf>
    <xf numFmtId="164" fontId="7" fillId="2" borderId="0" xfId="0" applyFont="1" applyFill="1" applyBorder="1" applyAlignment="1">
      <alignment horizontal="center" vertical="center" wrapText="1"/>
    </xf>
    <xf numFmtId="164" fontId="64" fillId="0" borderId="0" xfId="2" applyFont="1" applyFill="1" applyBorder="1" applyAlignment="1">
      <alignment horizontal="center" vertical="center"/>
    </xf>
    <xf numFmtId="164" fontId="99" fillId="0" borderId="0" xfId="4" applyFont="1" applyFill="1" applyAlignment="1" applyProtection="1">
      <alignment horizontal="left" wrapText="1"/>
    </xf>
    <xf numFmtId="164" fontId="100" fillId="0" borderId="0" xfId="0" applyFont="1" applyAlignment="1">
      <alignment horizontal="left" vertical="center" indent="1" readingOrder="1"/>
    </xf>
    <xf numFmtId="164" fontId="100" fillId="0" borderId="0" xfId="0" applyFont="1" applyAlignment="1">
      <alignment horizontal="left" vertical="center" wrapText="1" indent="1" readingOrder="1"/>
    </xf>
    <xf numFmtId="164" fontId="67" fillId="0" borderId="0" xfId="0" applyFont="1" applyAlignment="1">
      <alignment horizontal="left" indent="1"/>
    </xf>
    <xf numFmtId="164" fontId="3" fillId="0" borderId="0" xfId="0" applyFont="1" applyAlignment="1">
      <alignment horizontal="left" wrapText="1" indent="1"/>
    </xf>
    <xf numFmtId="164" fontId="40" fillId="33" borderId="12" xfId="0" applyFont="1" applyFill="1" applyBorder="1" applyAlignment="1">
      <alignment horizontal="center" vertical="center" wrapText="1"/>
    </xf>
    <xf numFmtId="164" fontId="21" fillId="34" borderId="8" xfId="0" applyFont="1" applyFill="1" applyBorder="1" applyAlignment="1">
      <alignment horizontal="center" vertical="center" wrapText="1"/>
    </xf>
    <xf numFmtId="164" fontId="21" fillId="34" borderId="7" xfId="0" applyFont="1" applyFill="1" applyBorder="1" applyAlignment="1">
      <alignment horizontal="center" vertical="center" wrapText="1"/>
    </xf>
    <xf numFmtId="164" fontId="89" fillId="35" borderId="12" xfId="0" applyFont="1" applyFill="1" applyBorder="1" applyAlignment="1">
      <alignment horizontal="center" vertical="center" wrapText="1"/>
    </xf>
    <xf numFmtId="164" fontId="89" fillId="36" borderId="12" xfId="0" applyFont="1" applyFill="1" applyBorder="1" applyAlignment="1">
      <alignment horizontal="center" vertical="center" wrapText="1"/>
    </xf>
    <xf numFmtId="164" fontId="40" fillId="33" borderId="15" xfId="0" applyFont="1" applyFill="1" applyBorder="1" applyAlignment="1">
      <alignment horizontal="center" vertical="center" wrapText="1"/>
    </xf>
    <xf numFmtId="164" fontId="21" fillId="34" borderId="11" xfId="0" applyFont="1" applyFill="1" applyBorder="1" applyAlignment="1">
      <alignment horizontal="center" vertical="center" wrapText="1"/>
    </xf>
    <xf numFmtId="164" fontId="21" fillId="34" borderId="0" xfId="0" applyFont="1" applyFill="1" applyBorder="1" applyAlignment="1">
      <alignment horizontal="center" vertical="center" wrapText="1"/>
    </xf>
    <xf numFmtId="164" fontId="89" fillId="35" borderId="15" xfId="0" applyFont="1" applyFill="1" applyBorder="1" applyAlignment="1">
      <alignment horizontal="center" vertical="center" wrapText="1"/>
    </xf>
    <xf numFmtId="164" fontId="89" fillId="36" borderId="15" xfId="0" applyFont="1" applyFill="1" applyBorder="1" applyAlignment="1">
      <alignment horizontal="center" vertical="center" wrapText="1"/>
    </xf>
    <xf numFmtId="164" fontId="40" fillId="33" borderId="23" xfId="0" applyFont="1" applyFill="1" applyBorder="1" applyAlignment="1">
      <alignment horizontal="center" vertical="center" wrapText="1"/>
    </xf>
    <xf numFmtId="164" fontId="21" fillId="34" borderId="18" xfId="0" applyFont="1" applyFill="1" applyBorder="1" applyAlignment="1">
      <alignment horizontal="center" vertical="center" wrapText="1"/>
    </xf>
    <xf numFmtId="164" fontId="21" fillId="34" borderId="17" xfId="0" applyFont="1" applyFill="1" applyBorder="1" applyAlignment="1">
      <alignment horizontal="center" vertical="center" wrapText="1"/>
    </xf>
    <xf numFmtId="164" fontId="89" fillId="35" borderId="23" xfId="0" applyFont="1" applyFill="1" applyBorder="1" applyAlignment="1">
      <alignment horizontal="center" vertical="center" wrapText="1"/>
    </xf>
    <xf numFmtId="164" fontId="89" fillId="36" borderId="23" xfId="0" applyFont="1" applyFill="1" applyBorder="1" applyAlignment="1">
      <alignment horizontal="center" vertical="center" wrapText="1"/>
    </xf>
    <xf numFmtId="164" fontId="22" fillId="14" borderId="6" xfId="0" applyFont="1" applyFill="1" applyBorder="1" applyAlignment="1">
      <alignment horizontal="center" vertical="center" wrapText="1"/>
    </xf>
    <xf numFmtId="164" fontId="20" fillId="34" borderId="8" xfId="0" applyFont="1" applyFill="1" applyBorder="1" applyAlignment="1">
      <alignment horizontal="center" vertical="center" wrapText="1"/>
    </xf>
    <xf numFmtId="164" fontId="20" fillId="34" borderId="7" xfId="0" applyFont="1" applyFill="1" applyBorder="1" applyAlignment="1">
      <alignment horizontal="center" vertical="center" wrapText="1"/>
    </xf>
    <xf numFmtId="164" fontId="20" fillId="34" borderId="14" xfId="0" applyFont="1" applyFill="1" applyBorder="1" applyAlignment="1">
      <alignment horizontal="center" vertical="center" wrapText="1"/>
    </xf>
    <xf numFmtId="164" fontId="20" fillId="34" borderId="11" xfId="0" applyFont="1" applyFill="1" applyBorder="1" applyAlignment="1">
      <alignment horizontal="center" vertical="center" wrapText="1"/>
    </xf>
    <xf numFmtId="164" fontId="20" fillId="34" borderId="0" xfId="0" applyFont="1" applyFill="1" applyBorder="1" applyAlignment="1">
      <alignment horizontal="center" vertical="center" wrapText="1"/>
    </xf>
    <xf numFmtId="164" fontId="20" fillId="34" borderId="6" xfId="0" applyFont="1" applyFill="1" applyBorder="1" applyAlignment="1">
      <alignment horizontal="center" vertical="center" wrapText="1"/>
    </xf>
    <xf numFmtId="164" fontId="40" fillId="37" borderId="12" xfId="0" applyFont="1" applyFill="1" applyBorder="1" applyAlignment="1">
      <alignment horizontal="center" vertical="center" wrapText="1"/>
    </xf>
    <xf numFmtId="164" fontId="89" fillId="38" borderId="12" xfId="0" applyFont="1" applyFill="1" applyBorder="1" applyAlignment="1">
      <alignment horizontal="center" vertical="center" wrapText="1"/>
    </xf>
    <xf numFmtId="164" fontId="40" fillId="37" borderId="15" xfId="0" applyFont="1" applyFill="1" applyBorder="1" applyAlignment="1">
      <alignment horizontal="center" vertical="center" wrapText="1"/>
    </xf>
    <xf numFmtId="164" fontId="89" fillId="38" borderId="15" xfId="0" applyFont="1" applyFill="1" applyBorder="1" applyAlignment="1">
      <alignment horizontal="center" vertical="center" wrapText="1"/>
    </xf>
    <xf numFmtId="164" fontId="40" fillId="37" borderId="23" xfId="0" applyFont="1" applyFill="1" applyBorder="1" applyAlignment="1">
      <alignment horizontal="center" vertical="center" wrapText="1"/>
    </xf>
    <xf numFmtId="164" fontId="89" fillId="38" borderId="23" xfId="0" applyFont="1" applyFill="1" applyBorder="1" applyAlignment="1">
      <alignment horizontal="center" vertical="center" wrapText="1"/>
    </xf>
    <xf numFmtId="164" fontId="20" fillId="34" borderId="18" xfId="0" applyFont="1" applyFill="1" applyBorder="1" applyAlignment="1">
      <alignment horizontal="center" vertical="center" wrapText="1"/>
    </xf>
    <xf numFmtId="164" fontId="20" fillId="34" borderId="17" xfId="0" applyFont="1" applyFill="1" applyBorder="1" applyAlignment="1">
      <alignment horizontal="center" vertical="center" wrapText="1"/>
    </xf>
    <xf numFmtId="164" fontId="20" fillId="34" borderId="20" xfId="0" applyFont="1" applyFill="1" applyBorder="1" applyAlignment="1">
      <alignment horizontal="center" vertical="center" wrapText="1"/>
    </xf>
    <xf numFmtId="164" fontId="7" fillId="39" borderId="8" xfId="0" applyFont="1" applyFill="1" applyBorder="1" applyAlignment="1">
      <alignment horizontal="center" vertical="center" wrapText="1"/>
    </xf>
    <xf numFmtId="164" fontId="7" fillId="39" borderId="14" xfId="0" applyFont="1" applyFill="1" applyBorder="1" applyAlignment="1">
      <alignment horizontal="center" vertical="center" wrapText="1"/>
    </xf>
    <xf numFmtId="164" fontId="7" fillId="39" borderId="11" xfId="0" applyFont="1" applyFill="1" applyBorder="1" applyAlignment="1">
      <alignment horizontal="center" vertical="center" wrapText="1"/>
    </xf>
    <xf numFmtId="164" fontId="7" fillId="39" borderId="6" xfId="0" applyFont="1" applyFill="1" applyBorder="1" applyAlignment="1">
      <alignment horizontal="center" vertical="center" wrapText="1"/>
    </xf>
    <xf numFmtId="164" fontId="7" fillId="39" borderId="18" xfId="0" applyFont="1" applyFill="1" applyBorder="1" applyAlignment="1">
      <alignment horizontal="center" vertical="center" wrapText="1"/>
    </xf>
    <xf numFmtId="164" fontId="7" fillId="39" borderId="20" xfId="0" applyFont="1" applyFill="1" applyBorder="1" applyAlignment="1">
      <alignment horizontal="center" vertical="center" wrapText="1"/>
    </xf>
    <xf numFmtId="164" fontId="58" fillId="39" borderId="8" xfId="0" applyFont="1" applyFill="1" applyBorder="1" applyAlignment="1">
      <alignment horizontal="center" vertical="center" wrapText="1"/>
    </xf>
    <xf numFmtId="164" fontId="56" fillId="8" borderId="7" xfId="0" applyFont="1" applyFill="1" applyBorder="1" applyAlignment="1">
      <alignment horizontal="center" vertical="center" wrapText="1"/>
    </xf>
    <xf numFmtId="164" fontId="40" fillId="31" borderId="11" xfId="0" applyFont="1" applyFill="1" applyBorder="1" applyAlignment="1">
      <alignment horizontal="center" vertical="center" wrapText="1"/>
    </xf>
    <xf numFmtId="164" fontId="40" fillId="31" borderId="6" xfId="0" applyFont="1" applyFill="1" applyBorder="1" applyAlignment="1">
      <alignment horizontal="center" vertical="center" wrapText="1"/>
    </xf>
    <xf numFmtId="164" fontId="56" fillId="8" borderId="0" xfId="0" applyFont="1" applyFill="1" applyBorder="1" applyAlignment="1">
      <alignment horizontal="center" vertical="center" wrapText="1"/>
    </xf>
    <xf numFmtId="164" fontId="40" fillId="31" borderId="18" xfId="0" applyFont="1" applyFill="1" applyBorder="1" applyAlignment="1">
      <alignment horizontal="center" vertical="center" wrapText="1"/>
    </xf>
    <xf numFmtId="164" fontId="40" fillId="31" borderId="20" xfId="0" applyFont="1" applyFill="1" applyBorder="1" applyAlignment="1">
      <alignment horizontal="center" vertical="center" wrapText="1"/>
    </xf>
    <xf numFmtId="164" fontId="40" fillId="4" borderId="24" xfId="0" applyFont="1" applyFill="1" applyBorder="1" applyAlignment="1">
      <alignment horizontal="center" vertical="center"/>
    </xf>
    <xf numFmtId="2" fontId="40" fillId="12" borderId="24" xfId="0" applyNumberFormat="1" applyFont="1" applyFill="1" applyBorder="1" applyAlignment="1">
      <alignment horizontal="center" vertical="center"/>
    </xf>
    <xf numFmtId="164" fontId="40" fillId="32" borderId="12" xfId="0" applyFont="1" applyFill="1" applyBorder="1" applyAlignment="1">
      <alignment horizontal="center" vertical="center"/>
    </xf>
    <xf numFmtId="164" fontId="40" fillId="32" borderId="1" xfId="0" applyFont="1" applyFill="1" applyBorder="1" applyAlignment="1">
      <alignment horizontal="center" vertical="center"/>
    </xf>
    <xf numFmtId="10" fontId="44" fillId="40" borderId="0" xfId="0" applyNumberFormat="1" applyFont="1" applyFill="1" applyBorder="1" applyAlignment="1" applyProtection="1">
      <alignment horizontal="right" vertical="center"/>
    </xf>
    <xf numFmtId="164" fontId="40" fillId="32" borderId="15" xfId="0" quotePrefix="1" applyFont="1" applyFill="1" applyBorder="1" applyAlignment="1">
      <alignment horizontal="center" vertical="center"/>
    </xf>
    <xf numFmtId="10" fontId="102" fillId="4" borderId="0" xfId="0" applyNumberFormat="1" applyFont="1" applyFill="1" applyBorder="1" applyAlignment="1" applyProtection="1">
      <alignment horizontal="right" vertical="center"/>
    </xf>
    <xf numFmtId="10" fontId="49" fillId="4" borderId="0" xfId="0" applyNumberFormat="1" applyFont="1" applyFill="1" applyBorder="1" applyAlignment="1" applyProtection="1">
      <alignment horizontal="right" vertical="center"/>
    </xf>
    <xf numFmtId="164" fontId="85" fillId="40" borderId="0" xfId="0" applyFont="1" applyFill="1" applyBorder="1" applyAlignment="1">
      <alignment horizontal="right" vertical="center"/>
    </xf>
    <xf numFmtId="10" fontId="45" fillId="4" borderId="0" xfId="0" applyNumberFormat="1" applyFont="1" applyFill="1" applyBorder="1" applyAlignment="1" applyProtection="1">
      <alignment horizontal="right" vertical="center"/>
    </xf>
    <xf numFmtId="164" fontId="76" fillId="40" borderId="0" xfId="0" applyFont="1" applyFill="1" applyBorder="1" applyAlignment="1">
      <alignment horizontal="right" vertical="center"/>
    </xf>
    <xf numFmtId="164" fontId="40" fillId="32" borderId="15" xfId="0" applyFont="1" applyFill="1" applyBorder="1" applyAlignment="1">
      <alignment horizontal="center" vertical="center"/>
    </xf>
    <xf numFmtId="164" fontId="40" fillId="32" borderId="0" xfId="0" applyFont="1" applyFill="1" applyBorder="1" applyAlignment="1">
      <alignment horizontal="center" vertical="center"/>
    </xf>
    <xf numFmtId="10" fontId="46" fillId="4" borderId="0" xfId="0" applyNumberFormat="1" applyFont="1" applyFill="1" applyBorder="1" applyAlignment="1" applyProtection="1">
      <alignment horizontal="right" vertical="center"/>
    </xf>
    <xf numFmtId="164" fontId="78" fillId="40" borderId="0" xfId="0" applyFont="1" applyFill="1" applyBorder="1" applyAlignment="1">
      <alignment horizontal="right"/>
    </xf>
    <xf numFmtId="10" fontId="103" fillId="40" borderId="0" xfId="0" applyNumberFormat="1" applyFont="1" applyFill="1" applyBorder="1" applyAlignment="1" applyProtection="1">
      <alignment horizontal="right" vertical="center"/>
    </xf>
    <xf numFmtId="164" fontId="83" fillId="40" borderId="0" xfId="0" applyFont="1" applyFill="1" applyBorder="1" applyAlignment="1">
      <alignment horizontal="right"/>
    </xf>
    <xf numFmtId="164" fontId="88" fillId="40" borderId="0" xfId="0" applyFont="1" applyFill="1" applyBorder="1" applyAlignment="1">
      <alignment horizontal="right"/>
    </xf>
    <xf numFmtId="164" fontId="23" fillId="40" borderId="0" xfId="0" applyFont="1" applyFill="1" applyBorder="1" applyAlignment="1">
      <alignment horizontal="right" vertical="center"/>
    </xf>
    <xf numFmtId="164" fontId="59" fillId="40" borderId="0" xfId="0" applyFont="1" applyFill="1" applyBorder="1" applyAlignment="1">
      <alignment horizontal="right" vertical="center"/>
    </xf>
    <xf numFmtId="164" fontId="80" fillId="40" borderId="0" xfId="0" applyFont="1" applyFill="1" applyBorder="1" applyAlignment="1">
      <alignment horizontal="right" vertical="center"/>
    </xf>
    <xf numFmtId="164" fontId="79" fillId="40" borderId="0" xfId="0" applyFont="1" applyFill="1" applyBorder="1" applyAlignment="1">
      <alignment horizontal="right"/>
    </xf>
    <xf numFmtId="164" fontId="63" fillId="40" borderId="0" xfId="0" applyFont="1" applyFill="1" applyBorder="1" applyAlignment="1">
      <alignment horizontal="right" vertical="center"/>
    </xf>
    <xf numFmtId="164" fontId="48" fillId="40" borderId="0" xfId="0" applyFont="1" applyFill="1" applyBorder="1" applyAlignment="1">
      <alignment horizontal="right" vertical="center"/>
    </xf>
    <xf numFmtId="164" fontId="81" fillId="40" borderId="0" xfId="0" applyFont="1" applyFill="1" applyBorder="1" applyAlignment="1">
      <alignment horizontal="right" vertical="center"/>
    </xf>
    <xf numFmtId="164" fontId="86" fillId="4" borderId="0" xfId="0" applyFont="1" applyFill="1" applyBorder="1" applyAlignment="1">
      <alignment horizontal="right" vertical="center"/>
    </xf>
    <xf numFmtId="2" fontId="51" fillId="5" borderId="24" xfId="0" applyNumberFormat="1" applyFont="1" applyFill="1" applyBorder="1" applyAlignment="1">
      <alignment horizontal="center" vertical="center"/>
    </xf>
    <xf numFmtId="164" fontId="16" fillId="0" borderId="0" xfId="0" applyFont="1" applyFill="1" applyAlignment="1"/>
    <xf numFmtId="164" fontId="17" fillId="0" borderId="0" xfId="0" applyFont="1" applyFill="1" applyAlignment="1"/>
    <xf numFmtId="164" fontId="17" fillId="0" borderId="0" xfId="0" applyFont="1" applyFill="1" applyAlignment="1">
      <alignment horizontal="center"/>
    </xf>
    <xf numFmtId="164" fontId="3" fillId="0" borderId="0" xfId="0" applyFont="1" applyFill="1"/>
    <xf numFmtId="164" fontId="0" fillId="0" borderId="0" xfId="0" applyFill="1"/>
    <xf numFmtId="164" fontId="3" fillId="0" borderId="0" xfId="0" applyNumberFormat="1" applyFont="1" applyFill="1" applyProtection="1"/>
    <xf numFmtId="165" fontId="3" fillId="0" borderId="0" xfId="0" applyNumberFormat="1" applyFont="1" applyFill="1" applyProtection="1"/>
    <xf numFmtId="164" fontId="3" fillId="0" borderId="0" xfId="0" applyNumberFormat="1" applyFont="1" applyFill="1" applyAlignment="1" applyProtection="1">
      <alignment horizontal="left"/>
    </xf>
    <xf numFmtId="164" fontId="3" fillId="0" borderId="0" xfId="0" quotePrefix="1" applyFont="1" applyFill="1"/>
    <xf numFmtId="164" fontId="3" fillId="0" borderId="0" xfId="0" applyFont="1" applyFill="1" applyAlignment="1">
      <alignment horizontal="left"/>
    </xf>
    <xf numFmtId="164" fontId="3" fillId="0" borderId="0" xfId="0" applyNumberFormat="1" applyFont="1" applyFill="1" applyAlignment="1" applyProtection="1">
      <alignment horizontal="left" indent="1"/>
    </xf>
    <xf numFmtId="164" fontId="3" fillId="0" borderId="0" xfId="0" applyFont="1" applyFill="1" applyAlignment="1">
      <alignment horizontal="left" indent="2"/>
    </xf>
    <xf numFmtId="164" fontId="15" fillId="41" borderId="1" xfId="0" quotePrefix="1" applyNumberFormat="1" applyFont="1" applyFill="1" applyBorder="1" applyAlignment="1" applyProtection="1">
      <alignment horizontal="center"/>
    </xf>
    <xf numFmtId="164" fontId="14" fillId="41" borderId="1" xfId="0" applyFont="1" applyFill="1" applyBorder="1" applyAlignment="1"/>
    <xf numFmtId="164" fontId="14" fillId="41" borderId="2" xfId="0" applyFont="1" applyFill="1" applyBorder="1" applyAlignment="1"/>
    <xf numFmtId="164" fontId="60" fillId="41" borderId="10" xfId="0" applyFont="1" applyFill="1" applyBorder="1" applyAlignment="1">
      <alignment horizontal="left" indent="2"/>
    </xf>
    <xf numFmtId="0" fontId="7" fillId="41" borderId="0" xfId="0" applyNumberFormat="1" applyFont="1" applyFill="1" applyBorder="1" applyAlignment="1">
      <alignment horizontal="left" vertical="center" indent="2"/>
    </xf>
    <xf numFmtId="164" fontId="18" fillId="41" borderId="0" xfId="0" quotePrefix="1" applyNumberFormat="1" applyFont="1" applyFill="1" applyBorder="1" applyAlignment="1" applyProtection="1">
      <alignment horizontal="center"/>
    </xf>
    <xf numFmtId="164" fontId="17" fillId="41" borderId="0" xfId="0" applyFont="1" applyFill="1" applyBorder="1" applyAlignment="1"/>
    <xf numFmtId="164" fontId="17" fillId="41" borderId="3" xfId="0" applyFont="1" applyFill="1" applyBorder="1" applyAlignment="1"/>
    <xf numFmtId="164" fontId="17" fillId="41" borderId="4" xfId="0" applyFont="1" applyFill="1" applyBorder="1" applyAlignment="1">
      <alignment horizontal="center"/>
    </xf>
    <xf numFmtId="164" fontId="17" fillId="41" borderId="4" xfId="0" applyFont="1" applyFill="1" applyBorder="1" applyAlignment="1"/>
    <xf numFmtId="164" fontId="17" fillId="41" borderId="5" xfId="0" applyFont="1" applyFill="1" applyBorder="1" applyAlignment="1"/>
    <xf numFmtId="164" fontId="60" fillId="41" borderId="22" xfId="0" applyFont="1" applyFill="1" applyBorder="1" applyAlignment="1">
      <alignment horizontal="left" vertical="center" indent="2"/>
    </xf>
    <xf numFmtId="0" fontId="7" fillId="41" borderId="1" xfId="0" applyNumberFormat="1" applyFont="1" applyFill="1" applyBorder="1" applyAlignment="1">
      <alignment horizontal="left" vertical="center"/>
    </xf>
    <xf numFmtId="164" fontId="61" fillId="41" borderId="31" xfId="0" applyFont="1" applyFill="1" applyBorder="1" applyAlignment="1">
      <alignment horizontal="left" vertical="center" indent="2"/>
    </xf>
    <xf numFmtId="0" fontId="20" fillId="41" borderId="4" xfId="0" applyNumberFormat="1" applyFont="1" applyFill="1" applyBorder="1" applyAlignment="1">
      <alignment horizontal="left" vertical="center" indent="2"/>
    </xf>
  </cellXfs>
  <cellStyles count="5">
    <cellStyle name="Euro" xfId="1"/>
    <cellStyle name="Hyperlink" xfId="4" builtinId="8"/>
    <cellStyle name="Normal" xfId="0" builtinId="0"/>
    <cellStyle name="Normal_00250r0P802-15_WG-Sep00 Meeting Objectives and Agenda" xfId="2"/>
    <cellStyle name="Normal_00250r0P802-15_WG-Sep00 Meeting Objectives and Agenda1" xfId="3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FFFF99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jpe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7.emf"/><Relationship Id="rId1" Type="http://schemas.openxmlformats.org/officeDocument/2006/relationships/image" Target="../media/image6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8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228600</xdr:colOff>
      <xdr:row>0</xdr:row>
      <xdr:rowOff>95250</xdr:rowOff>
    </xdr:from>
    <xdr:to>
      <xdr:col>6</xdr:col>
      <xdr:colOff>228600</xdr:colOff>
      <xdr:row>18</xdr:row>
      <xdr:rowOff>95250</xdr:rowOff>
    </xdr:to>
    <xdr:pic>
      <xdr:nvPicPr>
        <xdr:cNvPr id="1155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95250"/>
          <a:ext cx="4572000" cy="3429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581025</xdr:colOff>
      <xdr:row>0</xdr:row>
      <xdr:rowOff>57150</xdr:rowOff>
    </xdr:from>
    <xdr:to>
      <xdr:col>12</xdr:col>
      <xdr:colOff>581025</xdr:colOff>
      <xdr:row>18</xdr:row>
      <xdr:rowOff>57150</xdr:rowOff>
    </xdr:to>
    <xdr:pic>
      <xdr:nvPicPr>
        <xdr:cNvPr id="1156" name="Picture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53025" y="57150"/>
          <a:ext cx="4572000" cy="3429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76200</xdr:colOff>
      <xdr:row>18</xdr:row>
      <xdr:rowOff>114300</xdr:rowOff>
    </xdr:from>
    <xdr:to>
      <xdr:col>6</xdr:col>
      <xdr:colOff>76200</xdr:colOff>
      <xdr:row>36</xdr:row>
      <xdr:rowOff>114300</xdr:rowOff>
    </xdr:to>
    <xdr:pic>
      <xdr:nvPicPr>
        <xdr:cNvPr id="1157" name="Picture 3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3543300"/>
          <a:ext cx="4572000" cy="3429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36</xdr:row>
      <xdr:rowOff>171450</xdr:rowOff>
    </xdr:from>
    <xdr:to>
      <xdr:col>6</xdr:col>
      <xdr:colOff>0</xdr:colOff>
      <xdr:row>54</xdr:row>
      <xdr:rowOff>171450</xdr:rowOff>
    </xdr:to>
    <xdr:pic>
      <xdr:nvPicPr>
        <xdr:cNvPr id="1158" name="Picture 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029450"/>
          <a:ext cx="4572000" cy="3429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609600</xdr:colOff>
      <xdr:row>18</xdr:row>
      <xdr:rowOff>66675</xdr:rowOff>
    </xdr:from>
    <xdr:to>
      <xdr:col>12</xdr:col>
      <xdr:colOff>609600</xdr:colOff>
      <xdr:row>36</xdr:row>
      <xdr:rowOff>66675</xdr:rowOff>
    </xdr:to>
    <xdr:pic>
      <xdr:nvPicPr>
        <xdr:cNvPr id="1159" name="Picture 5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81600" y="3495675"/>
          <a:ext cx="4572000" cy="3429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3066317</xdr:colOff>
          <xdr:row>14</xdr:row>
          <xdr:rowOff>41764</xdr:rowOff>
        </xdr:from>
        <xdr:to>
          <xdr:col>2</xdr:col>
          <xdr:colOff>3694967</xdr:colOff>
          <xdr:row>17</xdr:row>
          <xdr:rowOff>22714</xdr:rowOff>
        </xdr:to>
        <xdr:sp macro="" textlink="">
          <xdr:nvSpPr>
            <xdr:cNvPr id="5124" name="Object 4" hidden="1">
              <a:extLst>
                <a:ext uri="{63B3BB69-23CF-44E3-9099-C40C66FF867C}">
                  <a14:compatExt spid="_x0000_s51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3494942</xdr:colOff>
          <xdr:row>17</xdr:row>
          <xdr:rowOff>139212</xdr:rowOff>
        </xdr:from>
        <xdr:to>
          <xdr:col>2</xdr:col>
          <xdr:colOff>4409342</xdr:colOff>
          <xdr:row>22</xdr:row>
          <xdr:rowOff>1466</xdr:rowOff>
        </xdr:to>
        <xdr:sp macro="" textlink="">
          <xdr:nvSpPr>
            <xdr:cNvPr id="5126" name="Object 6" hidden="1">
              <a:extLst>
                <a:ext uri="{63B3BB69-23CF-44E3-9099-C40C66FF867C}">
                  <a14:compatExt spid="_x0000_s51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3064564</xdr:colOff>
          <xdr:row>6</xdr:row>
          <xdr:rowOff>227776</xdr:rowOff>
        </xdr:from>
        <xdr:to>
          <xdr:col>2</xdr:col>
          <xdr:colOff>3978964</xdr:colOff>
          <xdr:row>10</xdr:row>
          <xdr:rowOff>129074</xdr:rowOff>
        </xdr:to>
        <xdr:sp macro="" textlink="">
          <xdr:nvSpPr>
            <xdr:cNvPr id="9217" name="Object 1" hidden="1">
              <a:extLst>
                <a:ext uri="{63B3BB69-23CF-44E3-9099-C40C66FF867C}">
                  <a14:compatExt spid="_x0000_s92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619125</xdr:colOff>
      <xdr:row>31</xdr:row>
      <xdr:rowOff>95250</xdr:rowOff>
    </xdr:to>
    <xdr:pic>
      <xdr:nvPicPr>
        <xdr:cNvPr id="2075" name="Picture 1" descr="C:\Users\bheile\Bobs Documents\eccfcdbi.jp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715125" cy="6000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emf"/><Relationship Id="rId3" Type="http://schemas.openxmlformats.org/officeDocument/2006/relationships/drawing" Target="../drawings/drawing2.xml"/><Relationship Id="rId7" Type="http://schemas.openxmlformats.org/officeDocument/2006/relationships/package" Target="../embeddings/Microsoft_Word_Document2.docx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standards.ieee.org/board/pat/pat-slideset.ppt" TargetMode="External"/><Relationship Id="rId6" Type="http://schemas.openxmlformats.org/officeDocument/2006/relationships/image" Target="../media/image6.emf"/><Relationship Id="rId5" Type="http://schemas.openxmlformats.org/officeDocument/2006/relationships/package" Target="../embeddings/Microsoft_PowerPoint_Presentation1.pptx"/><Relationship Id="rId4" Type="http://schemas.openxmlformats.org/officeDocument/2006/relationships/vmlDrawing" Target="../drawings/vmlDrawing1.v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5" Type="http://schemas.openxmlformats.org/officeDocument/2006/relationships/image" Target="../media/image8.emf"/><Relationship Id="rId4" Type="http://schemas.openxmlformats.org/officeDocument/2006/relationships/package" Target="../embeddings/Microsoft_PowerPoint_Presentation3.pptx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K118"/>
  <sheetViews>
    <sheetView topLeftCell="A4" zoomScaleNormal="100" workbookViewId="0">
      <selection activeCell="D5" sqref="D5"/>
    </sheetView>
  </sheetViews>
  <sheetFormatPr defaultColWidth="8.109375" defaultRowHeight="12.75" x14ac:dyDescent="0.2"/>
  <cols>
    <col min="1" max="1" width="0.33203125" style="1" customWidth="1"/>
    <col min="2" max="2" width="10.109375" style="1" customWidth="1"/>
    <col min="3" max="3" width="0.33203125" style="1" customWidth="1"/>
    <col min="4" max="4" width="7.21875" style="1" customWidth="1"/>
    <col min="5" max="5" width="5.21875" style="1" customWidth="1"/>
    <col min="6" max="6" width="0.33203125" style="1" customWidth="1"/>
    <col min="7" max="10" width="5" style="1" customWidth="1"/>
    <col min="11" max="11" width="0.33203125" style="1" customWidth="1"/>
    <col min="12" max="15" width="5" style="1" customWidth="1"/>
    <col min="16" max="16" width="0.33203125" style="1" customWidth="1"/>
    <col min="17" max="20" width="5" style="1" customWidth="1"/>
    <col min="21" max="21" width="0.33203125" style="1" customWidth="1"/>
    <col min="22" max="26" width="5" style="1" customWidth="1"/>
    <col min="27" max="27" width="0.33203125" style="1" customWidth="1"/>
    <col min="28" max="30" width="4.109375" style="1" customWidth="1"/>
    <col min="31" max="31" width="0.33203125" style="1" customWidth="1"/>
    <col min="32" max="253" width="8.109375" style="1"/>
    <col min="254" max="254" width="0.33203125" style="1" customWidth="1"/>
    <col min="255" max="255" width="10.109375" style="1" customWidth="1"/>
    <col min="256" max="256" width="0.33203125" style="1" customWidth="1"/>
    <col min="257" max="257" width="7.21875" style="1" customWidth="1"/>
    <col min="258" max="258" width="5.21875" style="1" customWidth="1"/>
    <col min="259" max="259" width="0.33203125" style="1" customWidth="1"/>
    <col min="260" max="264" width="5" style="1" customWidth="1"/>
    <col min="265" max="265" width="0.33203125" style="1" customWidth="1"/>
    <col min="266" max="270" width="5" style="1" customWidth="1"/>
    <col min="271" max="271" width="0.33203125" style="1" customWidth="1"/>
    <col min="272" max="276" width="5" style="1" customWidth="1"/>
    <col min="277" max="277" width="0.33203125" style="1" customWidth="1"/>
    <col min="278" max="282" width="5" style="1" customWidth="1"/>
    <col min="283" max="283" width="0.33203125" style="1" customWidth="1"/>
    <col min="284" max="286" width="4.109375" style="1" customWidth="1"/>
    <col min="287" max="287" width="0.33203125" style="1" customWidth="1"/>
    <col min="288" max="509" width="8.109375" style="1"/>
    <col min="510" max="510" width="0.33203125" style="1" customWidth="1"/>
    <col min="511" max="511" width="10.109375" style="1" customWidth="1"/>
    <col min="512" max="512" width="0.33203125" style="1" customWidth="1"/>
    <col min="513" max="513" width="7.21875" style="1" customWidth="1"/>
    <col min="514" max="514" width="5.21875" style="1" customWidth="1"/>
    <col min="515" max="515" width="0.33203125" style="1" customWidth="1"/>
    <col min="516" max="520" width="5" style="1" customWidth="1"/>
    <col min="521" max="521" width="0.33203125" style="1" customWidth="1"/>
    <col min="522" max="526" width="5" style="1" customWidth="1"/>
    <col min="527" max="527" width="0.33203125" style="1" customWidth="1"/>
    <col min="528" max="532" width="5" style="1" customWidth="1"/>
    <col min="533" max="533" width="0.33203125" style="1" customWidth="1"/>
    <col min="534" max="538" width="5" style="1" customWidth="1"/>
    <col min="539" max="539" width="0.33203125" style="1" customWidth="1"/>
    <col min="540" max="542" width="4.109375" style="1" customWidth="1"/>
    <col min="543" max="543" width="0.33203125" style="1" customWidth="1"/>
    <col min="544" max="765" width="8.109375" style="1"/>
    <col min="766" max="766" width="0.33203125" style="1" customWidth="1"/>
    <col min="767" max="767" width="10.109375" style="1" customWidth="1"/>
    <col min="768" max="768" width="0.33203125" style="1" customWidth="1"/>
    <col min="769" max="769" width="7.21875" style="1" customWidth="1"/>
    <col min="770" max="770" width="5.21875" style="1" customWidth="1"/>
    <col min="771" max="771" width="0.33203125" style="1" customWidth="1"/>
    <col min="772" max="776" width="5" style="1" customWidth="1"/>
    <col min="777" max="777" width="0.33203125" style="1" customWidth="1"/>
    <col min="778" max="782" width="5" style="1" customWidth="1"/>
    <col min="783" max="783" width="0.33203125" style="1" customWidth="1"/>
    <col min="784" max="788" width="5" style="1" customWidth="1"/>
    <col min="789" max="789" width="0.33203125" style="1" customWidth="1"/>
    <col min="790" max="794" width="5" style="1" customWidth="1"/>
    <col min="795" max="795" width="0.33203125" style="1" customWidth="1"/>
    <col min="796" max="798" width="4.109375" style="1" customWidth="1"/>
    <col min="799" max="799" width="0.33203125" style="1" customWidth="1"/>
    <col min="800" max="1021" width="8.109375" style="1"/>
    <col min="1022" max="1022" width="0.33203125" style="1" customWidth="1"/>
    <col min="1023" max="1023" width="10.109375" style="1" customWidth="1"/>
    <col min="1024" max="1024" width="0.33203125" style="1" customWidth="1"/>
    <col min="1025" max="1025" width="7.21875" style="1" customWidth="1"/>
    <col min="1026" max="1026" width="5.21875" style="1" customWidth="1"/>
    <col min="1027" max="1027" width="0.33203125" style="1" customWidth="1"/>
    <col min="1028" max="1032" width="5" style="1" customWidth="1"/>
    <col min="1033" max="1033" width="0.33203125" style="1" customWidth="1"/>
    <col min="1034" max="1038" width="5" style="1" customWidth="1"/>
    <col min="1039" max="1039" width="0.33203125" style="1" customWidth="1"/>
    <col min="1040" max="1044" width="5" style="1" customWidth="1"/>
    <col min="1045" max="1045" width="0.33203125" style="1" customWidth="1"/>
    <col min="1046" max="1050" width="5" style="1" customWidth="1"/>
    <col min="1051" max="1051" width="0.33203125" style="1" customWidth="1"/>
    <col min="1052" max="1054" width="4.109375" style="1" customWidth="1"/>
    <col min="1055" max="1055" width="0.33203125" style="1" customWidth="1"/>
    <col min="1056" max="1277" width="8.109375" style="1"/>
    <col min="1278" max="1278" width="0.33203125" style="1" customWidth="1"/>
    <col min="1279" max="1279" width="10.109375" style="1" customWidth="1"/>
    <col min="1280" max="1280" width="0.33203125" style="1" customWidth="1"/>
    <col min="1281" max="1281" width="7.21875" style="1" customWidth="1"/>
    <col min="1282" max="1282" width="5.21875" style="1" customWidth="1"/>
    <col min="1283" max="1283" width="0.33203125" style="1" customWidth="1"/>
    <col min="1284" max="1288" width="5" style="1" customWidth="1"/>
    <col min="1289" max="1289" width="0.33203125" style="1" customWidth="1"/>
    <col min="1290" max="1294" width="5" style="1" customWidth="1"/>
    <col min="1295" max="1295" width="0.33203125" style="1" customWidth="1"/>
    <col min="1296" max="1300" width="5" style="1" customWidth="1"/>
    <col min="1301" max="1301" width="0.33203125" style="1" customWidth="1"/>
    <col min="1302" max="1306" width="5" style="1" customWidth="1"/>
    <col min="1307" max="1307" width="0.33203125" style="1" customWidth="1"/>
    <col min="1308" max="1310" width="4.109375" style="1" customWidth="1"/>
    <col min="1311" max="1311" width="0.33203125" style="1" customWidth="1"/>
    <col min="1312" max="1533" width="8.109375" style="1"/>
    <col min="1534" max="1534" width="0.33203125" style="1" customWidth="1"/>
    <col min="1535" max="1535" width="10.109375" style="1" customWidth="1"/>
    <col min="1536" max="1536" width="0.33203125" style="1" customWidth="1"/>
    <col min="1537" max="1537" width="7.21875" style="1" customWidth="1"/>
    <col min="1538" max="1538" width="5.21875" style="1" customWidth="1"/>
    <col min="1539" max="1539" width="0.33203125" style="1" customWidth="1"/>
    <col min="1540" max="1544" width="5" style="1" customWidth="1"/>
    <col min="1545" max="1545" width="0.33203125" style="1" customWidth="1"/>
    <col min="1546" max="1550" width="5" style="1" customWidth="1"/>
    <col min="1551" max="1551" width="0.33203125" style="1" customWidth="1"/>
    <col min="1552" max="1556" width="5" style="1" customWidth="1"/>
    <col min="1557" max="1557" width="0.33203125" style="1" customWidth="1"/>
    <col min="1558" max="1562" width="5" style="1" customWidth="1"/>
    <col min="1563" max="1563" width="0.33203125" style="1" customWidth="1"/>
    <col min="1564" max="1566" width="4.109375" style="1" customWidth="1"/>
    <col min="1567" max="1567" width="0.33203125" style="1" customWidth="1"/>
    <col min="1568" max="1789" width="8.109375" style="1"/>
    <col min="1790" max="1790" width="0.33203125" style="1" customWidth="1"/>
    <col min="1791" max="1791" width="10.109375" style="1" customWidth="1"/>
    <col min="1792" max="1792" width="0.33203125" style="1" customWidth="1"/>
    <col min="1793" max="1793" width="7.21875" style="1" customWidth="1"/>
    <col min="1794" max="1794" width="5.21875" style="1" customWidth="1"/>
    <col min="1795" max="1795" width="0.33203125" style="1" customWidth="1"/>
    <col min="1796" max="1800" width="5" style="1" customWidth="1"/>
    <col min="1801" max="1801" width="0.33203125" style="1" customWidth="1"/>
    <col min="1802" max="1806" width="5" style="1" customWidth="1"/>
    <col min="1807" max="1807" width="0.33203125" style="1" customWidth="1"/>
    <col min="1808" max="1812" width="5" style="1" customWidth="1"/>
    <col min="1813" max="1813" width="0.33203125" style="1" customWidth="1"/>
    <col min="1814" max="1818" width="5" style="1" customWidth="1"/>
    <col min="1819" max="1819" width="0.33203125" style="1" customWidth="1"/>
    <col min="1820" max="1822" width="4.109375" style="1" customWidth="1"/>
    <col min="1823" max="1823" width="0.33203125" style="1" customWidth="1"/>
    <col min="1824" max="2045" width="8.109375" style="1"/>
    <col min="2046" max="2046" width="0.33203125" style="1" customWidth="1"/>
    <col min="2047" max="2047" width="10.109375" style="1" customWidth="1"/>
    <col min="2048" max="2048" width="0.33203125" style="1" customWidth="1"/>
    <col min="2049" max="2049" width="7.21875" style="1" customWidth="1"/>
    <col min="2050" max="2050" width="5.21875" style="1" customWidth="1"/>
    <col min="2051" max="2051" width="0.33203125" style="1" customWidth="1"/>
    <col min="2052" max="2056" width="5" style="1" customWidth="1"/>
    <col min="2057" max="2057" width="0.33203125" style="1" customWidth="1"/>
    <col min="2058" max="2062" width="5" style="1" customWidth="1"/>
    <col min="2063" max="2063" width="0.33203125" style="1" customWidth="1"/>
    <col min="2064" max="2068" width="5" style="1" customWidth="1"/>
    <col min="2069" max="2069" width="0.33203125" style="1" customWidth="1"/>
    <col min="2070" max="2074" width="5" style="1" customWidth="1"/>
    <col min="2075" max="2075" width="0.33203125" style="1" customWidth="1"/>
    <col min="2076" max="2078" width="4.109375" style="1" customWidth="1"/>
    <col min="2079" max="2079" width="0.33203125" style="1" customWidth="1"/>
    <col min="2080" max="2301" width="8.109375" style="1"/>
    <col min="2302" max="2302" width="0.33203125" style="1" customWidth="1"/>
    <col min="2303" max="2303" width="10.109375" style="1" customWidth="1"/>
    <col min="2304" max="2304" width="0.33203125" style="1" customWidth="1"/>
    <col min="2305" max="2305" width="7.21875" style="1" customWidth="1"/>
    <col min="2306" max="2306" width="5.21875" style="1" customWidth="1"/>
    <col min="2307" max="2307" width="0.33203125" style="1" customWidth="1"/>
    <col min="2308" max="2312" width="5" style="1" customWidth="1"/>
    <col min="2313" max="2313" width="0.33203125" style="1" customWidth="1"/>
    <col min="2314" max="2318" width="5" style="1" customWidth="1"/>
    <col min="2319" max="2319" width="0.33203125" style="1" customWidth="1"/>
    <col min="2320" max="2324" width="5" style="1" customWidth="1"/>
    <col min="2325" max="2325" width="0.33203125" style="1" customWidth="1"/>
    <col min="2326" max="2330" width="5" style="1" customWidth="1"/>
    <col min="2331" max="2331" width="0.33203125" style="1" customWidth="1"/>
    <col min="2332" max="2334" width="4.109375" style="1" customWidth="1"/>
    <col min="2335" max="2335" width="0.33203125" style="1" customWidth="1"/>
    <col min="2336" max="2557" width="8.109375" style="1"/>
    <col min="2558" max="2558" width="0.33203125" style="1" customWidth="1"/>
    <col min="2559" max="2559" width="10.109375" style="1" customWidth="1"/>
    <col min="2560" max="2560" width="0.33203125" style="1" customWidth="1"/>
    <col min="2561" max="2561" width="7.21875" style="1" customWidth="1"/>
    <col min="2562" max="2562" width="5.21875" style="1" customWidth="1"/>
    <col min="2563" max="2563" width="0.33203125" style="1" customWidth="1"/>
    <col min="2564" max="2568" width="5" style="1" customWidth="1"/>
    <col min="2569" max="2569" width="0.33203125" style="1" customWidth="1"/>
    <col min="2570" max="2574" width="5" style="1" customWidth="1"/>
    <col min="2575" max="2575" width="0.33203125" style="1" customWidth="1"/>
    <col min="2576" max="2580" width="5" style="1" customWidth="1"/>
    <col min="2581" max="2581" width="0.33203125" style="1" customWidth="1"/>
    <col min="2582" max="2586" width="5" style="1" customWidth="1"/>
    <col min="2587" max="2587" width="0.33203125" style="1" customWidth="1"/>
    <col min="2588" max="2590" width="4.109375" style="1" customWidth="1"/>
    <col min="2591" max="2591" width="0.33203125" style="1" customWidth="1"/>
    <col min="2592" max="2813" width="8.109375" style="1"/>
    <col min="2814" max="2814" width="0.33203125" style="1" customWidth="1"/>
    <col min="2815" max="2815" width="10.109375" style="1" customWidth="1"/>
    <col min="2816" max="2816" width="0.33203125" style="1" customWidth="1"/>
    <col min="2817" max="2817" width="7.21875" style="1" customWidth="1"/>
    <col min="2818" max="2818" width="5.21875" style="1" customWidth="1"/>
    <col min="2819" max="2819" width="0.33203125" style="1" customWidth="1"/>
    <col min="2820" max="2824" width="5" style="1" customWidth="1"/>
    <col min="2825" max="2825" width="0.33203125" style="1" customWidth="1"/>
    <col min="2826" max="2830" width="5" style="1" customWidth="1"/>
    <col min="2831" max="2831" width="0.33203125" style="1" customWidth="1"/>
    <col min="2832" max="2836" width="5" style="1" customWidth="1"/>
    <col min="2837" max="2837" width="0.33203125" style="1" customWidth="1"/>
    <col min="2838" max="2842" width="5" style="1" customWidth="1"/>
    <col min="2843" max="2843" width="0.33203125" style="1" customWidth="1"/>
    <col min="2844" max="2846" width="4.109375" style="1" customWidth="1"/>
    <col min="2847" max="2847" width="0.33203125" style="1" customWidth="1"/>
    <col min="2848" max="3069" width="8.109375" style="1"/>
    <col min="3070" max="3070" width="0.33203125" style="1" customWidth="1"/>
    <col min="3071" max="3071" width="10.109375" style="1" customWidth="1"/>
    <col min="3072" max="3072" width="0.33203125" style="1" customWidth="1"/>
    <col min="3073" max="3073" width="7.21875" style="1" customWidth="1"/>
    <col min="3074" max="3074" width="5.21875" style="1" customWidth="1"/>
    <col min="3075" max="3075" width="0.33203125" style="1" customWidth="1"/>
    <col min="3076" max="3080" width="5" style="1" customWidth="1"/>
    <col min="3081" max="3081" width="0.33203125" style="1" customWidth="1"/>
    <col min="3082" max="3086" width="5" style="1" customWidth="1"/>
    <col min="3087" max="3087" width="0.33203125" style="1" customWidth="1"/>
    <col min="3088" max="3092" width="5" style="1" customWidth="1"/>
    <col min="3093" max="3093" width="0.33203125" style="1" customWidth="1"/>
    <col min="3094" max="3098" width="5" style="1" customWidth="1"/>
    <col min="3099" max="3099" width="0.33203125" style="1" customWidth="1"/>
    <col min="3100" max="3102" width="4.109375" style="1" customWidth="1"/>
    <col min="3103" max="3103" width="0.33203125" style="1" customWidth="1"/>
    <col min="3104" max="3325" width="8.109375" style="1"/>
    <col min="3326" max="3326" width="0.33203125" style="1" customWidth="1"/>
    <col min="3327" max="3327" width="10.109375" style="1" customWidth="1"/>
    <col min="3328" max="3328" width="0.33203125" style="1" customWidth="1"/>
    <col min="3329" max="3329" width="7.21875" style="1" customWidth="1"/>
    <col min="3330" max="3330" width="5.21875" style="1" customWidth="1"/>
    <col min="3331" max="3331" width="0.33203125" style="1" customWidth="1"/>
    <col min="3332" max="3336" width="5" style="1" customWidth="1"/>
    <col min="3337" max="3337" width="0.33203125" style="1" customWidth="1"/>
    <col min="3338" max="3342" width="5" style="1" customWidth="1"/>
    <col min="3343" max="3343" width="0.33203125" style="1" customWidth="1"/>
    <col min="3344" max="3348" width="5" style="1" customWidth="1"/>
    <col min="3349" max="3349" width="0.33203125" style="1" customWidth="1"/>
    <col min="3350" max="3354" width="5" style="1" customWidth="1"/>
    <col min="3355" max="3355" width="0.33203125" style="1" customWidth="1"/>
    <col min="3356" max="3358" width="4.109375" style="1" customWidth="1"/>
    <col min="3359" max="3359" width="0.33203125" style="1" customWidth="1"/>
    <col min="3360" max="3581" width="8.109375" style="1"/>
    <col min="3582" max="3582" width="0.33203125" style="1" customWidth="1"/>
    <col min="3583" max="3583" width="10.109375" style="1" customWidth="1"/>
    <col min="3584" max="3584" width="0.33203125" style="1" customWidth="1"/>
    <col min="3585" max="3585" width="7.21875" style="1" customWidth="1"/>
    <col min="3586" max="3586" width="5.21875" style="1" customWidth="1"/>
    <col min="3587" max="3587" width="0.33203125" style="1" customWidth="1"/>
    <col min="3588" max="3592" width="5" style="1" customWidth="1"/>
    <col min="3593" max="3593" width="0.33203125" style="1" customWidth="1"/>
    <col min="3594" max="3598" width="5" style="1" customWidth="1"/>
    <col min="3599" max="3599" width="0.33203125" style="1" customWidth="1"/>
    <col min="3600" max="3604" width="5" style="1" customWidth="1"/>
    <col min="3605" max="3605" width="0.33203125" style="1" customWidth="1"/>
    <col min="3606" max="3610" width="5" style="1" customWidth="1"/>
    <col min="3611" max="3611" width="0.33203125" style="1" customWidth="1"/>
    <col min="3612" max="3614" width="4.109375" style="1" customWidth="1"/>
    <col min="3615" max="3615" width="0.33203125" style="1" customWidth="1"/>
    <col min="3616" max="3837" width="8.109375" style="1"/>
    <col min="3838" max="3838" width="0.33203125" style="1" customWidth="1"/>
    <col min="3839" max="3839" width="10.109375" style="1" customWidth="1"/>
    <col min="3840" max="3840" width="0.33203125" style="1" customWidth="1"/>
    <col min="3841" max="3841" width="7.21875" style="1" customWidth="1"/>
    <col min="3842" max="3842" width="5.21875" style="1" customWidth="1"/>
    <col min="3843" max="3843" width="0.33203125" style="1" customWidth="1"/>
    <col min="3844" max="3848" width="5" style="1" customWidth="1"/>
    <col min="3849" max="3849" width="0.33203125" style="1" customWidth="1"/>
    <col min="3850" max="3854" width="5" style="1" customWidth="1"/>
    <col min="3855" max="3855" width="0.33203125" style="1" customWidth="1"/>
    <col min="3856" max="3860" width="5" style="1" customWidth="1"/>
    <col min="3861" max="3861" width="0.33203125" style="1" customWidth="1"/>
    <col min="3862" max="3866" width="5" style="1" customWidth="1"/>
    <col min="3867" max="3867" width="0.33203125" style="1" customWidth="1"/>
    <col min="3868" max="3870" width="4.109375" style="1" customWidth="1"/>
    <col min="3871" max="3871" width="0.33203125" style="1" customWidth="1"/>
    <col min="3872" max="4093" width="8.109375" style="1"/>
    <col min="4094" max="4094" width="0.33203125" style="1" customWidth="1"/>
    <col min="4095" max="4095" width="10.109375" style="1" customWidth="1"/>
    <col min="4096" max="4096" width="0.33203125" style="1" customWidth="1"/>
    <col min="4097" max="4097" width="7.21875" style="1" customWidth="1"/>
    <col min="4098" max="4098" width="5.21875" style="1" customWidth="1"/>
    <col min="4099" max="4099" width="0.33203125" style="1" customWidth="1"/>
    <col min="4100" max="4104" width="5" style="1" customWidth="1"/>
    <col min="4105" max="4105" width="0.33203125" style="1" customWidth="1"/>
    <col min="4106" max="4110" width="5" style="1" customWidth="1"/>
    <col min="4111" max="4111" width="0.33203125" style="1" customWidth="1"/>
    <col min="4112" max="4116" width="5" style="1" customWidth="1"/>
    <col min="4117" max="4117" width="0.33203125" style="1" customWidth="1"/>
    <col min="4118" max="4122" width="5" style="1" customWidth="1"/>
    <col min="4123" max="4123" width="0.33203125" style="1" customWidth="1"/>
    <col min="4124" max="4126" width="4.109375" style="1" customWidth="1"/>
    <col min="4127" max="4127" width="0.33203125" style="1" customWidth="1"/>
    <col min="4128" max="4349" width="8.109375" style="1"/>
    <col min="4350" max="4350" width="0.33203125" style="1" customWidth="1"/>
    <col min="4351" max="4351" width="10.109375" style="1" customWidth="1"/>
    <col min="4352" max="4352" width="0.33203125" style="1" customWidth="1"/>
    <col min="4353" max="4353" width="7.21875" style="1" customWidth="1"/>
    <col min="4354" max="4354" width="5.21875" style="1" customWidth="1"/>
    <col min="4355" max="4355" width="0.33203125" style="1" customWidth="1"/>
    <col min="4356" max="4360" width="5" style="1" customWidth="1"/>
    <col min="4361" max="4361" width="0.33203125" style="1" customWidth="1"/>
    <col min="4362" max="4366" width="5" style="1" customWidth="1"/>
    <col min="4367" max="4367" width="0.33203125" style="1" customWidth="1"/>
    <col min="4368" max="4372" width="5" style="1" customWidth="1"/>
    <col min="4373" max="4373" width="0.33203125" style="1" customWidth="1"/>
    <col min="4374" max="4378" width="5" style="1" customWidth="1"/>
    <col min="4379" max="4379" width="0.33203125" style="1" customWidth="1"/>
    <col min="4380" max="4382" width="4.109375" style="1" customWidth="1"/>
    <col min="4383" max="4383" width="0.33203125" style="1" customWidth="1"/>
    <col min="4384" max="4605" width="8.109375" style="1"/>
    <col min="4606" max="4606" width="0.33203125" style="1" customWidth="1"/>
    <col min="4607" max="4607" width="10.109375" style="1" customWidth="1"/>
    <col min="4608" max="4608" width="0.33203125" style="1" customWidth="1"/>
    <col min="4609" max="4609" width="7.21875" style="1" customWidth="1"/>
    <col min="4610" max="4610" width="5.21875" style="1" customWidth="1"/>
    <col min="4611" max="4611" width="0.33203125" style="1" customWidth="1"/>
    <col min="4612" max="4616" width="5" style="1" customWidth="1"/>
    <col min="4617" max="4617" width="0.33203125" style="1" customWidth="1"/>
    <col min="4618" max="4622" width="5" style="1" customWidth="1"/>
    <col min="4623" max="4623" width="0.33203125" style="1" customWidth="1"/>
    <col min="4624" max="4628" width="5" style="1" customWidth="1"/>
    <col min="4629" max="4629" width="0.33203125" style="1" customWidth="1"/>
    <col min="4630" max="4634" width="5" style="1" customWidth="1"/>
    <col min="4635" max="4635" width="0.33203125" style="1" customWidth="1"/>
    <col min="4636" max="4638" width="4.109375" style="1" customWidth="1"/>
    <col min="4639" max="4639" width="0.33203125" style="1" customWidth="1"/>
    <col min="4640" max="4861" width="8.109375" style="1"/>
    <col min="4862" max="4862" width="0.33203125" style="1" customWidth="1"/>
    <col min="4863" max="4863" width="10.109375" style="1" customWidth="1"/>
    <col min="4864" max="4864" width="0.33203125" style="1" customWidth="1"/>
    <col min="4865" max="4865" width="7.21875" style="1" customWidth="1"/>
    <col min="4866" max="4866" width="5.21875" style="1" customWidth="1"/>
    <col min="4867" max="4867" width="0.33203125" style="1" customWidth="1"/>
    <col min="4868" max="4872" width="5" style="1" customWidth="1"/>
    <col min="4873" max="4873" width="0.33203125" style="1" customWidth="1"/>
    <col min="4874" max="4878" width="5" style="1" customWidth="1"/>
    <col min="4879" max="4879" width="0.33203125" style="1" customWidth="1"/>
    <col min="4880" max="4884" width="5" style="1" customWidth="1"/>
    <col min="4885" max="4885" width="0.33203125" style="1" customWidth="1"/>
    <col min="4886" max="4890" width="5" style="1" customWidth="1"/>
    <col min="4891" max="4891" width="0.33203125" style="1" customWidth="1"/>
    <col min="4892" max="4894" width="4.109375" style="1" customWidth="1"/>
    <col min="4895" max="4895" width="0.33203125" style="1" customWidth="1"/>
    <col min="4896" max="5117" width="8.109375" style="1"/>
    <col min="5118" max="5118" width="0.33203125" style="1" customWidth="1"/>
    <col min="5119" max="5119" width="10.109375" style="1" customWidth="1"/>
    <col min="5120" max="5120" width="0.33203125" style="1" customWidth="1"/>
    <col min="5121" max="5121" width="7.21875" style="1" customWidth="1"/>
    <col min="5122" max="5122" width="5.21875" style="1" customWidth="1"/>
    <col min="5123" max="5123" width="0.33203125" style="1" customWidth="1"/>
    <col min="5124" max="5128" width="5" style="1" customWidth="1"/>
    <col min="5129" max="5129" width="0.33203125" style="1" customWidth="1"/>
    <col min="5130" max="5134" width="5" style="1" customWidth="1"/>
    <col min="5135" max="5135" width="0.33203125" style="1" customWidth="1"/>
    <col min="5136" max="5140" width="5" style="1" customWidth="1"/>
    <col min="5141" max="5141" width="0.33203125" style="1" customWidth="1"/>
    <col min="5142" max="5146" width="5" style="1" customWidth="1"/>
    <col min="5147" max="5147" width="0.33203125" style="1" customWidth="1"/>
    <col min="5148" max="5150" width="4.109375" style="1" customWidth="1"/>
    <col min="5151" max="5151" width="0.33203125" style="1" customWidth="1"/>
    <col min="5152" max="5373" width="8.109375" style="1"/>
    <col min="5374" max="5374" width="0.33203125" style="1" customWidth="1"/>
    <col min="5375" max="5375" width="10.109375" style="1" customWidth="1"/>
    <col min="5376" max="5376" width="0.33203125" style="1" customWidth="1"/>
    <col min="5377" max="5377" width="7.21875" style="1" customWidth="1"/>
    <col min="5378" max="5378" width="5.21875" style="1" customWidth="1"/>
    <col min="5379" max="5379" width="0.33203125" style="1" customWidth="1"/>
    <col min="5380" max="5384" width="5" style="1" customWidth="1"/>
    <col min="5385" max="5385" width="0.33203125" style="1" customWidth="1"/>
    <col min="5386" max="5390" width="5" style="1" customWidth="1"/>
    <col min="5391" max="5391" width="0.33203125" style="1" customWidth="1"/>
    <col min="5392" max="5396" width="5" style="1" customWidth="1"/>
    <col min="5397" max="5397" width="0.33203125" style="1" customWidth="1"/>
    <col min="5398" max="5402" width="5" style="1" customWidth="1"/>
    <col min="5403" max="5403" width="0.33203125" style="1" customWidth="1"/>
    <col min="5404" max="5406" width="4.109375" style="1" customWidth="1"/>
    <col min="5407" max="5407" width="0.33203125" style="1" customWidth="1"/>
    <col min="5408" max="5629" width="8.109375" style="1"/>
    <col min="5630" max="5630" width="0.33203125" style="1" customWidth="1"/>
    <col min="5631" max="5631" width="10.109375" style="1" customWidth="1"/>
    <col min="5632" max="5632" width="0.33203125" style="1" customWidth="1"/>
    <col min="5633" max="5633" width="7.21875" style="1" customWidth="1"/>
    <col min="5634" max="5634" width="5.21875" style="1" customWidth="1"/>
    <col min="5635" max="5635" width="0.33203125" style="1" customWidth="1"/>
    <col min="5636" max="5640" width="5" style="1" customWidth="1"/>
    <col min="5641" max="5641" width="0.33203125" style="1" customWidth="1"/>
    <col min="5642" max="5646" width="5" style="1" customWidth="1"/>
    <col min="5647" max="5647" width="0.33203125" style="1" customWidth="1"/>
    <col min="5648" max="5652" width="5" style="1" customWidth="1"/>
    <col min="5653" max="5653" width="0.33203125" style="1" customWidth="1"/>
    <col min="5654" max="5658" width="5" style="1" customWidth="1"/>
    <col min="5659" max="5659" width="0.33203125" style="1" customWidth="1"/>
    <col min="5660" max="5662" width="4.109375" style="1" customWidth="1"/>
    <col min="5663" max="5663" width="0.33203125" style="1" customWidth="1"/>
    <col min="5664" max="5885" width="8.109375" style="1"/>
    <col min="5886" max="5886" width="0.33203125" style="1" customWidth="1"/>
    <col min="5887" max="5887" width="10.109375" style="1" customWidth="1"/>
    <col min="5888" max="5888" width="0.33203125" style="1" customWidth="1"/>
    <col min="5889" max="5889" width="7.21875" style="1" customWidth="1"/>
    <col min="5890" max="5890" width="5.21875" style="1" customWidth="1"/>
    <col min="5891" max="5891" width="0.33203125" style="1" customWidth="1"/>
    <col min="5892" max="5896" width="5" style="1" customWidth="1"/>
    <col min="5897" max="5897" width="0.33203125" style="1" customWidth="1"/>
    <col min="5898" max="5902" width="5" style="1" customWidth="1"/>
    <col min="5903" max="5903" width="0.33203125" style="1" customWidth="1"/>
    <col min="5904" max="5908" width="5" style="1" customWidth="1"/>
    <col min="5909" max="5909" width="0.33203125" style="1" customWidth="1"/>
    <col min="5910" max="5914" width="5" style="1" customWidth="1"/>
    <col min="5915" max="5915" width="0.33203125" style="1" customWidth="1"/>
    <col min="5916" max="5918" width="4.109375" style="1" customWidth="1"/>
    <col min="5919" max="5919" width="0.33203125" style="1" customWidth="1"/>
    <col min="5920" max="6141" width="8.109375" style="1"/>
    <col min="6142" max="6142" width="0.33203125" style="1" customWidth="1"/>
    <col min="6143" max="6143" width="10.109375" style="1" customWidth="1"/>
    <col min="6144" max="6144" width="0.33203125" style="1" customWidth="1"/>
    <col min="6145" max="6145" width="7.21875" style="1" customWidth="1"/>
    <col min="6146" max="6146" width="5.21875" style="1" customWidth="1"/>
    <col min="6147" max="6147" width="0.33203125" style="1" customWidth="1"/>
    <col min="6148" max="6152" width="5" style="1" customWidth="1"/>
    <col min="6153" max="6153" width="0.33203125" style="1" customWidth="1"/>
    <col min="6154" max="6158" width="5" style="1" customWidth="1"/>
    <col min="6159" max="6159" width="0.33203125" style="1" customWidth="1"/>
    <col min="6160" max="6164" width="5" style="1" customWidth="1"/>
    <col min="6165" max="6165" width="0.33203125" style="1" customWidth="1"/>
    <col min="6166" max="6170" width="5" style="1" customWidth="1"/>
    <col min="6171" max="6171" width="0.33203125" style="1" customWidth="1"/>
    <col min="6172" max="6174" width="4.109375" style="1" customWidth="1"/>
    <col min="6175" max="6175" width="0.33203125" style="1" customWidth="1"/>
    <col min="6176" max="6397" width="8.109375" style="1"/>
    <col min="6398" max="6398" width="0.33203125" style="1" customWidth="1"/>
    <col min="6399" max="6399" width="10.109375" style="1" customWidth="1"/>
    <col min="6400" max="6400" width="0.33203125" style="1" customWidth="1"/>
    <col min="6401" max="6401" width="7.21875" style="1" customWidth="1"/>
    <col min="6402" max="6402" width="5.21875" style="1" customWidth="1"/>
    <col min="6403" max="6403" width="0.33203125" style="1" customWidth="1"/>
    <col min="6404" max="6408" width="5" style="1" customWidth="1"/>
    <col min="6409" max="6409" width="0.33203125" style="1" customWidth="1"/>
    <col min="6410" max="6414" width="5" style="1" customWidth="1"/>
    <col min="6415" max="6415" width="0.33203125" style="1" customWidth="1"/>
    <col min="6416" max="6420" width="5" style="1" customWidth="1"/>
    <col min="6421" max="6421" width="0.33203125" style="1" customWidth="1"/>
    <col min="6422" max="6426" width="5" style="1" customWidth="1"/>
    <col min="6427" max="6427" width="0.33203125" style="1" customWidth="1"/>
    <col min="6428" max="6430" width="4.109375" style="1" customWidth="1"/>
    <col min="6431" max="6431" width="0.33203125" style="1" customWidth="1"/>
    <col min="6432" max="6653" width="8.109375" style="1"/>
    <col min="6654" max="6654" width="0.33203125" style="1" customWidth="1"/>
    <col min="6655" max="6655" width="10.109375" style="1" customWidth="1"/>
    <col min="6656" max="6656" width="0.33203125" style="1" customWidth="1"/>
    <col min="6657" max="6657" width="7.21875" style="1" customWidth="1"/>
    <col min="6658" max="6658" width="5.21875" style="1" customWidth="1"/>
    <col min="6659" max="6659" width="0.33203125" style="1" customWidth="1"/>
    <col min="6660" max="6664" width="5" style="1" customWidth="1"/>
    <col min="6665" max="6665" width="0.33203125" style="1" customWidth="1"/>
    <col min="6666" max="6670" width="5" style="1" customWidth="1"/>
    <col min="6671" max="6671" width="0.33203125" style="1" customWidth="1"/>
    <col min="6672" max="6676" width="5" style="1" customWidth="1"/>
    <col min="6677" max="6677" width="0.33203125" style="1" customWidth="1"/>
    <col min="6678" max="6682" width="5" style="1" customWidth="1"/>
    <col min="6683" max="6683" width="0.33203125" style="1" customWidth="1"/>
    <col min="6684" max="6686" width="4.109375" style="1" customWidth="1"/>
    <col min="6687" max="6687" width="0.33203125" style="1" customWidth="1"/>
    <col min="6688" max="6909" width="8.109375" style="1"/>
    <col min="6910" max="6910" width="0.33203125" style="1" customWidth="1"/>
    <col min="6911" max="6911" width="10.109375" style="1" customWidth="1"/>
    <col min="6912" max="6912" width="0.33203125" style="1" customWidth="1"/>
    <col min="6913" max="6913" width="7.21875" style="1" customWidth="1"/>
    <col min="6914" max="6914" width="5.21875" style="1" customWidth="1"/>
    <col min="6915" max="6915" width="0.33203125" style="1" customWidth="1"/>
    <col min="6916" max="6920" width="5" style="1" customWidth="1"/>
    <col min="6921" max="6921" width="0.33203125" style="1" customWidth="1"/>
    <col min="6922" max="6926" width="5" style="1" customWidth="1"/>
    <col min="6927" max="6927" width="0.33203125" style="1" customWidth="1"/>
    <col min="6928" max="6932" width="5" style="1" customWidth="1"/>
    <col min="6933" max="6933" width="0.33203125" style="1" customWidth="1"/>
    <col min="6934" max="6938" width="5" style="1" customWidth="1"/>
    <col min="6939" max="6939" width="0.33203125" style="1" customWidth="1"/>
    <col min="6940" max="6942" width="4.109375" style="1" customWidth="1"/>
    <col min="6943" max="6943" width="0.33203125" style="1" customWidth="1"/>
    <col min="6944" max="7165" width="8.109375" style="1"/>
    <col min="7166" max="7166" width="0.33203125" style="1" customWidth="1"/>
    <col min="7167" max="7167" width="10.109375" style="1" customWidth="1"/>
    <col min="7168" max="7168" width="0.33203125" style="1" customWidth="1"/>
    <col min="7169" max="7169" width="7.21875" style="1" customWidth="1"/>
    <col min="7170" max="7170" width="5.21875" style="1" customWidth="1"/>
    <col min="7171" max="7171" width="0.33203125" style="1" customWidth="1"/>
    <col min="7172" max="7176" width="5" style="1" customWidth="1"/>
    <col min="7177" max="7177" width="0.33203125" style="1" customWidth="1"/>
    <col min="7178" max="7182" width="5" style="1" customWidth="1"/>
    <col min="7183" max="7183" width="0.33203125" style="1" customWidth="1"/>
    <col min="7184" max="7188" width="5" style="1" customWidth="1"/>
    <col min="7189" max="7189" width="0.33203125" style="1" customWidth="1"/>
    <col min="7190" max="7194" width="5" style="1" customWidth="1"/>
    <col min="7195" max="7195" width="0.33203125" style="1" customWidth="1"/>
    <col min="7196" max="7198" width="4.109375" style="1" customWidth="1"/>
    <col min="7199" max="7199" width="0.33203125" style="1" customWidth="1"/>
    <col min="7200" max="7421" width="8.109375" style="1"/>
    <col min="7422" max="7422" width="0.33203125" style="1" customWidth="1"/>
    <col min="7423" max="7423" width="10.109375" style="1" customWidth="1"/>
    <col min="7424" max="7424" width="0.33203125" style="1" customWidth="1"/>
    <col min="7425" max="7425" width="7.21875" style="1" customWidth="1"/>
    <col min="7426" max="7426" width="5.21875" style="1" customWidth="1"/>
    <col min="7427" max="7427" width="0.33203125" style="1" customWidth="1"/>
    <col min="7428" max="7432" width="5" style="1" customWidth="1"/>
    <col min="7433" max="7433" width="0.33203125" style="1" customWidth="1"/>
    <col min="7434" max="7438" width="5" style="1" customWidth="1"/>
    <col min="7439" max="7439" width="0.33203125" style="1" customWidth="1"/>
    <col min="7440" max="7444" width="5" style="1" customWidth="1"/>
    <col min="7445" max="7445" width="0.33203125" style="1" customWidth="1"/>
    <col min="7446" max="7450" width="5" style="1" customWidth="1"/>
    <col min="7451" max="7451" width="0.33203125" style="1" customWidth="1"/>
    <col min="7452" max="7454" width="4.109375" style="1" customWidth="1"/>
    <col min="7455" max="7455" width="0.33203125" style="1" customWidth="1"/>
    <col min="7456" max="7677" width="8.109375" style="1"/>
    <col min="7678" max="7678" width="0.33203125" style="1" customWidth="1"/>
    <col min="7679" max="7679" width="10.109375" style="1" customWidth="1"/>
    <col min="7680" max="7680" width="0.33203125" style="1" customWidth="1"/>
    <col min="7681" max="7681" width="7.21875" style="1" customWidth="1"/>
    <col min="7682" max="7682" width="5.21875" style="1" customWidth="1"/>
    <col min="7683" max="7683" width="0.33203125" style="1" customWidth="1"/>
    <col min="7684" max="7688" width="5" style="1" customWidth="1"/>
    <col min="7689" max="7689" width="0.33203125" style="1" customWidth="1"/>
    <col min="7690" max="7694" width="5" style="1" customWidth="1"/>
    <col min="7695" max="7695" width="0.33203125" style="1" customWidth="1"/>
    <col min="7696" max="7700" width="5" style="1" customWidth="1"/>
    <col min="7701" max="7701" width="0.33203125" style="1" customWidth="1"/>
    <col min="7702" max="7706" width="5" style="1" customWidth="1"/>
    <col min="7707" max="7707" width="0.33203125" style="1" customWidth="1"/>
    <col min="7708" max="7710" width="4.109375" style="1" customWidth="1"/>
    <col min="7711" max="7711" width="0.33203125" style="1" customWidth="1"/>
    <col min="7712" max="7933" width="8.109375" style="1"/>
    <col min="7934" max="7934" width="0.33203125" style="1" customWidth="1"/>
    <col min="7935" max="7935" width="10.109375" style="1" customWidth="1"/>
    <col min="7936" max="7936" width="0.33203125" style="1" customWidth="1"/>
    <col min="7937" max="7937" width="7.21875" style="1" customWidth="1"/>
    <col min="7938" max="7938" width="5.21875" style="1" customWidth="1"/>
    <col min="7939" max="7939" width="0.33203125" style="1" customWidth="1"/>
    <col min="7940" max="7944" width="5" style="1" customWidth="1"/>
    <col min="7945" max="7945" width="0.33203125" style="1" customWidth="1"/>
    <col min="7946" max="7950" width="5" style="1" customWidth="1"/>
    <col min="7951" max="7951" width="0.33203125" style="1" customWidth="1"/>
    <col min="7952" max="7956" width="5" style="1" customWidth="1"/>
    <col min="7957" max="7957" width="0.33203125" style="1" customWidth="1"/>
    <col min="7958" max="7962" width="5" style="1" customWidth="1"/>
    <col min="7963" max="7963" width="0.33203125" style="1" customWidth="1"/>
    <col min="7964" max="7966" width="4.109375" style="1" customWidth="1"/>
    <col min="7967" max="7967" width="0.33203125" style="1" customWidth="1"/>
    <col min="7968" max="8189" width="8.109375" style="1"/>
    <col min="8190" max="8190" width="0.33203125" style="1" customWidth="1"/>
    <col min="8191" max="8191" width="10.109375" style="1" customWidth="1"/>
    <col min="8192" max="8192" width="0.33203125" style="1" customWidth="1"/>
    <col min="8193" max="8193" width="7.21875" style="1" customWidth="1"/>
    <col min="8194" max="8194" width="5.21875" style="1" customWidth="1"/>
    <col min="8195" max="8195" width="0.33203125" style="1" customWidth="1"/>
    <col min="8196" max="8200" width="5" style="1" customWidth="1"/>
    <col min="8201" max="8201" width="0.33203125" style="1" customWidth="1"/>
    <col min="8202" max="8206" width="5" style="1" customWidth="1"/>
    <col min="8207" max="8207" width="0.33203125" style="1" customWidth="1"/>
    <col min="8208" max="8212" width="5" style="1" customWidth="1"/>
    <col min="8213" max="8213" width="0.33203125" style="1" customWidth="1"/>
    <col min="8214" max="8218" width="5" style="1" customWidth="1"/>
    <col min="8219" max="8219" width="0.33203125" style="1" customWidth="1"/>
    <col min="8220" max="8222" width="4.109375" style="1" customWidth="1"/>
    <col min="8223" max="8223" width="0.33203125" style="1" customWidth="1"/>
    <col min="8224" max="8445" width="8.109375" style="1"/>
    <col min="8446" max="8446" width="0.33203125" style="1" customWidth="1"/>
    <col min="8447" max="8447" width="10.109375" style="1" customWidth="1"/>
    <col min="8448" max="8448" width="0.33203125" style="1" customWidth="1"/>
    <col min="8449" max="8449" width="7.21875" style="1" customWidth="1"/>
    <col min="8450" max="8450" width="5.21875" style="1" customWidth="1"/>
    <col min="8451" max="8451" width="0.33203125" style="1" customWidth="1"/>
    <col min="8452" max="8456" width="5" style="1" customWidth="1"/>
    <col min="8457" max="8457" width="0.33203125" style="1" customWidth="1"/>
    <col min="8458" max="8462" width="5" style="1" customWidth="1"/>
    <col min="8463" max="8463" width="0.33203125" style="1" customWidth="1"/>
    <col min="8464" max="8468" width="5" style="1" customWidth="1"/>
    <col min="8469" max="8469" width="0.33203125" style="1" customWidth="1"/>
    <col min="8470" max="8474" width="5" style="1" customWidth="1"/>
    <col min="8475" max="8475" width="0.33203125" style="1" customWidth="1"/>
    <col min="8476" max="8478" width="4.109375" style="1" customWidth="1"/>
    <col min="8479" max="8479" width="0.33203125" style="1" customWidth="1"/>
    <col min="8480" max="8701" width="8.109375" style="1"/>
    <col min="8702" max="8702" width="0.33203125" style="1" customWidth="1"/>
    <col min="8703" max="8703" width="10.109375" style="1" customWidth="1"/>
    <col min="8704" max="8704" width="0.33203125" style="1" customWidth="1"/>
    <col min="8705" max="8705" width="7.21875" style="1" customWidth="1"/>
    <col min="8706" max="8706" width="5.21875" style="1" customWidth="1"/>
    <col min="8707" max="8707" width="0.33203125" style="1" customWidth="1"/>
    <col min="8708" max="8712" width="5" style="1" customWidth="1"/>
    <col min="8713" max="8713" width="0.33203125" style="1" customWidth="1"/>
    <col min="8714" max="8718" width="5" style="1" customWidth="1"/>
    <col min="8719" max="8719" width="0.33203125" style="1" customWidth="1"/>
    <col min="8720" max="8724" width="5" style="1" customWidth="1"/>
    <col min="8725" max="8725" width="0.33203125" style="1" customWidth="1"/>
    <col min="8726" max="8730" width="5" style="1" customWidth="1"/>
    <col min="8731" max="8731" width="0.33203125" style="1" customWidth="1"/>
    <col min="8732" max="8734" width="4.109375" style="1" customWidth="1"/>
    <col min="8735" max="8735" width="0.33203125" style="1" customWidth="1"/>
    <col min="8736" max="8957" width="8.109375" style="1"/>
    <col min="8958" max="8958" width="0.33203125" style="1" customWidth="1"/>
    <col min="8959" max="8959" width="10.109375" style="1" customWidth="1"/>
    <col min="8960" max="8960" width="0.33203125" style="1" customWidth="1"/>
    <col min="8961" max="8961" width="7.21875" style="1" customWidth="1"/>
    <col min="8962" max="8962" width="5.21875" style="1" customWidth="1"/>
    <col min="8963" max="8963" width="0.33203125" style="1" customWidth="1"/>
    <col min="8964" max="8968" width="5" style="1" customWidth="1"/>
    <col min="8969" max="8969" width="0.33203125" style="1" customWidth="1"/>
    <col min="8970" max="8974" width="5" style="1" customWidth="1"/>
    <col min="8975" max="8975" width="0.33203125" style="1" customWidth="1"/>
    <col min="8976" max="8980" width="5" style="1" customWidth="1"/>
    <col min="8981" max="8981" width="0.33203125" style="1" customWidth="1"/>
    <col min="8982" max="8986" width="5" style="1" customWidth="1"/>
    <col min="8987" max="8987" width="0.33203125" style="1" customWidth="1"/>
    <col min="8988" max="8990" width="4.109375" style="1" customWidth="1"/>
    <col min="8991" max="8991" width="0.33203125" style="1" customWidth="1"/>
    <col min="8992" max="9213" width="8.109375" style="1"/>
    <col min="9214" max="9214" width="0.33203125" style="1" customWidth="1"/>
    <col min="9215" max="9215" width="10.109375" style="1" customWidth="1"/>
    <col min="9216" max="9216" width="0.33203125" style="1" customWidth="1"/>
    <col min="9217" max="9217" width="7.21875" style="1" customWidth="1"/>
    <col min="9218" max="9218" width="5.21875" style="1" customWidth="1"/>
    <col min="9219" max="9219" width="0.33203125" style="1" customWidth="1"/>
    <col min="9220" max="9224" width="5" style="1" customWidth="1"/>
    <col min="9225" max="9225" width="0.33203125" style="1" customWidth="1"/>
    <col min="9226" max="9230" width="5" style="1" customWidth="1"/>
    <col min="9231" max="9231" width="0.33203125" style="1" customWidth="1"/>
    <col min="9232" max="9236" width="5" style="1" customWidth="1"/>
    <col min="9237" max="9237" width="0.33203125" style="1" customWidth="1"/>
    <col min="9238" max="9242" width="5" style="1" customWidth="1"/>
    <col min="9243" max="9243" width="0.33203125" style="1" customWidth="1"/>
    <col min="9244" max="9246" width="4.109375" style="1" customWidth="1"/>
    <col min="9247" max="9247" width="0.33203125" style="1" customWidth="1"/>
    <col min="9248" max="9469" width="8.109375" style="1"/>
    <col min="9470" max="9470" width="0.33203125" style="1" customWidth="1"/>
    <col min="9471" max="9471" width="10.109375" style="1" customWidth="1"/>
    <col min="9472" max="9472" width="0.33203125" style="1" customWidth="1"/>
    <col min="9473" max="9473" width="7.21875" style="1" customWidth="1"/>
    <col min="9474" max="9474" width="5.21875" style="1" customWidth="1"/>
    <col min="9475" max="9475" width="0.33203125" style="1" customWidth="1"/>
    <col min="9476" max="9480" width="5" style="1" customWidth="1"/>
    <col min="9481" max="9481" width="0.33203125" style="1" customWidth="1"/>
    <col min="9482" max="9486" width="5" style="1" customWidth="1"/>
    <col min="9487" max="9487" width="0.33203125" style="1" customWidth="1"/>
    <col min="9488" max="9492" width="5" style="1" customWidth="1"/>
    <col min="9493" max="9493" width="0.33203125" style="1" customWidth="1"/>
    <col min="9494" max="9498" width="5" style="1" customWidth="1"/>
    <col min="9499" max="9499" width="0.33203125" style="1" customWidth="1"/>
    <col min="9500" max="9502" width="4.109375" style="1" customWidth="1"/>
    <col min="9503" max="9503" width="0.33203125" style="1" customWidth="1"/>
    <col min="9504" max="9725" width="8.109375" style="1"/>
    <col min="9726" max="9726" width="0.33203125" style="1" customWidth="1"/>
    <col min="9727" max="9727" width="10.109375" style="1" customWidth="1"/>
    <col min="9728" max="9728" width="0.33203125" style="1" customWidth="1"/>
    <col min="9729" max="9729" width="7.21875" style="1" customWidth="1"/>
    <col min="9730" max="9730" width="5.21875" style="1" customWidth="1"/>
    <col min="9731" max="9731" width="0.33203125" style="1" customWidth="1"/>
    <col min="9732" max="9736" width="5" style="1" customWidth="1"/>
    <col min="9737" max="9737" width="0.33203125" style="1" customWidth="1"/>
    <col min="9738" max="9742" width="5" style="1" customWidth="1"/>
    <col min="9743" max="9743" width="0.33203125" style="1" customWidth="1"/>
    <col min="9744" max="9748" width="5" style="1" customWidth="1"/>
    <col min="9749" max="9749" width="0.33203125" style="1" customWidth="1"/>
    <col min="9750" max="9754" width="5" style="1" customWidth="1"/>
    <col min="9755" max="9755" width="0.33203125" style="1" customWidth="1"/>
    <col min="9756" max="9758" width="4.109375" style="1" customWidth="1"/>
    <col min="9759" max="9759" width="0.33203125" style="1" customWidth="1"/>
    <col min="9760" max="9981" width="8.109375" style="1"/>
    <col min="9982" max="9982" width="0.33203125" style="1" customWidth="1"/>
    <col min="9983" max="9983" width="10.109375" style="1" customWidth="1"/>
    <col min="9984" max="9984" width="0.33203125" style="1" customWidth="1"/>
    <col min="9985" max="9985" width="7.21875" style="1" customWidth="1"/>
    <col min="9986" max="9986" width="5.21875" style="1" customWidth="1"/>
    <col min="9987" max="9987" width="0.33203125" style="1" customWidth="1"/>
    <col min="9988" max="9992" width="5" style="1" customWidth="1"/>
    <col min="9993" max="9993" width="0.33203125" style="1" customWidth="1"/>
    <col min="9994" max="9998" width="5" style="1" customWidth="1"/>
    <col min="9999" max="9999" width="0.33203125" style="1" customWidth="1"/>
    <col min="10000" max="10004" width="5" style="1" customWidth="1"/>
    <col min="10005" max="10005" width="0.33203125" style="1" customWidth="1"/>
    <col min="10006" max="10010" width="5" style="1" customWidth="1"/>
    <col min="10011" max="10011" width="0.33203125" style="1" customWidth="1"/>
    <col min="10012" max="10014" width="4.109375" style="1" customWidth="1"/>
    <col min="10015" max="10015" width="0.33203125" style="1" customWidth="1"/>
    <col min="10016" max="10237" width="8.109375" style="1"/>
    <col min="10238" max="10238" width="0.33203125" style="1" customWidth="1"/>
    <col min="10239" max="10239" width="10.109375" style="1" customWidth="1"/>
    <col min="10240" max="10240" width="0.33203125" style="1" customWidth="1"/>
    <col min="10241" max="10241" width="7.21875" style="1" customWidth="1"/>
    <col min="10242" max="10242" width="5.21875" style="1" customWidth="1"/>
    <col min="10243" max="10243" width="0.33203125" style="1" customWidth="1"/>
    <col min="10244" max="10248" width="5" style="1" customWidth="1"/>
    <col min="10249" max="10249" width="0.33203125" style="1" customWidth="1"/>
    <col min="10250" max="10254" width="5" style="1" customWidth="1"/>
    <col min="10255" max="10255" width="0.33203125" style="1" customWidth="1"/>
    <col min="10256" max="10260" width="5" style="1" customWidth="1"/>
    <col min="10261" max="10261" width="0.33203125" style="1" customWidth="1"/>
    <col min="10262" max="10266" width="5" style="1" customWidth="1"/>
    <col min="10267" max="10267" width="0.33203125" style="1" customWidth="1"/>
    <col min="10268" max="10270" width="4.109375" style="1" customWidth="1"/>
    <col min="10271" max="10271" width="0.33203125" style="1" customWidth="1"/>
    <col min="10272" max="10493" width="8.109375" style="1"/>
    <col min="10494" max="10494" width="0.33203125" style="1" customWidth="1"/>
    <col min="10495" max="10495" width="10.109375" style="1" customWidth="1"/>
    <col min="10496" max="10496" width="0.33203125" style="1" customWidth="1"/>
    <col min="10497" max="10497" width="7.21875" style="1" customWidth="1"/>
    <col min="10498" max="10498" width="5.21875" style="1" customWidth="1"/>
    <col min="10499" max="10499" width="0.33203125" style="1" customWidth="1"/>
    <col min="10500" max="10504" width="5" style="1" customWidth="1"/>
    <col min="10505" max="10505" width="0.33203125" style="1" customWidth="1"/>
    <col min="10506" max="10510" width="5" style="1" customWidth="1"/>
    <col min="10511" max="10511" width="0.33203125" style="1" customWidth="1"/>
    <col min="10512" max="10516" width="5" style="1" customWidth="1"/>
    <col min="10517" max="10517" width="0.33203125" style="1" customWidth="1"/>
    <col min="10518" max="10522" width="5" style="1" customWidth="1"/>
    <col min="10523" max="10523" width="0.33203125" style="1" customWidth="1"/>
    <col min="10524" max="10526" width="4.109375" style="1" customWidth="1"/>
    <col min="10527" max="10527" width="0.33203125" style="1" customWidth="1"/>
    <col min="10528" max="10749" width="8.109375" style="1"/>
    <col min="10750" max="10750" width="0.33203125" style="1" customWidth="1"/>
    <col min="10751" max="10751" width="10.109375" style="1" customWidth="1"/>
    <col min="10752" max="10752" width="0.33203125" style="1" customWidth="1"/>
    <col min="10753" max="10753" width="7.21875" style="1" customWidth="1"/>
    <col min="10754" max="10754" width="5.21875" style="1" customWidth="1"/>
    <col min="10755" max="10755" width="0.33203125" style="1" customWidth="1"/>
    <col min="10756" max="10760" width="5" style="1" customWidth="1"/>
    <col min="10761" max="10761" width="0.33203125" style="1" customWidth="1"/>
    <col min="10762" max="10766" width="5" style="1" customWidth="1"/>
    <col min="10767" max="10767" width="0.33203125" style="1" customWidth="1"/>
    <col min="10768" max="10772" width="5" style="1" customWidth="1"/>
    <col min="10773" max="10773" width="0.33203125" style="1" customWidth="1"/>
    <col min="10774" max="10778" width="5" style="1" customWidth="1"/>
    <col min="10779" max="10779" width="0.33203125" style="1" customWidth="1"/>
    <col min="10780" max="10782" width="4.109375" style="1" customWidth="1"/>
    <col min="10783" max="10783" width="0.33203125" style="1" customWidth="1"/>
    <col min="10784" max="11005" width="8.109375" style="1"/>
    <col min="11006" max="11006" width="0.33203125" style="1" customWidth="1"/>
    <col min="11007" max="11007" width="10.109375" style="1" customWidth="1"/>
    <col min="11008" max="11008" width="0.33203125" style="1" customWidth="1"/>
    <col min="11009" max="11009" width="7.21875" style="1" customWidth="1"/>
    <col min="11010" max="11010" width="5.21875" style="1" customWidth="1"/>
    <col min="11011" max="11011" width="0.33203125" style="1" customWidth="1"/>
    <col min="11012" max="11016" width="5" style="1" customWidth="1"/>
    <col min="11017" max="11017" width="0.33203125" style="1" customWidth="1"/>
    <col min="11018" max="11022" width="5" style="1" customWidth="1"/>
    <col min="11023" max="11023" width="0.33203125" style="1" customWidth="1"/>
    <col min="11024" max="11028" width="5" style="1" customWidth="1"/>
    <col min="11029" max="11029" width="0.33203125" style="1" customWidth="1"/>
    <col min="11030" max="11034" width="5" style="1" customWidth="1"/>
    <col min="11035" max="11035" width="0.33203125" style="1" customWidth="1"/>
    <col min="11036" max="11038" width="4.109375" style="1" customWidth="1"/>
    <col min="11039" max="11039" width="0.33203125" style="1" customWidth="1"/>
    <col min="11040" max="11261" width="8.109375" style="1"/>
    <col min="11262" max="11262" width="0.33203125" style="1" customWidth="1"/>
    <col min="11263" max="11263" width="10.109375" style="1" customWidth="1"/>
    <col min="11264" max="11264" width="0.33203125" style="1" customWidth="1"/>
    <col min="11265" max="11265" width="7.21875" style="1" customWidth="1"/>
    <col min="11266" max="11266" width="5.21875" style="1" customWidth="1"/>
    <col min="11267" max="11267" width="0.33203125" style="1" customWidth="1"/>
    <col min="11268" max="11272" width="5" style="1" customWidth="1"/>
    <col min="11273" max="11273" width="0.33203125" style="1" customWidth="1"/>
    <col min="11274" max="11278" width="5" style="1" customWidth="1"/>
    <col min="11279" max="11279" width="0.33203125" style="1" customWidth="1"/>
    <col min="11280" max="11284" width="5" style="1" customWidth="1"/>
    <col min="11285" max="11285" width="0.33203125" style="1" customWidth="1"/>
    <col min="11286" max="11290" width="5" style="1" customWidth="1"/>
    <col min="11291" max="11291" width="0.33203125" style="1" customWidth="1"/>
    <col min="11292" max="11294" width="4.109375" style="1" customWidth="1"/>
    <col min="11295" max="11295" width="0.33203125" style="1" customWidth="1"/>
    <col min="11296" max="11517" width="8.109375" style="1"/>
    <col min="11518" max="11518" width="0.33203125" style="1" customWidth="1"/>
    <col min="11519" max="11519" width="10.109375" style="1" customWidth="1"/>
    <col min="11520" max="11520" width="0.33203125" style="1" customWidth="1"/>
    <col min="11521" max="11521" width="7.21875" style="1" customWidth="1"/>
    <col min="11522" max="11522" width="5.21875" style="1" customWidth="1"/>
    <col min="11523" max="11523" width="0.33203125" style="1" customWidth="1"/>
    <col min="11524" max="11528" width="5" style="1" customWidth="1"/>
    <col min="11529" max="11529" width="0.33203125" style="1" customWidth="1"/>
    <col min="11530" max="11534" width="5" style="1" customWidth="1"/>
    <col min="11535" max="11535" width="0.33203125" style="1" customWidth="1"/>
    <col min="11536" max="11540" width="5" style="1" customWidth="1"/>
    <col min="11541" max="11541" width="0.33203125" style="1" customWidth="1"/>
    <col min="11542" max="11546" width="5" style="1" customWidth="1"/>
    <col min="11547" max="11547" width="0.33203125" style="1" customWidth="1"/>
    <col min="11548" max="11550" width="4.109375" style="1" customWidth="1"/>
    <col min="11551" max="11551" width="0.33203125" style="1" customWidth="1"/>
    <col min="11552" max="11773" width="8.109375" style="1"/>
    <col min="11774" max="11774" width="0.33203125" style="1" customWidth="1"/>
    <col min="11775" max="11775" width="10.109375" style="1" customWidth="1"/>
    <col min="11776" max="11776" width="0.33203125" style="1" customWidth="1"/>
    <col min="11777" max="11777" width="7.21875" style="1" customWidth="1"/>
    <col min="11778" max="11778" width="5.21875" style="1" customWidth="1"/>
    <col min="11779" max="11779" width="0.33203125" style="1" customWidth="1"/>
    <col min="11780" max="11784" width="5" style="1" customWidth="1"/>
    <col min="11785" max="11785" width="0.33203125" style="1" customWidth="1"/>
    <col min="11786" max="11790" width="5" style="1" customWidth="1"/>
    <col min="11791" max="11791" width="0.33203125" style="1" customWidth="1"/>
    <col min="11792" max="11796" width="5" style="1" customWidth="1"/>
    <col min="11797" max="11797" width="0.33203125" style="1" customWidth="1"/>
    <col min="11798" max="11802" width="5" style="1" customWidth="1"/>
    <col min="11803" max="11803" width="0.33203125" style="1" customWidth="1"/>
    <col min="11804" max="11806" width="4.109375" style="1" customWidth="1"/>
    <col min="11807" max="11807" width="0.33203125" style="1" customWidth="1"/>
    <col min="11808" max="12029" width="8.109375" style="1"/>
    <col min="12030" max="12030" width="0.33203125" style="1" customWidth="1"/>
    <col min="12031" max="12031" width="10.109375" style="1" customWidth="1"/>
    <col min="12032" max="12032" width="0.33203125" style="1" customWidth="1"/>
    <col min="12033" max="12033" width="7.21875" style="1" customWidth="1"/>
    <col min="12034" max="12034" width="5.21875" style="1" customWidth="1"/>
    <col min="12035" max="12035" width="0.33203125" style="1" customWidth="1"/>
    <col min="12036" max="12040" width="5" style="1" customWidth="1"/>
    <col min="12041" max="12041" width="0.33203125" style="1" customWidth="1"/>
    <col min="12042" max="12046" width="5" style="1" customWidth="1"/>
    <col min="12047" max="12047" width="0.33203125" style="1" customWidth="1"/>
    <col min="12048" max="12052" width="5" style="1" customWidth="1"/>
    <col min="12053" max="12053" width="0.33203125" style="1" customWidth="1"/>
    <col min="12054" max="12058" width="5" style="1" customWidth="1"/>
    <col min="12059" max="12059" width="0.33203125" style="1" customWidth="1"/>
    <col min="12060" max="12062" width="4.109375" style="1" customWidth="1"/>
    <col min="12063" max="12063" width="0.33203125" style="1" customWidth="1"/>
    <col min="12064" max="12285" width="8.109375" style="1"/>
    <col min="12286" max="12286" width="0.33203125" style="1" customWidth="1"/>
    <col min="12287" max="12287" width="10.109375" style="1" customWidth="1"/>
    <col min="12288" max="12288" width="0.33203125" style="1" customWidth="1"/>
    <col min="12289" max="12289" width="7.21875" style="1" customWidth="1"/>
    <col min="12290" max="12290" width="5.21875" style="1" customWidth="1"/>
    <col min="12291" max="12291" width="0.33203125" style="1" customWidth="1"/>
    <col min="12292" max="12296" width="5" style="1" customWidth="1"/>
    <col min="12297" max="12297" width="0.33203125" style="1" customWidth="1"/>
    <col min="12298" max="12302" width="5" style="1" customWidth="1"/>
    <col min="12303" max="12303" width="0.33203125" style="1" customWidth="1"/>
    <col min="12304" max="12308" width="5" style="1" customWidth="1"/>
    <col min="12309" max="12309" width="0.33203125" style="1" customWidth="1"/>
    <col min="12310" max="12314" width="5" style="1" customWidth="1"/>
    <col min="12315" max="12315" width="0.33203125" style="1" customWidth="1"/>
    <col min="12316" max="12318" width="4.109375" style="1" customWidth="1"/>
    <col min="12319" max="12319" width="0.33203125" style="1" customWidth="1"/>
    <col min="12320" max="12541" width="8.109375" style="1"/>
    <col min="12542" max="12542" width="0.33203125" style="1" customWidth="1"/>
    <col min="12543" max="12543" width="10.109375" style="1" customWidth="1"/>
    <col min="12544" max="12544" width="0.33203125" style="1" customWidth="1"/>
    <col min="12545" max="12545" width="7.21875" style="1" customWidth="1"/>
    <col min="12546" max="12546" width="5.21875" style="1" customWidth="1"/>
    <col min="12547" max="12547" width="0.33203125" style="1" customWidth="1"/>
    <col min="12548" max="12552" width="5" style="1" customWidth="1"/>
    <col min="12553" max="12553" width="0.33203125" style="1" customWidth="1"/>
    <col min="12554" max="12558" width="5" style="1" customWidth="1"/>
    <col min="12559" max="12559" width="0.33203125" style="1" customWidth="1"/>
    <col min="12560" max="12564" width="5" style="1" customWidth="1"/>
    <col min="12565" max="12565" width="0.33203125" style="1" customWidth="1"/>
    <col min="12566" max="12570" width="5" style="1" customWidth="1"/>
    <col min="12571" max="12571" width="0.33203125" style="1" customWidth="1"/>
    <col min="12572" max="12574" width="4.109375" style="1" customWidth="1"/>
    <col min="12575" max="12575" width="0.33203125" style="1" customWidth="1"/>
    <col min="12576" max="12797" width="8.109375" style="1"/>
    <col min="12798" max="12798" width="0.33203125" style="1" customWidth="1"/>
    <col min="12799" max="12799" width="10.109375" style="1" customWidth="1"/>
    <col min="12800" max="12800" width="0.33203125" style="1" customWidth="1"/>
    <col min="12801" max="12801" width="7.21875" style="1" customWidth="1"/>
    <col min="12802" max="12802" width="5.21875" style="1" customWidth="1"/>
    <col min="12803" max="12803" width="0.33203125" style="1" customWidth="1"/>
    <col min="12804" max="12808" width="5" style="1" customWidth="1"/>
    <col min="12809" max="12809" width="0.33203125" style="1" customWidth="1"/>
    <col min="12810" max="12814" width="5" style="1" customWidth="1"/>
    <col min="12815" max="12815" width="0.33203125" style="1" customWidth="1"/>
    <col min="12816" max="12820" width="5" style="1" customWidth="1"/>
    <col min="12821" max="12821" width="0.33203125" style="1" customWidth="1"/>
    <col min="12822" max="12826" width="5" style="1" customWidth="1"/>
    <col min="12827" max="12827" width="0.33203125" style="1" customWidth="1"/>
    <col min="12828" max="12830" width="4.109375" style="1" customWidth="1"/>
    <col min="12831" max="12831" width="0.33203125" style="1" customWidth="1"/>
    <col min="12832" max="13053" width="8.109375" style="1"/>
    <col min="13054" max="13054" width="0.33203125" style="1" customWidth="1"/>
    <col min="13055" max="13055" width="10.109375" style="1" customWidth="1"/>
    <col min="13056" max="13056" width="0.33203125" style="1" customWidth="1"/>
    <col min="13057" max="13057" width="7.21875" style="1" customWidth="1"/>
    <col min="13058" max="13058" width="5.21875" style="1" customWidth="1"/>
    <col min="13059" max="13059" width="0.33203125" style="1" customWidth="1"/>
    <col min="13060" max="13064" width="5" style="1" customWidth="1"/>
    <col min="13065" max="13065" width="0.33203125" style="1" customWidth="1"/>
    <col min="13066" max="13070" width="5" style="1" customWidth="1"/>
    <col min="13071" max="13071" width="0.33203125" style="1" customWidth="1"/>
    <col min="13072" max="13076" width="5" style="1" customWidth="1"/>
    <col min="13077" max="13077" width="0.33203125" style="1" customWidth="1"/>
    <col min="13078" max="13082" width="5" style="1" customWidth="1"/>
    <col min="13083" max="13083" width="0.33203125" style="1" customWidth="1"/>
    <col min="13084" max="13086" width="4.109375" style="1" customWidth="1"/>
    <col min="13087" max="13087" width="0.33203125" style="1" customWidth="1"/>
    <col min="13088" max="13309" width="8.109375" style="1"/>
    <col min="13310" max="13310" width="0.33203125" style="1" customWidth="1"/>
    <col min="13311" max="13311" width="10.109375" style="1" customWidth="1"/>
    <col min="13312" max="13312" width="0.33203125" style="1" customWidth="1"/>
    <col min="13313" max="13313" width="7.21875" style="1" customWidth="1"/>
    <col min="13314" max="13314" width="5.21875" style="1" customWidth="1"/>
    <col min="13315" max="13315" width="0.33203125" style="1" customWidth="1"/>
    <col min="13316" max="13320" width="5" style="1" customWidth="1"/>
    <col min="13321" max="13321" width="0.33203125" style="1" customWidth="1"/>
    <col min="13322" max="13326" width="5" style="1" customWidth="1"/>
    <col min="13327" max="13327" width="0.33203125" style="1" customWidth="1"/>
    <col min="13328" max="13332" width="5" style="1" customWidth="1"/>
    <col min="13333" max="13333" width="0.33203125" style="1" customWidth="1"/>
    <col min="13334" max="13338" width="5" style="1" customWidth="1"/>
    <col min="13339" max="13339" width="0.33203125" style="1" customWidth="1"/>
    <col min="13340" max="13342" width="4.109375" style="1" customWidth="1"/>
    <col min="13343" max="13343" width="0.33203125" style="1" customWidth="1"/>
    <col min="13344" max="13565" width="8.109375" style="1"/>
    <col min="13566" max="13566" width="0.33203125" style="1" customWidth="1"/>
    <col min="13567" max="13567" width="10.109375" style="1" customWidth="1"/>
    <col min="13568" max="13568" width="0.33203125" style="1" customWidth="1"/>
    <col min="13569" max="13569" width="7.21875" style="1" customWidth="1"/>
    <col min="13570" max="13570" width="5.21875" style="1" customWidth="1"/>
    <col min="13571" max="13571" width="0.33203125" style="1" customWidth="1"/>
    <col min="13572" max="13576" width="5" style="1" customWidth="1"/>
    <col min="13577" max="13577" width="0.33203125" style="1" customWidth="1"/>
    <col min="13578" max="13582" width="5" style="1" customWidth="1"/>
    <col min="13583" max="13583" width="0.33203125" style="1" customWidth="1"/>
    <col min="13584" max="13588" width="5" style="1" customWidth="1"/>
    <col min="13589" max="13589" width="0.33203125" style="1" customWidth="1"/>
    <col min="13590" max="13594" width="5" style="1" customWidth="1"/>
    <col min="13595" max="13595" width="0.33203125" style="1" customWidth="1"/>
    <col min="13596" max="13598" width="4.109375" style="1" customWidth="1"/>
    <col min="13599" max="13599" width="0.33203125" style="1" customWidth="1"/>
    <col min="13600" max="13821" width="8.109375" style="1"/>
    <col min="13822" max="13822" width="0.33203125" style="1" customWidth="1"/>
    <col min="13823" max="13823" width="10.109375" style="1" customWidth="1"/>
    <col min="13824" max="13824" width="0.33203125" style="1" customWidth="1"/>
    <col min="13825" max="13825" width="7.21875" style="1" customWidth="1"/>
    <col min="13826" max="13826" width="5.21875" style="1" customWidth="1"/>
    <col min="13827" max="13827" width="0.33203125" style="1" customWidth="1"/>
    <col min="13828" max="13832" width="5" style="1" customWidth="1"/>
    <col min="13833" max="13833" width="0.33203125" style="1" customWidth="1"/>
    <col min="13834" max="13838" width="5" style="1" customWidth="1"/>
    <col min="13839" max="13839" width="0.33203125" style="1" customWidth="1"/>
    <col min="13840" max="13844" width="5" style="1" customWidth="1"/>
    <col min="13845" max="13845" width="0.33203125" style="1" customWidth="1"/>
    <col min="13846" max="13850" width="5" style="1" customWidth="1"/>
    <col min="13851" max="13851" width="0.33203125" style="1" customWidth="1"/>
    <col min="13852" max="13854" width="4.109375" style="1" customWidth="1"/>
    <col min="13855" max="13855" width="0.33203125" style="1" customWidth="1"/>
    <col min="13856" max="14077" width="8.109375" style="1"/>
    <col min="14078" max="14078" width="0.33203125" style="1" customWidth="1"/>
    <col min="14079" max="14079" width="10.109375" style="1" customWidth="1"/>
    <col min="14080" max="14080" width="0.33203125" style="1" customWidth="1"/>
    <col min="14081" max="14081" width="7.21875" style="1" customWidth="1"/>
    <col min="14082" max="14082" width="5.21875" style="1" customWidth="1"/>
    <col min="14083" max="14083" width="0.33203125" style="1" customWidth="1"/>
    <col min="14084" max="14088" width="5" style="1" customWidth="1"/>
    <col min="14089" max="14089" width="0.33203125" style="1" customWidth="1"/>
    <col min="14090" max="14094" width="5" style="1" customWidth="1"/>
    <col min="14095" max="14095" width="0.33203125" style="1" customWidth="1"/>
    <col min="14096" max="14100" width="5" style="1" customWidth="1"/>
    <col min="14101" max="14101" width="0.33203125" style="1" customWidth="1"/>
    <col min="14102" max="14106" width="5" style="1" customWidth="1"/>
    <col min="14107" max="14107" width="0.33203125" style="1" customWidth="1"/>
    <col min="14108" max="14110" width="4.109375" style="1" customWidth="1"/>
    <col min="14111" max="14111" width="0.33203125" style="1" customWidth="1"/>
    <col min="14112" max="14333" width="8.109375" style="1"/>
    <col min="14334" max="14334" width="0.33203125" style="1" customWidth="1"/>
    <col min="14335" max="14335" width="10.109375" style="1" customWidth="1"/>
    <col min="14336" max="14336" width="0.33203125" style="1" customWidth="1"/>
    <col min="14337" max="14337" width="7.21875" style="1" customWidth="1"/>
    <col min="14338" max="14338" width="5.21875" style="1" customWidth="1"/>
    <col min="14339" max="14339" width="0.33203125" style="1" customWidth="1"/>
    <col min="14340" max="14344" width="5" style="1" customWidth="1"/>
    <col min="14345" max="14345" width="0.33203125" style="1" customWidth="1"/>
    <col min="14346" max="14350" width="5" style="1" customWidth="1"/>
    <col min="14351" max="14351" width="0.33203125" style="1" customWidth="1"/>
    <col min="14352" max="14356" width="5" style="1" customWidth="1"/>
    <col min="14357" max="14357" width="0.33203125" style="1" customWidth="1"/>
    <col min="14358" max="14362" width="5" style="1" customWidth="1"/>
    <col min="14363" max="14363" width="0.33203125" style="1" customWidth="1"/>
    <col min="14364" max="14366" width="4.109375" style="1" customWidth="1"/>
    <col min="14367" max="14367" width="0.33203125" style="1" customWidth="1"/>
    <col min="14368" max="14589" width="8.109375" style="1"/>
    <col min="14590" max="14590" width="0.33203125" style="1" customWidth="1"/>
    <col min="14591" max="14591" width="10.109375" style="1" customWidth="1"/>
    <col min="14592" max="14592" width="0.33203125" style="1" customWidth="1"/>
    <col min="14593" max="14593" width="7.21875" style="1" customWidth="1"/>
    <col min="14594" max="14594" width="5.21875" style="1" customWidth="1"/>
    <col min="14595" max="14595" width="0.33203125" style="1" customWidth="1"/>
    <col min="14596" max="14600" width="5" style="1" customWidth="1"/>
    <col min="14601" max="14601" width="0.33203125" style="1" customWidth="1"/>
    <col min="14602" max="14606" width="5" style="1" customWidth="1"/>
    <col min="14607" max="14607" width="0.33203125" style="1" customWidth="1"/>
    <col min="14608" max="14612" width="5" style="1" customWidth="1"/>
    <col min="14613" max="14613" width="0.33203125" style="1" customWidth="1"/>
    <col min="14614" max="14618" width="5" style="1" customWidth="1"/>
    <col min="14619" max="14619" width="0.33203125" style="1" customWidth="1"/>
    <col min="14620" max="14622" width="4.109375" style="1" customWidth="1"/>
    <col min="14623" max="14623" width="0.33203125" style="1" customWidth="1"/>
    <col min="14624" max="14845" width="8.109375" style="1"/>
    <col min="14846" max="14846" width="0.33203125" style="1" customWidth="1"/>
    <col min="14847" max="14847" width="10.109375" style="1" customWidth="1"/>
    <col min="14848" max="14848" width="0.33203125" style="1" customWidth="1"/>
    <col min="14849" max="14849" width="7.21875" style="1" customWidth="1"/>
    <col min="14850" max="14850" width="5.21875" style="1" customWidth="1"/>
    <col min="14851" max="14851" width="0.33203125" style="1" customWidth="1"/>
    <col min="14852" max="14856" width="5" style="1" customWidth="1"/>
    <col min="14857" max="14857" width="0.33203125" style="1" customWidth="1"/>
    <col min="14858" max="14862" width="5" style="1" customWidth="1"/>
    <col min="14863" max="14863" width="0.33203125" style="1" customWidth="1"/>
    <col min="14864" max="14868" width="5" style="1" customWidth="1"/>
    <col min="14869" max="14869" width="0.33203125" style="1" customWidth="1"/>
    <col min="14870" max="14874" width="5" style="1" customWidth="1"/>
    <col min="14875" max="14875" width="0.33203125" style="1" customWidth="1"/>
    <col min="14876" max="14878" width="4.109375" style="1" customWidth="1"/>
    <col min="14879" max="14879" width="0.33203125" style="1" customWidth="1"/>
    <col min="14880" max="15101" width="8.109375" style="1"/>
    <col min="15102" max="15102" width="0.33203125" style="1" customWidth="1"/>
    <col min="15103" max="15103" width="10.109375" style="1" customWidth="1"/>
    <col min="15104" max="15104" width="0.33203125" style="1" customWidth="1"/>
    <col min="15105" max="15105" width="7.21875" style="1" customWidth="1"/>
    <col min="15106" max="15106" width="5.21875" style="1" customWidth="1"/>
    <col min="15107" max="15107" width="0.33203125" style="1" customWidth="1"/>
    <col min="15108" max="15112" width="5" style="1" customWidth="1"/>
    <col min="15113" max="15113" width="0.33203125" style="1" customWidth="1"/>
    <col min="15114" max="15118" width="5" style="1" customWidth="1"/>
    <col min="15119" max="15119" width="0.33203125" style="1" customWidth="1"/>
    <col min="15120" max="15124" width="5" style="1" customWidth="1"/>
    <col min="15125" max="15125" width="0.33203125" style="1" customWidth="1"/>
    <col min="15126" max="15130" width="5" style="1" customWidth="1"/>
    <col min="15131" max="15131" width="0.33203125" style="1" customWidth="1"/>
    <col min="15132" max="15134" width="4.109375" style="1" customWidth="1"/>
    <col min="15135" max="15135" width="0.33203125" style="1" customWidth="1"/>
    <col min="15136" max="15357" width="8.109375" style="1"/>
    <col min="15358" max="15358" width="0.33203125" style="1" customWidth="1"/>
    <col min="15359" max="15359" width="10.109375" style="1" customWidth="1"/>
    <col min="15360" max="15360" width="0.33203125" style="1" customWidth="1"/>
    <col min="15361" max="15361" width="7.21875" style="1" customWidth="1"/>
    <col min="15362" max="15362" width="5.21875" style="1" customWidth="1"/>
    <col min="15363" max="15363" width="0.33203125" style="1" customWidth="1"/>
    <col min="15364" max="15368" width="5" style="1" customWidth="1"/>
    <col min="15369" max="15369" width="0.33203125" style="1" customWidth="1"/>
    <col min="15370" max="15374" width="5" style="1" customWidth="1"/>
    <col min="15375" max="15375" width="0.33203125" style="1" customWidth="1"/>
    <col min="15376" max="15380" width="5" style="1" customWidth="1"/>
    <col min="15381" max="15381" width="0.33203125" style="1" customWidth="1"/>
    <col min="15382" max="15386" width="5" style="1" customWidth="1"/>
    <col min="15387" max="15387" width="0.33203125" style="1" customWidth="1"/>
    <col min="15388" max="15390" width="4.109375" style="1" customWidth="1"/>
    <col min="15391" max="15391" width="0.33203125" style="1" customWidth="1"/>
    <col min="15392" max="15613" width="8.109375" style="1"/>
    <col min="15614" max="15614" width="0.33203125" style="1" customWidth="1"/>
    <col min="15615" max="15615" width="10.109375" style="1" customWidth="1"/>
    <col min="15616" max="15616" width="0.33203125" style="1" customWidth="1"/>
    <col min="15617" max="15617" width="7.21875" style="1" customWidth="1"/>
    <col min="15618" max="15618" width="5.21875" style="1" customWidth="1"/>
    <col min="15619" max="15619" width="0.33203125" style="1" customWidth="1"/>
    <col min="15620" max="15624" width="5" style="1" customWidth="1"/>
    <col min="15625" max="15625" width="0.33203125" style="1" customWidth="1"/>
    <col min="15626" max="15630" width="5" style="1" customWidth="1"/>
    <col min="15631" max="15631" width="0.33203125" style="1" customWidth="1"/>
    <col min="15632" max="15636" width="5" style="1" customWidth="1"/>
    <col min="15637" max="15637" width="0.33203125" style="1" customWidth="1"/>
    <col min="15638" max="15642" width="5" style="1" customWidth="1"/>
    <col min="15643" max="15643" width="0.33203125" style="1" customWidth="1"/>
    <col min="15644" max="15646" width="4.109375" style="1" customWidth="1"/>
    <col min="15647" max="15647" width="0.33203125" style="1" customWidth="1"/>
    <col min="15648" max="15869" width="8.109375" style="1"/>
    <col min="15870" max="15870" width="0.33203125" style="1" customWidth="1"/>
    <col min="15871" max="15871" width="10.109375" style="1" customWidth="1"/>
    <col min="15872" max="15872" width="0.33203125" style="1" customWidth="1"/>
    <col min="15873" max="15873" width="7.21875" style="1" customWidth="1"/>
    <col min="15874" max="15874" width="5.21875" style="1" customWidth="1"/>
    <col min="15875" max="15875" width="0.33203125" style="1" customWidth="1"/>
    <col min="15876" max="15880" width="5" style="1" customWidth="1"/>
    <col min="15881" max="15881" width="0.33203125" style="1" customWidth="1"/>
    <col min="15882" max="15886" width="5" style="1" customWidth="1"/>
    <col min="15887" max="15887" width="0.33203125" style="1" customWidth="1"/>
    <col min="15888" max="15892" width="5" style="1" customWidth="1"/>
    <col min="15893" max="15893" width="0.33203125" style="1" customWidth="1"/>
    <col min="15894" max="15898" width="5" style="1" customWidth="1"/>
    <col min="15899" max="15899" width="0.33203125" style="1" customWidth="1"/>
    <col min="15900" max="15902" width="4.109375" style="1" customWidth="1"/>
    <col min="15903" max="15903" width="0.33203125" style="1" customWidth="1"/>
    <col min="15904" max="16125" width="8.109375" style="1"/>
    <col min="16126" max="16126" width="0.33203125" style="1" customWidth="1"/>
    <col min="16127" max="16127" width="10.109375" style="1" customWidth="1"/>
    <col min="16128" max="16128" width="0.33203125" style="1" customWidth="1"/>
    <col min="16129" max="16129" width="7.21875" style="1" customWidth="1"/>
    <col min="16130" max="16130" width="5.21875" style="1" customWidth="1"/>
    <col min="16131" max="16131" width="0.33203125" style="1" customWidth="1"/>
    <col min="16132" max="16136" width="5" style="1" customWidth="1"/>
    <col min="16137" max="16137" width="0.33203125" style="1" customWidth="1"/>
    <col min="16138" max="16142" width="5" style="1" customWidth="1"/>
    <col min="16143" max="16143" width="0.33203125" style="1" customWidth="1"/>
    <col min="16144" max="16148" width="5" style="1" customWidth="1"/>
    <col min="16149" max="16149" width="0.33203125" style="1" customWidth="1"/>
    <col min="16150" max="16154" width="5" style="1" customWidth="1"/>
    <col min="16155" max="16155" width="0.33203125" style="1" customWidth="1"/>
    <col min="16156" max="16158" width="4.109375" style="1" customWidth="1"/>
    <col min="16159" max="16159" width="0.33203125" style="1" customWidth="1"/>
    <col min="16160" max="16384" width="8.109375" style="1"/>
  </cols>
  <sheetData>
    <row r="1" spans="1:37" s="54" customFormat="1" ht="1.7" customHeight="1" thickBot="1" x14ac:dyDescent="0.25">
      <c r="B1" s="85"/>
      <c r="C1" s="85"/>
      <c r="D1" s="85"/>
      <c r="E1" s="85"/>
      <c r="F1" s="85"/>
      <c r="G1" s="85"/>
      <c r="H1" s="85"/>
      <c r="I1" s="85"/>
      <c r="J1" s="85"/>
      <c r="K1" s="85"/>
      <c r="L1" s="85"/>
      <c r="M1" s="85"/>
      <c r="N1" s="85"/>
      <c r="O1" s="85"/>
      <c r="P1" s="85"/>
      <c r="Q1" s="85"/>
      <c r="R1" s="85"/>
      <c r="S1" s="85"/>
      <c r="T1" s="85"/>
      <c r="U1" s="85"/>
      <c r="V1" s="85"/>
      <c r="W1" s="85"/>
      <c r="X1" s="85"/>
      <c r="Y1" s="85"/>
      <c r="Z1" s="85"/>
      <c r="AA1" s="85"/>
      <c r="AB1" s="85"/>
      <c r="AC1" s="85"/>
      <c r="AD1" s="85"/>
    </row>
    <row r="2" spans="1:37" s="54" customFormat="1" ht="19.7" customHeight="1" x14ac:dyDescent="0.2">
      <c r="A2" s="86"/>
      <c r="B2" s="438" t="s">
        <v>296</v>
      </c>
      <c r="C2" s="86"/>
      <c r="D2" s="87" t="s">
        <v>297</v>
      </c>
      <c r="E2" s="321"/>
      <c r="F2" s="88"/>
      <c r="G2" s="89"/>
      <c r="H2" s="89"/>
      <c r="I2" s="89"/>
      <c r="J2" s="89"/>
      <c r="K2" s="88"/>
      <c r="L2" s="89"/>
      <c r="M2" s="89"/>
      <c r="N2" s="89"/>
      <c r="O2" s="89"/>
      <c r="P2" s="88"/>
      <c r="Q2" s="89"/>
      <c r="R2" s="89"/>
      <c r="S2" s="89"/>
      <c r="T2" s="89"/>
      <c r="U2" s="88"/>
      <c r="V2" s="89"/>
      <c r="W2" s="89"/>
      <c r="X2" s="89"/>
      <c r="Y2" s="89"/>
      <c r="Z2" s="89"/>
      <c r="AA2" s="89"/>
      <c r="AB2" s="89"/>
      <c r="AC2" s="90"/>
      <c r="AD2" s="91"/>
      <c r="AE2" s="86"/>
    </row>
    <row r="3" spans="1:37" s="54" customFormat="1" ht="19.7" customHeight="1" x14ac:dyDescent="0.35">
      <c r="A3" s="92"/>
      <c r="B3" s="439"/>
      <c r="C3" s="92"/>
      <c r="D3" s="93" t="s">
        <v>298</v>
      </c>
      <c r="E3" s="322"/>
      <c r="F3" s="94"/>
      <c r="G3" s="95"/>
      <c r="H3" s="95"/>
      <c r="I3" s="95"/>
      <c r="J3" s="95"/>
      <c r="K3" s="94"/>
      <c r="L3" s="95"/>
      <c r="M3" s="95"/>
      <c r="N3" s="95"/>
      <c r="O3" s="95"/>
      <c r="P3" s="94"/>
      <c r="Q3" s="95"/>
      <c r="R3" s="95"/>
      <c r="S3" s="95"/>
      <c r="T3" s="95"/>
      <c r="U3" s="94"/>
      <c r="V3" s="95"/>
      <c r="W3" s="95"/>
      <c r="X3" s="95"/>
      <c r="Y3" s="95"/>
      <c r="Z3" s="95"/>
      <c r="AA3" s="95"/>
      <c r="AB3" s="95"/>
      <c r="AC3" s="95"/>
      <c r="AD3" s="96"/>
      <c r="AE3" s="92"/>
      <c r="AF3" s="47"/>
      <c r="AG3" s="97"/>
      <c r="AH3" s="97"/>
      <c r="AI3" s="97"/>
      <c r="AJ3" s="97"/>
      <c r="AK3" s="98"/>
    </row>
    <row r="4" spans="1:37" s="54" customFormat="1" ht="19.7" customHeight="1" x14ac:dyDescent="0.2">
      <c r="A4" s="99"/>
      <c r="B4" s="439"/>
      <c r="C4" s="99"/>
      <c r="D4" s="100" t="s">
        <v>299</v>
      </c>
      <c r="E4" s="323"/>
      <c r="F4" s="101"/>
      <c r="G4" s="102"/>
      <c r="H4" s="102"/>
      <c r="I4" s="102"/>
      <c r="J4" s="102"/>
      <c r="K4" s="101"/>
      <c r="L4" s="102"/>
      <c r="M4" s="102"/>
      <c r="N4" s="102"/>
      <c r="O4" s="102"/>
      <c r="P4" s="101"/>
      <c r="Q4" s="102"/>
      <c r="R4" s="102"/>
      <c r="S4" s="102"/>
      <c r="T4" s="102"/>
      <c r="U4" s="101"/>
      <c r="V4" s="102"/>
      <c r="W4" s="102"/>
      <c r="X4" s="102"/>
      <c r="Y4" s="102"/>
      <c r="Z4" s="102"/>
      <c r="AA4" s="102"/>
      <c r="AB4" s="102"/>
      <c r="AC4" s="102"/>
      <c r="AD4" s="103"/>
      <c r="AE4" s="99"/>
      <c r="AF4"/>
      <c r="AG4" s="55"/>
      <c r="AH4" s="55"/>
      <c r="AI4" s="55"/>
      <c r="AJ4" s="55"/>
      <c r="AK4" s="56"/>
    </row>
    <row r="5" spans="1:37" s="54" customFormat="1" ht="19.7" customHeight="1" thickBot="1" x14ac:dyDescent="0.25">
      <c r="A5" s="265"/>
      <c r="B5" s="439"/>
      <c r="C5" s="265"/>
      <c r="D5" s="266" t="s">
        <v>83</v>
      </c>
      <c r="E5" s="267"/>
      <c r="F5" s="267"/>
      <c r="G5" s="267"/>
      <c r="H5" s="267"/>
      <c r="I5" s="267"/>
      <c r="J5" s="267"/>
      <c r="K5" s="267"/>
      <c r="L5" s="267"/>
      <c r="M5" s="267"/>
      <c r="N5" s="267"/>
      <c r="O5" s="267"/>
      <c r="P5" s="267"/>
      <c r="Q5" s="267"/>
      <c r="R5" s="267"/>
      <c r="S5" s="267"/>
      <c r="T5" s="267"/>
      <c r="U5" s="268"/>
      <c r="V5" s="267"/>
      <c r="W5" s="267"/>
      <c r="X5" s="267"/>
      <c r="Y5" s="267"/>
      <c r="Z5" s="267"/>
      <c r="AA5" s="268"/>
      <c r="AB5" s="267" t="s">
        <v>69</v>
      </c>
      <c r="AC5" s="267"/>
      <c r="AD5" s="269"/>
      <c r="AE5" s="324"/>
      <c r="AF5"/>
    </row>
    <row r="6" spans="1:37" s="54" customFormat="1" ht="1.7" customHeight="1" thickBot="1" x14ac:dyDescent="0.25">
      <c r="B6" s="85"/>
      <c r="C6" s="85"/>
      <c r="D6" s="85"/>
      <c r="E6" s="85"/>
      <c r="F6" s="85"/>
      <c r="G6" s="85"/>
      <c r="H6" s="85"/>
      <c r="I6" s="85"/>
      <c r="J6" s="85"/>
      <c r="K6" s="85"/>
      <c r="L6" s="85"/>
      <c r="M6" s="85"/>
      <c r="N6" s="85"/>
      <c r="O6" s="85"/>
      <c r="P6" s="85"/>
      <c r="Q6" s="85"/>
      <c r="R6" s="85"/>
      <c r="S6" s="85"/>
      <c r="T6" s="85"/>
      <c r="U6" s="85"/>
      <c r="V6" s="85"/>
      <c r="W6" s="85"/>
      <c r="X6" s="85"/>
      <c r="Y6" s="85"/>
      <c r="Z6" s="85"/>
      <c r="AA6" s="85"/>
      <c r="AB6" s="85"/>
      <c r="AC6" s="85"/>
      <c r="AD6" s="85"/>
      <c r="AE6" s="257"/>
      <c r="AF6" t="s">
        <v>112</v>
      </c>
    </row>
    <row r="7" spans="1:37" ht="12.95" customHeight="1" thickBot="1" x14ac:dyDescent="0.25">
      <c r="A7" s="104"/>
      <c r="B7" s="105" t="s">
        <v>25</v>
      </c>
      <c r="C7" s="106"/>
      <c r="D7" s="427" t="s">
        <v>42</v>
      </c>
      <c r="E7" s="428"/>
      <c r="F7" s="104"/>
      <c r="G7" s="440" t="s">
        <v>43</v>
      </c>
      <c r="H7" s="441"/>
      <c r="I7" s="441"/>
      <c r="J7" s="442"/>
      <c r="K7" s="106"/>
      <c r="L7" s="440" t="s">
        <v>44</v>
      </c>
      <c r="M7" s="441"/>
      <c r="N7" s="441"/>
      <c r="O7" s="442"/>
      <c r="P7" s="106"/>
      <c r="Q7" s="440" t="s">
        <v>140</v>
      </c>
      <c r="R7" s="441"/>
      <c r="S7" s="441"/>
      <c r="T7" s="442"/>
      <c r="U7" s="106"/>
      <c r="V7" s="440" t="s">
        <v>45</v>
      </c>
      <c r="W7" s="441"/>
      <c r="X7" s="441"/>
      <c r="Y7" s="441"/>
      <c r="Z7" s="441"/>
      <c r="AA7" s="106"/>
      <c r="AB7" s="440" t="s">
        <v>46</v>
      </c>
      <c r="AC7" s="441"/>
      <c r="AD7" s="442"/>
      <c r="AE7" s="325"/>
    </row>
    <row r="8" spans="1:37" ht="12.95" customHeight="1" thickBot="1" x14ac:dyDescent="0.25">
      <c r="A8" s="112"/>
      <c r="B8" s="326"/>
      <c r="C8" s="112"/>
      <c r="D8" s="422">
        <f>DATE(2016,11,6)</f>
        <v>42680</v>
      </c>
      <c r="E8" s="423"/>
      <c r="F8" s="327"/>
      <c r="G8" s="482">
        <f>D8+1</f>
        <v>42681</v>
      </c>
      <c r="H8" s="483"/>
      <c r="I8" s="483"/>
      <c r="J8" s="484"/>
      <c r="K8" s="328"/>
      <c r="L8" s="482">
        <f>G8+1</f>
        <v>42682</v>
      </c>
      <c r="M8" s="483"/>
      <c r="N8" s="483"/>
      <c r="O8" s="484"/>
      <c r="P8" s="328"/>
      <c r="Q8" s="482">
        <f>L8+1</f>
        <v>42683</v>
      </c>
      <c r="R8" s="483"/>
      <c r="S8" s="483"/>
      <c r="T8" s="484"/>
      <c r="U8" s="328"/>
      <c r="V8" s="482">
        <f>Q8+1</f>
        <v>42684</v>
      </c>
      <c r="W8" s="483"/>
      <c r="X8" s="483"/>
      <c r="Y8" s="483"/>
      <c r="Z8" s="483"/>
      <c r="AA8" s="328"/>
      <c r="AB8" s="482">
        <f>V8+1</f>
        <v>42685</v>
      </c>
      <c r="AC8" s="483"/>
      <c r="AD8" s="484"/>
      <c r="AE8" s="329"/>
    </row>
    <row r="9" spans="1:37" s="54" customFormat="1" ht="1.7" customHeight="1" thickBot="1" x14ac:dyDescent="0.25">
      <c r="B9" s="85"/>
      <c r="C9" s="85"/>
      <c r="D9" s="85"/>
      <c r="E9" s="85"/>
      <c r="F9" s="85"/>
      <c r="G9" s="85"/>
      <c r="H9" s="85"/>
      <c r="I9" s="85"/>
      <c r="J9" s="85"/>
      <c r="K9" s="85"/>
      <c r="L9" s="85"/>
      <c r="M9" s="85"/>
      <c r="N9" s="85"/>
      <c r="O9" s="85"/>
      <c r="P9" s="85"/>
      <c r="Q9" s="85"/>
      <c r="R9" s="85"/>
      <c r="S9" s="85"/>
      <c r="T9" s="85"/>
      <c r="U9" s="85"/>
      <c r="V9" s="85"/>
      <c r="W9" s="85"/>
      <c r="X9" s="85"/>
      <c r="Y9" s="85"/>
      <c r="Z9" s="85"/>
      <c r="AA9" s="85"/>
      <c r="AB9" s="85"/>
      <c r="AC9" s="85"/>
      <c r="AD9" s="85"/>
      <c r="AE9" s="257"/>
    </row>
    <row r="10" spans="1:37" s="54" customFormat="1" ht="38.25" customHeight="1" thickBot="1" x14ac:dyDescent="0.25">
      <c r="B10" s="330"/>
      <c r="C10" s="85"/>
      <c r="D10" s="119"/>
      <c r="E10" s="119"/>
      <c r="F10" s="85"/>
      <c r="G10" s="331" t="s">
        <v>251</v>
      </c>
      <c r="H10" s="331" t="s">
        <v>192</v>
      </c>
      <c r="I10" s="331" t="s">
        <v>244</v>
      </c>
      <c r="J10" s="331" t="s">
        <v>193</v>
      </c>
      <c r="K10" s="85"/>
      <c r="L10" s="331" t="s">
        <v>251</v>
      </c>
      <c r="M10" s="331" t="s">
        <v>192</v>
      </c>
      <c r="N10" s="331" t="s">
        <v>244</v>
      </c>
      <c r="O10" s="331" t="s">
        <v>193</v>
      </c>
      <c r="P10" s="85"/>
      <c r="Q10" s="331" t="s">
        <v>251</v>
      </c>
      <c r="R10" s="331" t="s">
        <v>192</v>
      </c>
      <c r="S10" s="331" t="s">
        <v>244</v>
      </c>
      <c r="T10" s="331" t="s">
        <v>193</v>
      </c>
      <c r="U10" s="85"/>
      <c r="V10" s="331" t="s">
        <v>251</v>
      </c>
      <c r="W10" s="331" t="s">
        <v>192</v>
      </c>
      <c r="X10" s="331" t="s">
        <v>244</v>
      </c>
      <c r="Y10" s="331" t="s">
        <v>193</v>
      </c>
      <c r="Z10" s="331" t="s">
        <v>300</v>
      </c>
      <c r="AA10" s="85"/>
      <c r="AB10" s="118"/>
      <c r="AC10" s="119"/>
      <c r="AD10" s="332"/>
      <c r="AE10" s="257"/>
    </row>
    <row r="11" spans="1:37" ht="15" customHeight="1" x14ac:dyDescent="0.2">
      <c r="A11" s="106"/>
      <c r="B11" s="107" t="s">
        <v>47</v>
      </c>
      <c r="C11" s="106"/>
      <c r="D11" s="119"/>
      <c r="E11" s="119"/>
      <c r="F11" s="106"/>
      <c r="G11" s="113"/>
      <c r="H11" s="113"/>
      <c r="I11" s="113"/>
      <c r="J11" s="114"/>
      <c r="K11" s="106"/>
      <c r="L11" s="109"/>
      <c r="M11" s="108"/>
      <c r="N11" s="108"/>
      <c r="O11" s="114"/>
      <c r="P11" s="106"/>
      <c r="Q11" s="449" t="s">
        <v>230</v>
      </c>
      <c r="R11" s="449"/>
      <c r="S11" s="449"/>
      <c r="T11" s="450"/>
      <c r="U11" s="106"/>
      <c r="V11" s="110" t="s">
        <v>69</v>
      </c>
      <c r="W11" s="111"/>
      <c r="X11" s="111"/>
      <c r="Y11" s="111"/>
      <c r="Z11" s="111"/>
      <c r="AA11" s="106"/>
      <c r="AB11" s="118"/>
      <c r="AC11" s="119"/>
      <c r="AD11" s="120"/>
      <c r="AE11" s="106"/>
    </row>
    <row r="12" spans="1:37" ht="15" customHeight="1" thickBot="1" x14ac:dyDescent="0.25">
      <c r="A12" s="112"/>
      <c r="B12" s="107" t="s">
        <v>48</v>
      </c>
      <c r="C12" s="112"/>
      <c r="D12" s="119"/>
      <c r="E12" s="119"/>
      <c r="F12" s="112"/>
      <c r="G12" s="113"/>
      <c r="H12" s="113"/>
      <c r="I12" s="113"/>
      <c r="J12" s="114"/>
      <c r="K12" s="112"/>
      <c r="L12" s="115"/>
      <c r="M12" s="113"/>
      <c r="N12" s="113"/>
      <c r="O12" s="114"/>
      <c r="P12" s="112"/>
      <c r="Q12" s="451"/>
      <c r="R12" s="451"/>
      <c r="S12" s="451"/>
      <c r="T12" s="452"/>
      <c r="U12" s="112"/>
      <c r="V12" s="116"/>
      <c r="W12" s="117"/>
      <c r="X12" s="117"/>
      <c r="Y12" s="117"/>
      <c r="Z12" s="117"/>
      <c r="AA12" s="112"/>
      <c r="AB12" s="118"/>
      <c r="AC12" s="119"/>
      <c r="AD12" s="120"/>
      <c r="AE12" s="112"/>
    </row>
    <row r="13" spans="1:37" ht="15" customHeight="1" x14ac:dyDescent="0.2">
      <c r="A13" s="121"/>
      <c r="B13" s="122" t="s">
        <v>49</v>
      </c>
      <c r="C13" s="121"/>
      <c r="D13" s="119"/>
      <c r="E13" s="119"/>
      <c r="F13" s="121"/>
      <c r="G13" s="511" t="s">
        <v>166</v>
      </c>
      <c r="H13" s="512" t="s">
        <v>301</v>
      </c>
      <c r="I13" s="513"/>
      <c r="J13" s="514" t="s">
        <v>135</v>
      </c>
      <c r="K13" s="121"/>
      <c r="L13" s="414" t="s">
        <v>127</v>
      </c>
      <c r="M13" s="435" t="s">
        <v>189</v>
      </c>
      <c r="N13" s="429" t="s">
        <v>231</v>
      </c>
      <c r="O13" s="432" t="s">
        <v>232</v>
      </c>
      <c r="P13" s="123"/>
      <c r="Q13" s="417" t="s">
        <v>252</v>
      </c>
      <c r="R13" s="459" t="s">
        <v>255</v>
      </c>
      <c r="S13" s="511" t="s">
        <v>166</v>
      </c>
      <c r="T13" s="456" t="s">
        <v>206</v>
      </c>
      <c r="U13" s="123"/>
      <c r="V13" s="417" t="s">
        <v>252</v>
      </c>
      <c r="W13" s="435" t="s">
        <v>189</v>
      </c>
      <c r="X13" s="429" t="s">
        <v>231</v>
      </c>
      <c r="Y13" s="515" t="s">
        <v>302</v>
      </c>
      <c r="Z13" s="511" t="s">
        <v>166</v>
      </c>
      <c r="AA13" s="121"/>
      <c r="AB13" s="118"/>
      <c r="AC13" s="119"/>
      <c r="AD13" s="120"/>
      <c r="AE13" s="121"/>
    </row>
    <row r="14" spans="1:37" ht="15" customHeight="1" x14ac:dyDescent="0.2">
      <c r="A14" s="121"/>
      <c r="B14" s="122" t="s">
        <v>50</v>
      </c>
      <c r="C14" s="121"/>
      <c r="D14" s="119"/>
      <c r="E14" s="119"/>
      <c r="F14" s="121"/>
      <c r="G14" s="516"/>
      <c r="H14" s="517"/>
      <c r="I14" s="518"/>
      <c r="J14" s="519"/>
      <c r="K14" s="121"/>
      <c r="L14" s="415"/>
      <c r="M14" s="436"/>
      <c r="N14" s="430"/>
      <c r="O14" s="433"/>
      <c r="P14" s="123"/>
      <c r="Q14" s="418"/>
      <c r="R14" s="460"/>
      <c r="S14" s="516"/>
      <c r="T14" s="457"/>
      <c r="U14" s="123"/>
      <c r="V14" s="418"/>
      <c r="W14" s="436"/>
      <c r="X14" s="430"/>
      <c r="Y14" s="520"/>
      <c r="Z14" s="516"/>
      <c r="AA14" s="121"/>
      <c r="AB14" s="118"/>
      <c r="AC14" s="119"/>
      <c r="AD14" s="120"/>
      <c r="AE14" s="121"/>
    </row>
    <row r="15" spans="1:37" ht="15" customHeight="1" x14ac:dyDescent="0.2">
      <c r="A15" s="121"/>
      <c r="B15" s="122" t="s">
        <v>51</v>
      </c>
      <c r="C15" s="121"/>
      <c r="D15" s="119"/>
      <c r="E15" s="119"/>
      <c r="F15" s="121"/>
      <c r="G15" s="516"/>
      <c r="H15" s="517"/>
      <c r="I15" s="518"/>
      <c r="J15" s="519"/>
      <c r="K15" s="121"/>
      <c r="L15" s="415"/>
      <c r="M15" s="436"/>
      <c r="N15" s="430"/>
      <c r="O15" s="433"/>
      <c r="P15" s="123"/>
      <c r="Q15" s="418"/>
      <c r="R15" s="460"/>
      <c r="S15" s="516"/>
      <c r="T15" s="457"/>
      <c r="U15" s="123"/>
      <c r="V15" s="418"/>
      <c r="W15" s="436"/>
      <c r="X15" s="430"/>
      <c r="Y15" s="520"/>
      <c r="Z15" s="516"/>
      <c r="AA15" s="121"/>
      <c r="AB15" s="118"/>
      <c r="AC15" s="119"/>
      <c r="AD15" s="120"/>
      <c r="AE15" s="121"/>
    </row>
    <row r="16" spans="1:37" ht="15" customHeight="1" thickBot="1" x14ac:dyDescent="0.25">
      <c r="A16" s="121"/>
      <c r="B16" s="122" t="s">
        <v>52</v>
      </c>
      <c r="C16" s="121"/>
      <c r="D16" s="119"/>
      <c r="E16" s="119"/>
      <c r="F16" s="121"/>
      <c r="G16" s="521"/>
      <c r="H16" s="522"/>
      <c r="I16" s="523"/>
      <c r="J16" s="524"/>
      <c r="K16" s="121"/>
      <c r="L16" s="416"/>
      <c r="M16" s="437"/>
      <c r="N16" s="431"/>
      <c r="O16" s="434"/>
      <c r="P16" s="123"/>
      <c r="Q16" s="419"/>
      <c r="R16" s="461"/>
      <c r="S16" s="521"/>
      <c r="T16" s="458"/>
      <c r="U16" s="123"/>
      <c r="V16" s="419"/>
      <c r="W16" s="437"/>
      <c r="X16" s="431"/>
      <c r="Y16" s="525"/>
      <c r="Z16" s="521"/>
      <c r="AA16" s="121"/>
      <c r="AB16" s="118"/>
      <c r="AC16" s="119"/>
      <c r="AD16" s="120"/>
      <c r="AE16" s="121"/>
    </row>
    <row r="17" spans="1:31" ht="15" customHeight="1" thickBot="1" x14ac:dyDescent="0.25">
      <c r="A17" s="127"/>
      <c r="B17" s="129" t="s">
        <v>53</v>
      </c>
      <c r="C17" s="127"/>
      <c r="D17" s="420"/>
      <c r="E17" s="421"/>
      <c r="F17" s="127"/>
      <c r="G17" s="443" t="s">
        <v>54</v>
      </c>
      <c r="H17" s="444"/>
      <c r="I17" s="444"/>
      <c r="J17" s="445"/>
      <c r="K17" s="127"/>
      <c r="L17" s="443" t="s">
        <v>54</v>
      </c>
      <c r="M17" s="444"/>
      <c r="N17" s="444"/>
      <c r="O17" s="445"/>
      <c r="P17" s="128"/>
      <c r="Q17" s="443" t="s">
        <v>54</v>
      </c>
      <c r="R17" s="444"/>
      <c r="S17" s="444"/>
      <c r="T17" s="445"/>
      <c r="U17" s="128"/>
      <c r="V17" s="443" t="s">
        <v>54</v>
      </c>
      <c r="W17" s="444"/>
      <c r="X17" s="444"/>
      <c r="Y17" s="444"/>
      <c r="Z17" s="444"/>
      <c r="AA17" s="127"/>
      <c r="AB17" s="118"/>
      <c r="AC17" s="119"/>
      <c r="AD17" s="120"/>
      <c r="AE17" s="127"/>
    </row>
    <row r="18" spans="1:31" ht="15" customHeight="1" x14ac:dyDescent="0.2">
      <c r="A18" s="121"/>
      <c r="B18" s="124" t="s">
        <v>55</v>
      </c>
      <c r="C18" s="121"/>
      <c r="D18" s="119"/>
      <c r="E18" s="119"/>
      <c r="F18" s="121"/>
      <c r="G18" s="449" t="s">
        <v>303</v>
      </c>
      <c r="H18" s="449"/>
      <c r="I18" s="449"/>
      <c r="J18" s="450"/>
      <c r="K18" s="121"/>
      <c r="L18" s="417" t="s">
        <v>252</v>
      </c>
      <c r="M18" s="435" t="s">
        <v>189</v>
      </c>
      <c r="N18" s="429" t="s">
        <v>231</v>
      </c>
      <c r="O18" s="432" t="s">
        <v>232</v>
      </c>
      <c r="P18" s="123"/>
      <c r="Q18" s="449" t="s">
        <v>254</v>
      </c>
      <c r="R18" s="449"/>
      <c r="S18" s="449"/>
      <c r="T18" s="449"/>
      <c r="U18" s="123"/>
      <c r="V18" s="417" t="s">
        <v>252</v>
      </c>
      <c r="W18" s="435" t="s">
        <v>189</v>
      </c>
      <c r="X18" s="429" t="s">
        <v>231</v>
      </c>
      <c r="Y18" s="414" t="s">
        <v>127</v>
      </c>
      <c r="Z18" s="511" t="s">
        <v>166</v>
      </c>
      <c r="AA18" s="121"/>
      <c r="AB18" s="118"/>
      <c r="AC18" s="119"/>
      <c r="AD18" s="120"/>
      <c r="AE18" s="121"/>
    </row>
    <row r="19" spans="1:31" ht="15" customHeight="1" thickBot="1" x14ac:dyDescent="0.25">
      <c r="A19" s="121"/>
      <c r="B19" s="124" t="s">
        <v>56</v>
      </c>
      <c r="C19" s="121"/>
      <c r="D19" s="119"/>
      <c r="E19" s="119"/>
      <c r="F19" s="121"/>
      <c r="G19" s="502"/>
      <c r="H19" s="502"/>
      <c r="I19" s="502"/>
      <c r="J19" s="526"/>
      <c r="K19" s="121"/>
      <c r="L19" s="418"/>
      <c r="M19" s="436"/>
      <c r="N19" s="430"/>
      <c r="O19" s="433"/>
      <c r="P19" s="123"/>
      <c r="Q19" s="451"/>
      <c r="R19" s="451"/>
      <c r="S19" s="451"/>
      <c r="T19" s="451"/>
      <c r="U19" s="123"/>
      <c r="V19" s="418"/>
      <c r="W19" s="436"/>
      <c r="X19" s="430"/>
      <c r="Y19" s="415"/>
      <c r="Z19" s="516"/>
      <c r="AA19" s="121"/>
      <c r="AB19" s="118"/>
      <c r="AC19" s="119"/>
      <c r="AD19" s="120"/>
      <c r="AE19" s="121"/>
    </row>
    <row r="20" spans="1:31" ht="15" customHeight="1" x14ac:dyDescent="0.2">
      <c r="A20" s="121"/>
      <c r="B20" s="124" t="s">
        <v>57</v>
      </c>
      <c r="C20" s="121"/>
      <c r="D20" s="119"/>
      <c r="E20" s="119"/>
      <c r="F20" s="121"/>
      <c r="G20" s="502"/>
      <c r="H20" s="502"/>
      <c r="I20" s="502"/>
      <c r="J20" s="526"/>
      <c r="K20" s="121"/>
      <c r="L20" s="418"/>
      <c r="M20" s="436"/>
      <c r="N20" s="430"/>
      <c r="O20" s="433"/>
      <c r="P20" s="123"/>
      <c r="Q20" s="485" t="s">
        <v>168</v>
      </c>
      <c r="R20" s="486"/>
      <c r="S20" s="486"/>
      <c r="T20" s="487"/>
      <c r="U20" s="123"/>
      <c r="V20" s="418"/>
      <c r="W20" s="436"/>
      <c r="X20" s="430"/>
      <c r="Y20" s="415"/>
      <c r="Z20" s="516"/>
      <c r="AA20" s="121"/>
      <c r="AB20" s="118"/>
      <c r="AC20" s="119"/>
      <c r="AD20" s="120"/>
      <c r="AE20" s="121"/>
    </row>
    <row r="21" spans="1:31" ht="15" customHeight="1" thickBot="1" x14ac:dyDescent="0.25">
      <c r="A21" s="121"/>
      <c r="B21" s="124" t="s">
        <v>87</v>
      </c>
      <c r="C21" s="121"/>
      <c r="D21" s="119"/>
      <c r="E21" s="119"/>
      <c r="F21" s="121"/>
      <c r="G21" s="451"/>
      <c r="H21" s="451"/>
      <c r="I21" s="451"/>
      <c r="J21" s="452"/>
      <c r="K21" s="121"/>
      <c r="L21" s="419"/>
      <c r="M21" s="437"/>
      <c r="N21" s="431"/>
      <c r="O21" s="434"/>
      <c r="P21" s="123"/>
      <c r="Q21" s="488"/>
      <c r="R21" s="489"/>
      <c r="S21" s="489"/>
      <c r="T21" s="490"/>
      <c r="U21" s="123"/>
      <c r="V21" s="419"/>
      <c r="W21" s="437"/>
      <c r="X21" s="431"/>
      <c r="Y21" s="416"/>
      <c r="Z21" s="521"/>
      <c r="AA21" s="121"/>
      <c r="AB21" s="118"/>
      <c r="AC21" s="119"/>
      <c r="AD21" s="120"/>
      <c r="AE21" s="121"/>
    </row>
    <row r="22" spans="1:31" ht="15" customHeight="1" thickBot="1" x14ac:dyDescent="0.25">
      <c r="A22" s="121"/>
      <c r="B22" s="125" t="s">
        <v>88</v>
      </c>
      <c r="C22" s="121"/>
      <c r="D22" s="119"/>
      <c r="E22" s="119"/>
      <c r="F22" s="121"/>
      <c r="G22" s="463" t="s">
        <v>229</v>
      </c>
      <c r="H22" s="491"/>
      <c r="I22" s="491"/>
      <c r="J22" s="464"/>
      <c r="K22" s="112"/>
      <c r="L22" s="463" t="s">
        <v>229</v>
      </c>
      <c r="M22" s="491"/>
      <c r="N22" s="491"/>
      <c r="O22" s="464"/>
      <c r="P22" s="126"/>
      <c r="Q22" s="463" t="s">
        <v>229</v>
      </c>
      <c r="R22" s="491"/>
      <c r="S22" s="491"/>
      <c r="T22" s="464"/>
      <c r="U22" s="126"/>
      <c r="V22" s="463" t="s">
        <v>229</v>
      </c>
      <c r="W22" s="491"/>
      <c r="X22" s="491"/>
      <c r="Y22" s="491"/>
      <c r="Z22" s="491"/>
      <c r="AA22" s="112"/>
      <c r="AB22" s="118"/>
      <c r="AC22" s="119"/>
      <c r="AD22" s="120"/>
      <c r="AE22" s="121"/>
    </row>
    <row r="23" spans="1:31" ht="15" customHeight="1" thickBot="1" x14ac:dyDescent="0.25">
      <c r="A23" s="121"/>
      <c r="B23" s="125" t="s">
        <v>58</v>
      </c>
      <c r="C23" s="121"/>
      <c r="D23" s="119"/>
      <c r="E23" s="119"/>
      <c r="F23" s="121"/>
      <c r="G23" s="467"/>
      <c r="H23" s="492"/>
      <c r="I23" s="492"/>
      <c r="J23" s="468"/>
      <c r="K23" s="112"/>
      <c r="L23" s="467"/>
      <c r="M23" s="492"/>
      <c r="N23" s="492"/>
      <c r="O23" s="468"/>
      <c r="P23" s="126"/>
      <c r="Q23" s="467"/>
      <c r="R23" s="492"/>
      <c r="S23" s="492"/>
      <c r="T23" s="468"/>
      <c r="U23" s="126"/>
      <c r="V23" s="467"/>
      <c r="W23" s="492"/>
      <c r="X23" s="492"/>
      <c r="Y23" s="492"/>
      <c r="Z23" s="492"/>
      <c r="AA23" s="112"/>
      <c r="AB23" s="527" t="s">
        <v>304</v>
      </c>
      <c r="AC23" s="528"/>
      <c r="AD23" s="529"/>
      <c r="AE23" s="121"/>
    </row>
    <row r="24" spans="1:31" ht="15" customHeight="1" x14ac:dyDescent="0.2">
      <c r="A24" s="121"/>
      <c r="B24" s="124" t="s">
        <v>59</v>
      </c>
      <c r="C24" s="121"/>
      <c r="D24" s="119"/>
      <c r="E24" s="119"/>
      <c r="F24" s="121"/>
      <c r="G24" s="459" t="s">
        <v>255</v>
      </c>
      <c r="H24" s="424" t="s">
        <v>158</v>
      </c>
      <c r="I24" s="514" t="s">
        <v>135</v>
      </c>
      <c r="J24" s="414" t="s">
        <v>127</v>
      </c>
      <c r="K24" s="121"/>
      <c r="L24" s="417" t="s">
        <v>252</v>
      </c>
      <c r="M24" s="424" t="s">
        <v>158</v>
      </c>
      <c r="N24" s="469" t="s">
        <v>170</v>
      </c>
      <c r="O24" s="414" t="s">
        <v>127</v>
      </c>
      <c r="P24" s="123"/>
      <c r="Q24" s="417" t="s">
        <v>252</v>
      </c>
      <c r="R24" s="435" t="s">
        <v>189</v>
      </c>
      <c r="S24" s="429" t="s">
        <v>231</v>
      </c>
      <c r="T24" s="414" t="s">
        <v>127</v>
      </c>
      <c r="U24" s="123"/>
      <c r="V24" s="417" t="s">
        <v>252</v>
      </c>
      <c r="W24" s="424" t="s">
        <v>158</v>
      </c>
      <c r="X24" s="446" t="s">
        <v>148</v>
      </c>
      <c r="Y24" s="414" t="s">
        <v>127</v>
      </c>
      <c r="Z24" s="432" t="s">
        <v>232</v>
      </c>
      <c r="AA24" s="121"/>
      <c r="AB24" s="530"/>
      <c r="AC24" s="531"/>
      <c r="AD24" s="532"/>
      <c r="AE24" s="121"/>
    </row>
    <row r="25" spans="1:31" ht="15" customHeight="1" x14ac:dyDescent="0.2">
      <c r="A25" s="121"/>
      <c r="B25" s="124" t="s">
        <v>60</v>
      </c>
      <c r="C25" s="121"/>
      <c r="D25" s="119"/>
      <c r="E25" s="119"/>
      <c r="F25" s="121"/>
      <c r="G25" s="460"/>
      <c r="H25" s="425"/>
      <c r="I25" s="519"/>
      <c r="J25" s="415"/>
      <c r="K25" s="121"/>
      <c r="L25" s="418"/>
      <c r="M25" s="425"/>
      <c r="N25" s="470"/>
      <c r="O25" s="415"/>
      <c r="P25" s="123"/>
      <c r="Q25" s="418"/>
      <c r="R25" s="436"/>
      <c r="S25" s="430"/>
      <c r="T25" s="415"/>
      <c r="U25" s="123"/>
      <c r="V25" s="418"/>
      <c r="W25" s="425"/>
      <c r="X25" s="447"/>
      <c r="Y25" s="415"/>
      <c r="Z25" s="433"/>
      <c r="AA25" s="121"/>
      <c r="AB25" s="530"/>
      <c r="AC25" s="531"/>
      <c r="AD25" s="532"/>
      <c r="AE25" s="121"/>
    </row>
    <row r="26" spans="1:31" ht="15" customHeight="1" x14ac:dyDescent="0.2">
      <c r="A26" s="121"/>
      <c r="B26" s="124" t="s">
        <v>61</v>
      </c>
      <c r="C26" s="121"/>
      <c r="D26" s="119"/>
      <c r="E26" s="119"/>
      <c r="F26" s="121"/>
      <c r="G26" s="460"/>
      <c r="H26" s="425"/>
      <c r="I26" s="519"/>
      <c r="J26" s="415"/>
      <c r="K26" s="121"/>
      <c r="L26" s="418"/>
      <c r="M26" s="425"/>
      <c r="N26" s="470"/>
      <c r="O26" s="415"/>
      <c r="P26" s="123"/>
      <c r="Q26" s="418"/>
      <c r="R26" s="436"/>
      <c r="S26" s="430"/>
      <c r="T26" s="415"/>
      <c r="U26" s="123"/>
      <c r="V26" s="418"/>
      <c r="W26" s="425"/>
      <c r="X26" s="447"/>
      <c r="Y26" s="415"/>
      <c r="Z26" s="433"/>
      <c r="AA26" s="121"/>
      <c r="AB26" s="530"/>
      <c r="AC26" s="531"/>
      <c r="AD26" s="532"/>
      <c r="AE26" s="121"/>
    </row>
    <row r="27" spans="1:31" ht="15" customHeight="1" thickBot="1" x14ac:dyDescent="0.25">
      <c r="A27" s="127"/>
      <c r="B27" s="124" t="s">
        <v>62</v>
      </c>
      <c r="C27" s="127"/>
      <c r="D27" s="119"/>
      <c r="E27" s="119"/>
      <c r="F27" s="127"/>
      <c r="G27" s="461"/>
      <c r="H27" s="426"/>
      <c r="I27" s="524"/>
      <c r="J27" s="416"/>
      <c r="K27" s="127"/>
      <c r="L27" s="419"/>
      <c r="M27" s="426"/>
      <c r="N27" s="471"/>
      <c r="O27" s="416"/>
      <c r="P27" s="128"/>
      <c r="Q27" s="419"/>
      <c r="R27" s="437"/>
      <c r="S27" s="431"/>
      <c r="T27" s="416"/>
      <c r="U27" s="128"/>
      <c r="V27" s="419"/>
      <c r="W27" s="426"/>
      <c r="X27" s="448"/>
      <c r="Y27" s="416"/>
      <c r="Z27" s="434"/>
      <c r="AA27" s="127"/>
      <c r="AB27" s="530"/>
      <c r="AC27" s="531"/>
      <c r="AD27" s="532"/>
      <c r="AE27" s="127"/>
    </row>
    <row r="28" spans="1:31" ht="15" customHeight="1" thickBot="1" x14ac:dyDescent="0.25">
      <c r="A28" s="127"/>
      <c r="B28" s="129" t="s">
        <v>63</v>
      </c>
      <c r="C28" s="127"/>
      <c r="D28" s="420" t="s">
        <v>54</v>
      </c>
      <c r="E28" s="421"/>
      <c r="F28" s="127"/>
      <c r="G28" s="420" t="s">
        <v>54</v>
      </c>
      <c r="H28" s="462"/>
      <c r="I28" s="462"/>
      <c r="J28" s="421"/>
      <c r="K28" s="127"/>
      <c r="L28" s="443" t="s">
        <v>54</v>
      </c>
      <c r="M28" s="444"/>
      <c r="N28" s="444"/>
      <c r="O28" s="445"/>
      <c r="P28" s="128"/>
      <c r="Q28" s="443" t="s">
        <v>54</v>
      </c>
      <c r="R28" s="444"/>
      <c r="S28" s="444"/>
      <c r="T28" s="445"/>
      <c r="U28" s="128"/>
      <c r="V28" s="443" t="s">
        <v>54</v>
      </c>
      <c r="W28" s="444"/>
      <c r="X28" s="444"/>
      <c r="Y28" s="444"/>
      <c r="Z28" s="444"/>
      <c r="AA28" s="127"/>
      <c r="AB28" s="530"/>
      <c r="AC28" s="531"/>
      <c r="AD28" s="532"/>
      <c r="AE28" s="127"/>
    </row>
    <row r="29" spans="1:31" ht="15" customHeight="1" x14ac:dyDescent="0.2">
      <c r="A29" s="130"/>
      <c r="B29" s="122" t="s">
        <v>64</v>
      </c>
      <c r="C29" s="130"/>
      <c r="D29" s="472" t="s">
        <v>169</v>
      </c>
      <c r="E29" s="473"/>
      <c r="F29" s="130"/>
      <c r="G29" s="459" t="s">
        <v>255</v>
      </c>
      <c r="H29" s="533" t="s">
        <v>305</v>
      </c>
      <c r="I29" s="446" t="s">
        <v>148</v>
      </c>
      <c r="J29" s="414" t="s">
        <v>127</v>
      </c>
      <c r="K29" s="130"/>
      <c r="L29" s="417" t="s">
        <v>252</v>
      </c>
      <c r="M29" s="424" t="s">
        <v>158</v>
      </c>
      <c r="N29" s="534" t="s">
        <v>245</v>
      </c>
      <c r="O29" s="414" t="s">
        <v>127</v>
      </c>
      <c r="P29" s="131"/>
      <c r="Q29" s="417" t="s">
        <v>252</v>
      </c>
      <c r="R29" s="435" t="s">
        <v>189</v>
      </c>
      <c r="S29" s="429" t="s">
        <v>231</v>
      </c>
      <c r="T29" s="414" t="s">
        <v>127</v>
      </c>
      <c r="U29" s="131"/>
      <c r="V29" s="417" t="s">
        <v>252</v>
      </c>
      <c r="W29" s="424" t="s">
        <v>158</v>
      </c>
      <c r="X29" s="456" t="s">
        <v>206</v>
      </c>
      <c r="Y29" s="414" t="s">
        <v>127</v>
      </c>
      <c r="Z29" s="453" t="s">
        <v>253</v>
      </c>
      <c r="AA29" s="130"/>
      <c r="AB29" s="530"/>
      <c r="AC29" s="531"/>
      <c r="AD29" s="532"/>
      <c r="AE29" s="130"/>
    </row>
    <row r="30" spans="1:31" ht="15" customHeight="1" x14ac:dyDescent="0.2">
      <c r="A30" s="130"/>
      <c r="B30" s="124" t="s">
        <v>65</v>
      </c>
      <c r="C30" s="130"/>
      <c r="D30" s="474"/>
      <c r="E30" s="475"/>
      <c r="F30" s="130"/>
      <c r="G30" s="460"/>
      <c r="H30" s="535"/>
      <c r="I30" s="447"/>
      <c r="J30" s="415"/>
      <c r="K30" s="130"/>
      <c r="L30" s="418"/>
      <c r="M30" s="425"/>
      <c r="N30" s="536"/>
      <c r="O30" s="415"/>
      <c r="P30" s="131"/>
      <c r="Q30" s="418"/>
      <c r="R30" s="436"/>
      <c r="S30" s="430"/>
      <c r="T30" s="415"/>
      <c r="U30" s="131"/>
      <c r="V30" s="418"/>
      <c r="W30" s="425"/>
      <c r="X30" s="457"/>
      <c r="Y30" s="415"/>
      <c r="Z30" s="454"/>
      <c r="AA30" s="130"/>
      <c r="AB30" s="530"/>
      <c r="AC30" s="531"/>
      <c r="AD30" s="532"/>
      <c r="AE30" s="130"/>
    </row>
    <row r="31" spans="1:31" ht="15" customHeight="1" thickBot="1" x14ac:dyDescent="0.25">
      <c r="A31" s="130"/>
      <c r="B31" s="124" t="s">
        <v>66</v>
      </c>
      <c r="C31" s="130"/>
      <c r="D31" s="476"/>
      <c r="E31" s="477"/>
      <c r="F31" s="130"/>
      <c r="G31" s="460"/>
      <c r="H31" s="535"/>
      <c r="I31" s="447"/>
      <c r="J31" s="415"/>
      <c r="K31" s="130"/>
      <c r="L31" s="418"/>
      <c r="M31" s="425"/>
      <c r="N31" s="536"/>
      <c r="O31" s="415"/>
      <c r="P31" s="131"/>
      <c r="Q31" s="418"/>
      <c r="R31" s="436"/>
      <c r="S31" s="430"/>
      <c r="T31" s="415"/>
      <c r="U31" s="131"/>
      <c r="V31" s="418"/>
      <c r="W31" s="425"/>
      <c r="X31" s="457"/>
      <c r="Y31" s="415"/>
      <c r="Z31" s="454"/>
      <c r="AA31" s="130"/>
      <c r="AB31" s="530"/>
      <c r="AC31" s="531"/>
      <c r="AD31" s="532"/>
      <c r="AE31" s="130"/>
    </row>
    <row r="32" spans="1:31" ht="15" customHeight="1" thickBot="1" x14ac:dyDescent="0.25">
      <c r="A32" s="130"/>
      <c r="B32" s="124" t="s">
        <v>89</v>
      </c>
      <c r="C32" s="130"/>
      <c r="D32" s="478" t="s">
        <v>84</v>
      </c>
      <c r="E32" s="479"/>
      <c r="F32" s="130"/>
      <c r="G32" s="461"/>
      <c r="H32" s="537"/>
      <c r="I32" s="448"/>
      <c r="J32" s="416"/>
      <c r="K32" s="130"/>
      <c r="L32" s="419"/>
      <c r="M32" s="426"/>
      <c r="N32" s="538"/>
      <c r="O32" s="416"/>
      <c r="P32" s="131"/>
      <c r="Q32" s="419"/>
      <c r="R32" s="437"/>
      <c r="S32" s="431"/>
      <c r="T32" s="416"/>
      <c r="U32" s="131"/>
      <c r="V32" s="419"/>
      <c r="W32" s="426"/>
      <c r="X32" s="458"/>
      <c r="Y32" s="416"/>
      <c r="Z32" s="455"/>
      <c r="AA32" s="130"/>
      <c r="AB32" s="539"/>
      <c r="AC32" s="540"/>
      <c r="AD32" s="541"/>
      <c r="AE32" s="130"/>
    </row>
    <row r="33" spans="1:31" ht="15" customHeight="1" thickBot="1" x14ac:dyDescent="0.25">
      <c r="A33" s="130"/>
      <c r="B33" s="125" t="s">
        <v>90</v>
      </c>
      <c r="C33" s="130"/>
      <c r="D33" s="480"/>
      <c r="E33" s="481"/>
      <c r="F33" s="130"/>
      <c r="G33" s="542" t="s">
        <v>306</v>
      </c>
      <c r="H33" s="543"/>
      <c r="I33" s="463" t="s">
        <v>113</v>
      </c>
      <c r="J33" s="464"/>
      <c r="K33" s="130"/>
      <c r="L33" s="443" t="s">
        <v>54</v>
      </c>
      <c r="M33" s="444"/>
      <c r="N33" s="444"/>
      <c r="O33" s="444"/>
      <c r="P33" s="131"/>
      <c r="Q33" s="443" t="s">
        <v>54</v>
      </c>
      <c r="R33" s="444"/>
      <c r="S33" s="444"/>
      <c r="T33" s="444"/>
      <c r="U33" s="131"/>
      <c r="V33" s="443" t="s">
        <v>54</v>
      </c>
      <c r="W33" s="444"/>
      <c r="X33" s="444"/>
      <c r="Y33" s="444"/>
      <c r="Z33" s="444"/>
      <c r="AA33" s="133"/>
      <c r="AB33" s="118"/>
      <c r="AC33" s="119"/>
      <c r="AD33" s="120"/>
      <c r="AE33" s="130"/>
    </row>
    <row r="34" spans="1:31" ht="15" customHeight="1" x14ac:dyDescent="0.2">
      <c r="A34" s="130"/>
      <c r="B34" s="125" t="s">
        <v>70</v>
      </c>
      <c r="C34" s="130"/>
      <c r="D34" s="463" t="s">
        <v>113</v>
      </c>
      <c r="E34" s="464"/>
      <c r="F34" s="130"/>
      <c r="G34" s="544"/>
      <c r="H34" s="545"/>
      <c r="I34" s="465"/>
      <c r="J34" s="466"/>
      <c r="K34" s="133"/>
      <c r="L34" s="478" t="s">
        <v>307</v>
      </c>
      <c r="M34" s="479"/>
      <c r="N34" s="469" t="s">
        <v>170</v>
      </c>
      <c r="O34" s="469" t="s">
        <v>170</v>
      </c>
      <c r="P34" s="131"/>
      <c r="Q34" s="494" t="s">
        <v>207</v>
      </c>
      <c r="R34" s="495"/>
      <c r="S34" s="495"/>
      <c r="T34" s="495"/>
      <c r="U34" s="132"/>
      <c r="V34" s="500" t="s">
        <v>183</v>
      </c>
      <c r="W34" s="449"/>
      <c r="X34" s="449"/>
      <c r="Y34" s="449"/>
      <c r="Z34" s="449"/>
      <c r="AA34" s="133"/>
      <c r="AB34" s="118"/>
      <c r="AC34" s="119"/>
      <c r="AD34" s="119"/>
      <c r="AE34" s="130"/>
    </row>
    <row r="35" spans="1:31" ht="15" customHeight="1" thickBot="1" x14ac:dyDescent="0.25">
      <c r="A35" s="270"/>
      <c r="B35" s="125" t="s">
        <v>71</v>
      </c>
      <c r="C35" s="270"/>
      <c r="D35" s="465"/>
      <c r="E35" s="466"/>
      <c r="F35" s="270"/>
      <c r="G35" s="546"/>
      <c r="H35" s="547"/>
      <c r="I35" s="467"/>
      <c r="J35" s="468"/>
      <c r="K35" s="273"/>
      <c r="L35" s="480"/>
      <c r="M35" s="481"/>
      <c r="N35" s="470"/>
      <c r="O35" s="470"/>
      <c r="P35" s="271"/>
      <c r="Q35" s="496"/>
      <c r="R35" s="497"/>
      <c r="S35" s="497"/>
      <c r="T35" s="497"/>
      <c r="U35" s="272"/>
      <c r="V35" s="501"/>
      <c r="W35" s="502"/>
      <c r="X35" s="502"/>
      <c r="Y35" s="502"/>
      <c r="Z35" s="502"/>
      <c r="AA35" s="273"/>
      <c r="AB35" s="118"/>
      <c r="AC35" s="119"/>
      <c r="AD35" s="119"/>
      <c r="AE35" s="270"/>
    </row>
    <row r="36" spans="1:31" ht="15" customHeight="1" thickBot="1" x14ac:dyDescent="0.25">
      <c r="A36" s="134"/>
      <c r="B36" s="124" t="s">
        <v>72</v>
      </c>
      <c r="C36" s="333"/>
      <c r="D36" s="467"/>
      <c r="E36" s="468"/>
      <c r="F36" s="134"/>
      <c r="G36" s="548" t="s">
        <v>308</v>
      </c>
      <c r="H36" s="543"/>
      <c r="I36" s="549"/>
      <c r="J36" s="549"/>
      <c r="K36" s="135"/>
      <c r="L36" s="550"/>
      <c r="M36" s="551"/>
      <c r="N36" s="470"/>
      <c r="O36" s="470"/>
      <c r="P36" s="136"/>
      <c r="Q36" s="496"/>
      <c r="R36" s="497"/>
      <c r="S36" s="497"/>
      <c r="T36" s="497"/>
      <c r="U36" s="137"/>
      <c r="V36" s="501"/>
      <c r="W36" s="502"/>
      <c r="X36" s="502"/>
      <c r="Y36" s="502"/>
      <c r="Z36" s="502"/>
      <c r="AA36" s="135"/>
      <c r="AB36" s="118"/>
      <c r="AC36" s="119"/>
      <c r="AD36" s="119"/>
      <c r="AE36" s="134"/>
    </row>
    <row r="37" spans="1:31" ht="15" customHeight="1" thickBot="1" x14ac:dyDescent="0.25">
      <c r="A37" s="138"/>
      <c r="B37" s="139" t="s">
        <v>73</v>
      </c>
      <c r="C37" s="138"/>
      <c r="D37" s="119"/>
      <c r="E37" s="119"/>
      <c r="F37" s="138"/>
      <c r="G37" s="544"/>
      <c r="H37" s="545"/>
      <c r="I37" s="552"/>
      <c r="J37" s="552"/>
      <c r="K37" s="140"/>
      <c r="L37" s="553"/>
      <c r="M37" s="554"/>
      <c r="N37" s="471"/>
      <c r="O37" s="471"/>
      <c r="P37" s="141"/>
      <c r="Q37" s="496"/>
      <c r="R37" s="497"/>
      <c r="S37" s="497"/>
      <c r="T37" s="497"/>
      <c r="U37" s="142"/>
      <c r="V37" s="503"/>
      <c r="W37" s="451"/>
      <c r="X37" s="451"/>
      <c r="Y37" s="451"/>
      <c r="Z37" s="451"/>
      <c r="AA37" s="140"/>
      <c r="AB37" s="143"/>
      <c r="AC37" s="119"/>
      <c r="AD37" s="119"/>
      <c r="AE37" s="138"/>
    </row>
    <row r="38" spans="1:31" ht="15" customHeight="1" thickBot="1" x14ac:dyDescent="0.25">
      <c r="A38" s="138"/>
      <c r="B38" s="274" t="s">
        <v>74</v>
      </c>
      <c r="C38" s="138"/>
      <c r="D38" s="119"/>
      <c r="E38" s="119"/>
      <c r="F38" s="138"/>
      <c r="G38" s="546"/>
      <c r="H38" s="547"/>
      <c r="I38" s="552"/>
      <c r="J38" s="552"/>
      <c r="K38" s="140"/>
      <c r="L38" s="463" t="s">
        <v>113</v>
      </c>
      <c r="M38" s="491"/>
      <c r="N38" s="491"/>
      <c r="O38" s="491"/>
      <c r="P38" s="144"/>
      <c r="Q38" s="496"/>
      <c r="R38" s="497"/>
      <c r="S38" s="497"/>
      <c r="T38" s="497"/>
      <c r="U38" s="142"/>
      <c r="V38" s="463" t="s">
        <v>113</v>
      </c>
      <c r="W38" s="491"/>
      <c r="X38" s="491"/>
      <c r="Y38" s="491"/>
      <c r="Z38" s="491"/>
      <c r="AA38" s="140"/>
      <c r="AB38" s="118"/>
      <c r="AC38" s="119"/>
      <c r="AD38" s="119"/>
      <c r="AE38" s="138"/>
    </row>
    <row r="39" spans="1:31" ht="15" customHeight="1" thickBot="1" x14ac:dyDescent="0.25">
      <c r="A39" s="138"/>
      <c r="B39" s="275" t="s">
        <v>75</v>
      </c>
      <c r="C39" s="138"/>
      <c r="D39" s="119"/>
      <c r="E39" s="119"/>
      <c r="F39" s="138"/>
      <c r="G39" s="548" t="s">
        <v>309</v>
      </c>
      <c r="H39" s="543"/>
      <c r="I39" s="552"/>
      <c r="J39" s="552"/>
      <c r="K39" s="140"/>
      <c r="L39" s="465"/>
      <c r="M39" s="504"/>
      <c r="N39" s="504"/>
      <c r="O39" s="504"/>
      <c r="P39" s="144"/>
      <c r="Q39" s="496"/>
      <c r="R39" s="497"/>
      <c r="S39" s="497"/>
      <c r="T39" s="497"/>
      <c r="U39" s="142"/>
      <c r="V39" s="465"/>
      <c r="W39" s="504"/>
      <c r="X39" s="504"/>
      <c r="Y39" s="504"/>
      <c r="Z39" s="504"/>
      <c r="AA39" s="140"/>
      <c r="AB39" s="118"/>
      <c r="AC39" s="119"/>
      <c r="AD39" s="119"/>
      <c r="AE39" s="138"/>
    </row>
    <row r="40" spans="1:31" ht="15" customHeight="1" thickBot="1" x14ac:dyDescent="0.25">
      <c r="A40" s="145"/>
      <c r="B40" s="276" t="s">
        <v>91</v>
      </c>
      <c r="C40" s="145"/>
      <c r="D40" s="119"/>
      <c r="E40" s="119"/>
      <c r="F40" s="145"/>
      <c r="G40" s="544"/>
      <c r="H40" s="545"/>
      <c r="I40" s="552"/>
      <c r="J40" s="552"/>
      <c r="K40" s="145"/>
      <c r="L40" s="467"/>
      <c r="M40" s="492"/>
      <c r="N40" s="492"/>
      <c r="O40" s="492"/>
      <c r="P40" s="142"/>
      <c r="Q40" s="498"/>
      <c r="R40" s="499"/>
      <c r="S40" s="499"/>
      <c r="T40" s="499"/>
      <c r="U40" s="142"/>
      <c r="V40" s="467"/>
      <c r="W40" s="492"/>
      <c r="X40" s="492"/>
      <c r="Y40" s="492"/>
      <c r="Z40" s="492"/>
      <c r="AA40" s="145"/>
      <c r="AB40" s="118"/>
      <c r="AC40" s="119"/>
      <c r="AD40" s="119"/>
      <c r="AE40" s="145"/>
    </row>
    <row r="41" spans="1:31" ht="15" customHeight="1" thickBot="1" x14ac:dyDescent="0.25">
      <c r="A41" s="277"/>
      <c r="B41" s="278" t="s">
        <v>92</v>
      </c>
      <c r="C41" s="277"/>
      <c r="D41" s="354"/>
      <c r="E41" s="119"/>
      <c r="F41" s="277"/>
      <c r="G41" s="546"/>
      <c r="H41" s="547"/>
      <c r="I41" s="279"/>
      <c r="J41" s="279"/>
      <c r="K41" s="280"/>
      <c r="L41" s="281"/>
      <c r="M41" s="279"/>
      <c r="N41" s="279"/>
      <c r="O41" s="279"/>
      <c r="P41" s="282"/>
      <c r="Q41" s="281"/>
      <c r="R41" s="279"/>
      <c r="S41" s="279"/>
      <c r="T41" s="279"/>
      <c r="U41" s="282"/>
      <c r="V41" s="283"/>
      <c r="W41" s="284"/>
      <c r="X41" s="284"/>
      <c r="Y41" s="284"/>
      <c r="Z41" s="284"/>
      <c r="AA41" s="280"/>
      <c r="AB41" s="285"/>
      <c r="AC41" s="286"/>
      <c r="AD41" s="286"/>
      <c r="AE41" s="277"/>
    </row>
    <row r="42" spans="1:31" s="54" customFormat="1" ht="2.25" customHeight="1" thickBot="1" x14ac:dyDescent="0.25">
      <c r="B42" s="85"/>
      <c r="C42" s="85"/>
      <c r="D42" s="85"/>
      <c r="E42" s="85"/>
      <c r="F42" s="85"/>
      <c r="G42" s="85"/>
      <c r="H42" s="85"/>
      <c r="I42" s="85"/>
      <c r="J42" s="85"/>
      <c r="K42" s="85"/>
      <c r="L42" s="85"/>
      <c r="M42" s="85"/>
      <c r="N42" s="85"/>
      <c r="O42" s="85"/>
      <c r="P42" s="85"/>
      <c r="Q42" s="85"/>
      <c r="R42" s="85"/>
      <c r="S42" s="85"/>
      <c r="T42" s="85"/>
      <c r="U42" s="85"/>
      <c r="V42" s="85"/>
      <c r="W42" s="85"/>
      <c r="X42" s="85"/>
      <c r="Y42" s="85"/>
      <c r="Z42" s="85"/>
      <c r="AA42" s="85"/>
      <c r="AB42" s="85"/>
      <c r="AC42" s="85"/>
      <c r="AD42" s="85"/>
      <c r="AE42" s="85"/>
    </row>
    <row r="43" spans="1:31" s="47" customFormat="1" x14ac:dyDescent="0.2">
      <c r="A43" s="146"/>
      <c r="B43" s="147" t="s">
        <v>76</v>
      </c>
      <c r="C43" s="148"/>
      <c r="D43" s="148"/>
      <c r="E43" s="148"/>
      <c r="F43" s="148"/>
      <c r="G43" s="148"/>
      <c r="H43" s="149"/>
      <c r="I43" s="149"/>
      <c r="J43" s="149"/>
      <c r="K43" s="148"/>
      <c r="L43" s="148"/>
      <c r="M43" s="148"/>
      <c r="N43" s="148"/>
      <c r="O43" s="148"/>
      <c r="P43" s="148"/>
      <c r="Q43" s="148"/>
      <c r="R43" s="148"/>
      <c r="S43" s="148"/>
      <c r="T43" s="148"/>
      <c r="U43" s="148"/>
      <c r="V43" s="148"/>
      <c r="W43" s="148"/>
      <c r="X43" s="148"/>
      <c r="Y43" s="148"/>
      <c r="Z43" s="148"/>
      <c r="AA43" s="148"/>
      <c r="AB43" s="148"/>
      <c r="AC43" s="287"/>
      <c r="AD43" s="148"/>
      <c r="AE43" s="146"/>
    </row>
    <row r="44" spans="1:31" s="47" customFormat="1" ht="13.5" thickBot="1" x14ac:dyDescent="0.25">
      <c r="A44" s="150"/>
      <c r="B44" s="151"/>
      <c r="C44" s="152"/>
      <c r="D44" s="152"/>
      <c r="E44" s="152"/>
      <c r="F44" s="153"/>
      <c r="G44" s="153"/>
      <c r="H44" s="153"/>
      <c r="I44" s="153"/>
      <c r="J44" s="153"/>
      <c r="K44" s="153"/>
      <c r="L44" s="153"/>
      <c r="M44" s="153"/>
      <c r="N44" s="153"/>
      <c r="O44" s="153"/>
      <c r="P44" s="153"/>
      <c r="Q44" s="153"/>
      <c r="R44" s="153"/>
      <c r="S44" s="153"/>
      <c r="T44" s="153"/>
      <c r="U44" s="153"/>
      <c r="V44" s="153"/>
      <c r="W44" s="153"/>
      <c r="X44" s="153"/>
      <c r="Y44" s="153"/>
      <c r="Z44" s="153"/>
      <c r="AA44" s="153"/>
      <c r="AB44" s="154"/>
      <c r="AC44" s="154"/>
      <c r="AD44" s="153"/>
      <c r="AE44" s="150"/>
    </row>
    <row r="45" spans="1:31" s="47" customFormat="1" x14ac:dyDescent="0.2">
      <c r="A45" s="150"/>
      <c r="B45" s="155"/>
      <c r="C45" s="311"/>
      <c r="D45" s="334"/>
      <c r="E45" s="336" t="s">
        <v>158</v>
      </c>
      <c r="F45" s="355"/>
      <c r="G45" s="356" t="s">
        <v>160</v>
      </c>
      <c r="H45" s="357"/>
      <c r="I45" s="357"/>
      <c r="J45" s="156"/>
      <c r="K45" s="156"/>
      <c r="L45" s="156"/>
      <c r="M45" s="156"/>
      <c r="N45" s="156"/>
      <c r="O45" s="157"/>
      <c r="P45" s="153"/>
      <c r="Q45" s="153"/>
      <c r="R45" s="165"/>
      <c r="S45" s="358" t="s">
        <v>103</v>
      </c>
      <c r="T45" s="359" t="s">
        <v>137</v>
      </c>
      <c r="U45" s="360"/>
      <c r="V45" s="360"/>
      <c r="W45" s="158"/>
      <c r="X45" s="158"/>
      <c r="Y45" s="158"/>
      <c r="Z45" s="158"/>
      <c r="AA45" s="158"/>
      <c r="AB45" s="158"/>
      <c r="AC45" s="159"/>
      <c r="AD45" s="153"/>
      <c r="AE45" s="150"/>
    </row>
    <row r="46" spans="1:31" s="47" customFormat="1" x14ac:dyDescent="0.2">
      <c r="A46" s="150"/>
      <c r="B46" s="160"/>
      <c r="C46" s="312"/>
      <c r="D46" s="335"/>
      <c r="E46" s="361" t="s">
        <v>194</v>
      </c>
      <c r="F46" s="362"/>
      <c r="G46" s="363" t="s">
        <v>256</v>
      </c>
      <c r="H46" s="364"/>
      <c r="I46" s="364"/>
      <c r="J46" s="163"/>
      <c r="K46" s="163"/>
      <c r="L46" s="163"/>
      <c r="M46" s="163"/>
      <c r="N46" s="163"/>
      <c r="O46" s="164"/>
      <c r="P46" s="153"/>
      <c r="Q46" s="153"/>
      <c r="R46" s="172"/>
      <c r="S46" s="365" t="s">
        <v>85</v>
      </c>
      <c r="T46" s="366" t="s">
        <v>138</v>
      </c>
      <c r="U46" s="367"/>
      <c r="V46" s="367"/>
      <c r="W46" s="166"/>
      <c r="X46" s="166"/>
      <c r="Y46" s="166"/>
      <c r="Z46" s="166"/>
      <c r="AA46" s="166"/>
      <c r="AB46" s="166"/>
      <c r="AC46" s="167"/>
      <c r="AD46" s="153"/>
      <c r="AE46" s="150"/>
    </row>
    <row r="47" spans="1:31" s="47" customFormat="1" x14ac:dyDescent="0.2">
      <c r="A47" s="150"/>
      <c r="B47" s="168"/>
      <c r="C47" s="192"/>
      <c r="D47" s="336"/>
      <c r="E47" s="336" t="s">
        <v>159</v>
      </c>
      <c r="F47" s="169"/>
      <c r="G47" s="368" t="s">
        <v>139</v>
      </c>
      <c r="H47" s="369"/>
      <c r="I47" s="369"/>
      <c r="J47" s="170"/>
      <c r="K47" s="170"/>
      <c r="L47" s="170"/>
      <c r="M47" s="170"/>
      <c r="N47" s="170"/>
      <c r="O47" s="171"/>
      <c r="P47" s="153"/>
      <c r="Q47" s="153"/>
      <c r="R47" s="176"/>
      <c r="S47" s="370" t="s">
        <v>131</v>
      </c>
      <c r="T47" s="371" t="s">
        <v>132</v>
      </c>
      <c r="U47" s="372"/>
      <c r="V47" s="372"/>
      <c r="W47" s="173"/>
      <c r="X47" s="173"/>
      <c r="Y47" s="173"/>
      <c r="Z47" s="173"/>
      <c r="AA47" s="173"/>
      <c r="AB47" s="173"/>
      <c r="AC47" s="174"/>
      <c r="AD47" s="153"/>
      <c r="AE47" s="150"/>
    </row>
    <row r="48" spans="1:31" s="47" customFormat="1" x14ac:dyDescent="0.2">
      <c r="A48" s="150"/>
      <c r="B48" s="168"/>
      <c r="C48" s="175"/>
      <c r="D48" s="337"/>
      <c r="E48" s="378" t="s">
        <v>166</v>
      </c>
      <c r="F48" s="178"/>
      <c r="G48" s="376" t="s">
        <v>171</v>
      </c>
      <c r="H48" s="373"/>
      <c r="I48" s="373"/>
      <c r="J48" s="170"/>
      <c r="K48" s="170"/>
      <c r="L48" s="170"/>
      <c r="M48" s="170"/>
      <c r="N48" s="170"/>
      <c r="O48" s="171"/>
      <c r="P48" s="153"/>
      <c r="Q48" s="153"/>
      <c r="R48" s="189"/>
      <c r="S48" s="374" t="s">
        <v>95</v>
      </c>
      <c r="T48" s="375" t="s">
        <v>195</v>
      </c>
      <c r="U48" s="372"/>
      <c r="V48" s="372"/>
      <c r="W48" s="173"/>
      <c r="X48" s="173"/>
      <c r="Y48" s="173"/>
      <c r="Z48" s="173"/>
      <c r="AA48" s="173"/>
      <c r="AB48" s="173"/>
      <c r="AC48" s="174"/>
      <c r="AD48" s="153"/>
      <c r="AE48" s="150"/>
    </row>
    <row r="49" spans="1:31" s="47" customFormat="1" x14ac:dyDescent="0.2">
      <c r="A49" s="150"/>
      <c r="B49" s="160"/>
      <c r="C49" s="177"/>
      <c r="D49" s="338"/>
      <c r="E49" s="378" t="s">
        <v>208</v>
      </c>
      <c r="F49" s="178"/>
      <c r="G49" s="376" t="s">
        <v>209</v>
      </c>
      <c r="H49" s="373"/>
      <c r="I49" s="398"/>
      <c r="J49" s="179"/>
      <c r="K49" s="170"/>
      <c r="L49" s="170"/>
      <c r="M49" s="170"/>
      <c r="N49" s="170"/>
      <c r="O49" s="171"/>
      <c r="P49" s="153"/>
      <c r="Q49" s="153"/>
      <c r="R49" s="188"/>
      <c r="S49" s="379" t="s">
        <v>196</v>
      </c>
      <c r="T49" s="380" t="s">
        <v>197</v>
      </c>
      <c r="U49" s="372"/>
      <c r="V49" s="372"/>
      <c r="W49" s="173"/>
      <c r="X49" s="173"/>
      <c r="Y49" s="173"/>
      <c r="Z49" s="173"/>
      <c r="AA49" s="173"/>
      <c r="AB49" s="173"/>
      <c r="AC49" s="174"/>
      <c r="AD49" s="153"/>
      <c r="AE49" s="150"/>
    </row>
    <row r="50" spans="1:31" s="47" customFormat="1" x14ac:dyDescent="0.2">
      <c r="A50" s="150"/>
      <c r="B50" s="180"/>
      <c r="C50" s="261"/>
      <c r="D50" s="336"/>
      <c r="E50" s="378" t="s">
        <v>210</v>
      </c>
      <c r="F50" s="178"/>
      <c r="G50" s="382" t="s">
        <v>211</v>
      </c>
      <c r="H50" s="398"/>
      <c r="I50" s="372"/>
      <c r="J50" s="173"/>
      <c r="K50" s="173"/>
      <c r="L50" s="173"/>
      <c r="M50" s="173"/>
      <c r="N50" s="173"/>
      <c r="O50" s="174"/>
      <c r="P50" s="153"/>
      <c r="Q50" s="153"/>
      <c r="R50" s="188"/>
      <c r="S50" s="379" t="s">
        <v>184</v>
      </c>
      <c r="T50" s="380" t="s">
        <v>198</v>
      </c>
      <c r="U50" s="369"/>
      <c r="V50" s="369"/>
      <c r="W50" s="183"/>
      <c r="X50" s="183"/>
      <c r="Y50" s="183"/>
      <c r="Z50" s="183"/>
      <c r="AA50" s="183"/>
      <c r="AB50" s="183"/>
      <c r="AC50" s="184"/>
      <c r="AD50" s="153"/>
      <c r="AE50" s="150"/>
    </row>
    <row r="51" spans="1:31" s="47" customFormat="1" x14ac:dyDescent="0.2">
      <c r="A51" s="150"/>
      <c r="B51" s="180"/>
      <c r="C51" s="313"/>
      <c r="D51" s="339"/>
      <c r="E51" s="182"/>
      <c r="F51" s="405" t="s">
        <v>233</v>
      </c>
      <c r="G51" s="406" t="s">
        <v>234</v>
      </c>
      <c r="H51" s="407"/>
      <c r="I51" s="407"/>
      <c r="J51" s="346"/>
      <c r="K51" s="185"/>
      <c r="L51" s="173"/>
      <c r="M51" s="173"/>
      <c r="N51" s="173"/>
      <c r="O51" s="174"/>
      <c r="P51" s="153"/>
      <c r="Q51" s="153"/>
      <c r="R51" s="188"/>
      <c r="S51" s="379" t="s">
        <v>162</v>
      </c>
      <c r="T51" s="380" t="s">
        <v>163</v>
      </c>
      <c r="U51" s="381"/>
      <c r="V51" s="381"/>
      <c r="W51" s="185"/>
      <c r="X51" s="185"/>
      <c r="Y51" s="185"/>
      <c r="Z51" s="185"/>
      <c r="AA51" s="185"/>
      <c r="AB51" s="185"/>
      <c r="AC51" s="186"/>
      <c r="AD51" s="187"/>
      <c r="AE51" s="150"/>
    </row>
    <row r="52" spans="1:31" s="47" customFormat="1" x14ac:dyDescent="0.2">
      <c r="A52" s="150"/>
      <c r="B52" s="180"/>
      <c r="C52" s="313"/>
      <c r="D52" s="339"/>
      <c r="E52" s="378" t="s">
        <v>212</v>
      </c>
      <c r="F52" s="178"/>
      <c r="G52" s="376" t="s">
        <v>257</v>
      </c>
      <c r="H52" s="369"/>
      <c r="I52" s="369"/>
      <c r="J52" s="173"/>
      <c r="K52" s="173"/>
      <c r="L52" s="173"/>
      <c r="M52" s="173"/>
      <c r="N52" s="173"/>
      <c r="O52" s="174"/>
      <c r="P52" s="153"/>
      <c r="Q52" s="153"/>
      <c r="R52" s="188"/>
      <c r="S52" s="379" t="s">
        <v>135</v>
      </c>
      <c r="T52" s="380" t="s">
        <v>199</v>
      </c>
      <c r="U52" s="383"/>
      <c r="V52" s="383"/>
      <c r="W52" s="185"/>
      <c r="X52" s="185"/>
      <c r="Y52" s="185"/>
      <c r="Z52" s="185"/>
      <c r="AA52" s="185"/>
      <c r="AB52" s="185"/>
      <c r="AC52" s="186"/>
      <c r="AD52" s="187"/>
      <c r="AE52" s="150"/>
    </row>
    <row r="53" spans="1:31" s="47" customFormat="1" x14ac:dyDescent="0.2">
      <c r="A53" s="150"/>
      <c r="B53" s="180"/>
      <c r="C53" s="181"/>
      <c r="D53" s="340"/>
      <c r="E53" s="379" t="s">
        <v>128</v>
      </c>
      <c r="F53" s="162"/>
      <c r="G53" s="382" t="s">
        <v>161</v>
      </c>
      <c r="H53" s="372"/>
      <c r="I53" s="369"/>
      <c r="J53" s="183"/>
      <c r="K53" s="183"/>
      <c r="L53" s="183"/>
      <c r="M53" s="183"/>
      <c r="N53" s="183"/>
      <c r="O53" s="184"/>
      <c r="P53" s="153"/>
      <c r="Q53" s="153"/>
      <c r="R53" s="188"/>
      <c r="S53" s="379" t="s">
        <v>152</v>
      </c>
      <c r="T53" s="380" t="s">
        <v>153</v>
      </c>
      <c r="U53" s="383"/>
      <c r="V53" s="383"/>
      <c r="W53" s="185"/>
      <c r="X53" s="185"/>
      <c r="Y53" s="185"/>
      <c r="Z53" s="185"/>
      <c r="AA53" s="185"/>
      <c r="AB53" s="185"/>
      <c r="AC53" s="186"/>
      <c r="AD53" s="187"/>
      <c r="AE53" s="150"/>
    </row>
    <row r="54" spans="1:31" s="47" customFormat="1" x14ac:dyDescent="0.2">
      <c r="A54" s="150"/>
      <c r="B54" s="190"/>
      <c r="C54" s="161"/>
      <c r="D54" s="341"/>
      <c r="E54" s="399" t="s">
        <v>119</v>
      </c>
      <c r="F54" s="178"/>
      <c r="G54" s="400" t="s">
        <v>215</v>
      </c>
      <c r="H54" s="372"/>
      <c r="I54" s="369"/>
      <c r="J54" s="183"/>
      <c r="K54" s="183"/>
      <c r="L54" s="183"/>
      <c r="M54" s="183"/>
      <c r="N54" s="183"/>
      <c r="O54" s="184"/>
      <c r="P54" s="153"/>
      <c r="Q54" s="153"/>
      <c r="R54" s="182"/>
      <c r="S54" s="379" t="s">
        <v>258</v>
      </c>
      <c r="T54" s="380" t="s">
        <v>259</v>
      </c>
      <c r="U54" s="385"/>
      <c r="V54" s="385"/>
      <c r="W54" s="346"/>
      <c r="X54" s="185"/>
      <c r="Y54" s="185"/>
      <c r="Z54" s="185"/>
      <c r="AA54" s="185"/>
      <c r="AB54" s="185"/>
      <c r="AC54" s="186"/>
      <c r="AD54" s="187"/>
      <c r="AE54" s="150"/>
    </row>
    <row r="55" spans="1:31" s="47" customFormat="1" x14ac:dyDescent="0.2">
      <c r="A55" s="150"/>
      <c r="B55" s="190"/>
      <c r="C55" s="161"/>
      <c r="D55" s="341"/>
      <c r="E55" s="377" t="s">
        <v>149</v>
      </c>
      <c r="F55" s="162"/>
      <c r="G55" s="384" t="s">
        <v>150</v>
      </c>
      <c r="H55" s="372"/>
      <c r="I55" s="369"/>
      <c r="J55" s="183"/>
      <c r="K55" s="183"/>
      <c r="L55" s="183"/>
      <c r="M55" s="183"/>
      <c r="N55" s="183"/>
      <c r="O55" s="184"/>
      <c r="P55" s="153"/>
      <c r="Q55" s="153"/>
      <c r="R55" s="182"/>
      <c r="S55" s="379" t="s">
        <v>213</v>
      </c>
      <c r="T55" s="380" t="s">
        <v>214</v>
      </c>
      <c r="U55" s="385"/>
      <c r="V55" s="385"/>
      <c r="W55" s="346"/>
      <c r="X55" s="185"/>
      <c r="Y55" s="185"/>
      <c r="Z55" s="185"/>
      <c r="AA55" s="185"/>
      <c r="AB55" s="185"/>
      <c r="AC55" s="186"/>
      <c r="AD55" s="187"/>
      <c r="AE55" s="150"/>
    </row>
    <row r="56" spans="1:31" s="47" customFormat="1" x14ac:dyDescent="0.2">
      <c r="A56" s="150"/>
      <c r="B56" s="190"/>
      <c r="C56" s="161"/>
      <c r="D56" s="341"/>
      <c r="E56" s="399"/>
      <c r="F56" s="178"/>
      <c r="G56" s="400"/>
      <c r="H56" s="372"/>
      <c r="I56" s="369"/>
      <c r="J56" s="183"/>
      <c r="K56" s="183"/>
      <c r="L56" s="183"/>
      <c r="M56" s="183"/>
      <c r="N56" s="183"/>
      <c r="O56" s="184"/>
      <c r="P56" s="153"/>
      <c r="Q56" s="153"/>
      <c r="R56" s="182"/>
      <c r="S56" s="401" t="s">
        <v>235</v>
      </c>
      <c r="T56" s="402" t="s">
        <v>236</v>
      </c>
      <c r="U56" s="385"/>
      <c r="V56" s="385"/>
      <c r="W56" s="346"/>
      <c r="X56" s="185"/>
      <c r="Y56" s="185"/>
      <c r="Z56" s="185"/>
      <c r="AA56" s="185"/>
      <c r="AB56" s="185"/>
      <c r="AC56" s="186"/>
      <c r="AD56" s="187"/>
      <c r="AE56" s="150"/>
    </row>
    <row r="57" spans="1:31" s="47" customFormat="1" ht="2.25" customHeight="1" thickBot="1" x14ac:dyDescent="0.25">
      <c r="A57" s="150"/>
      <c r="B57" s="191"/>
      <c r="C57" s="264"/>
      <c r="D57" s="342"/>
      <c r="E57" s="340"/>
      <c r="F57" s="178"/>
      <c r="G57" s="386"/>
      <c r="H57" s="314"/>
      <c r="I57" s="288"/>
      <c r="J57" s="288"/>
      <c r="K57" s="288"/>
      <c r="L57" s="288"/>
      <c r="M57" s="288"/>
      <c r="N57" s="288"/>
      <c r="O57" s="289"/>
      <c r="P57" s="153"/>
      <c r="Q57" s="153"/>
      <c r="R57" s="192"/>
      <c r="S57" s="379"/>
      <c r="T57" s="387"/>
      <c r="U57" s="388"/>
      <c r="V57" s="388"/>
      <c r="W57" s="290"/>
      <c r="X57" s="290"/>
      <c r="Y57" s="290"/>
      <c r="Z57" s="290"/>
      <c r="AA57" s="290"/>
      <c r="AB57" s="290"/>
      <c r="AC57" s="291"/>
      <c r="AD57" s="193"/>
      <c r="AE57" s="150"/>
    </row>
    <row r="58" spans="1:31" s="47" customFormat="1" ht="13.5" thickBot="1" x14ac:dyDescent="0.25">
      <c r="A58" s="194"/>
      <c r="B58" s="292"/>
      <c r="C58" s="293"/>
      <c r="D58" s="293"/>
      <c r="E58" s="293"/>
      <c r="F58" s="293"/>
      <c r="G58" s="293"/>
      <c r="H58" s="293"/>
      <c r="I58" s="293"/>
      <c r="J58" s="293"/>
      <c r="K58" s="293"/>
      <c r="L58" s="293"/>
      <c r="M58" s="293"/>
      <c r="N58" s="293"/>
      <c r="O58" s="294"/>
      <c r="P58" s="294"/>
      <c r="Q58" s="294"/>
      <c r="R58" s="294"/>
      <c r="S58" s="294"/>
      <c r="T58" s="294"/>
      <c r="U58" s="294"/>
      <c r="V58" s="294"/>
      <c r="W58" s="294"/>
      <c r="X58" s="294"/>
      <c r="Y58" s="294"/>
      <c r="Z58" s="294"/>
      <c r="AA58" s="294"/>
      <c r="AB58" s="295"/>
      <c r="AC58" s="295"/>
      <c r="AD58" s="294"/>
      <c r="AE58" s="150"/>
    </row>
    <row r="59" spans="1:31" s="47" customFormat="1" ht="13.5" thickBot="1" x14ac:dyDescent="0.25">
      <c r="A59" s="195"/>
      <c r="B59" s="195"/>
      <c r="C59" s="195"/>
      <c r="D59" s="195"/>
      <c r="E59" s="195"/>
      <c r="F59" s="195"/>
      <c r="G59" s="195"/>
      <c r="H59" s="195"/>
      <c r="I59" s="195"/>
      <c r="J59" s="195"/>
      <c r="K59" s="195"/>
      <c r="L59" s="195"/>
      <c r="M59" s="195"/>
      <c r="N59" s="195"/>
      <c r="O59" s="195"/>
      <c r="P59" s="195"/>
      <c r="Q59" s="195"/>
      <c r="R59" s="195"/>
      <c r="S59" s="195"/>
      <c r="T59" s="195"/>
      <c r="U59" s="195"/>
      <c r="V59" s="195"/>
      <c r="W59" s="195"/>
      <c r="X59" s="195"/>
      <c r="Y59" s="195"/>
      <c r="Z59" s="195"/>
      <c r="AA59" s="195"/>
      <c r="AB59" s="195"/>
      <c r="AC59" s="195"/>
      <c r="AD59" s="195"/>
      <c r="AE59" s="150"/>
    </row>
    <row r="60" spans="1:31" s="47" customFormat="1" x14ac:dyDescent="0.2">
      <c r="A60" s="196"/>
      <c r="B60" s="197"/>
      <c r="C60" s="198"/>
      <c r="D60" s="198"/>
      <c r="E60" s="198"/>
      <c r="F60" s="198"/>
      <c r="G60" s="198"/>
      <c r="H60" s="198"/>
      <c r="I60" s="198"/>
      <c r="J60" s="198"/>
      <c r="K60" s="198"/>
      <c r="L60" s="198"/>
      <c r="M60" s="199"/>
      <c r="N60" s="199"/>
      <c r="O60" s="200"/>
      <c r="P60" s="201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150"/>
    </row>
    <row r="61" spans="1:31" s="33" customFormat="1" thickBot="1" x14ac:dyDescent="0.25">
      <c r="A61" s="202"/>
      <c r="B61" s="203" t="s">
        <v>104</v>
      </c>
      <c r="C61" s="204"/>
      <c r="D61" s="204"/>
      <c r="E61" s="204"/>
      <c r="F61" s="204"/>
      <c r="G61" s="204"/>
      <c r="H61" s="204"/>
      <c r="I61" s="204"/>
      <c r="J61" s="204"/>
      <c r="K61" s="204"/>
      <c r="L61" s="204"/>
      <c r="M61" s="413"/>
      <c r="N61" s="413"/>
      <c r="O61" s="413"/>
      <c r="P61" s="413"/>
      <c r="Q61" s="413"/>
      <c r="R61" s="493" t="s">
        <v>77</v>
      </c>
      <c r="S61" s="493"/>
      <c r="T61" s="493"/>
      <c r="U61" s="493"/>
      <c r="V61" s="493"/>
      <c r="W61" s="493"/>
      <c r="X61" s="493"/>
      <c r="Y61" s="493"/>
      <c r="Z61" s="493"/>
      <c r="AA61" s="413"/>
      <c r="AB61" s="413"/>
      <c r="AC61" s="413"/>
      <c r="AD61" s="413"/>
      <c r="AE61" s="195"/>
    </row>
    <row r="62" spans="1:31" s="48" customFormat="1" ht="12" thickBot="1" x14ac:dyDescent="0.25">
      <c r="A62" s="205"/>
      <c r="B62" s="206"/>
      <c r="C62" s="207"/>
      <c r="D62" s="207"/>
      <c r="E62" s="207"/>
      <c r="F62" s="207"/>
      <c r="G62" s="207"/>
      <c r="H62" s="555" t="s">
        <v>190</v>
      </c>
      <c r="I62" s="555"/>
      <c r="J62" s="411" t="s">
        <v>190</v>
      </c>
      <c r="K62" s="207"/>
      <c r="L62" s="207"/>
      <c r="M62" s="208"/>
      <c r="N62" s="208"/>
      <c r="O62" s="209"/>
      <c r="P62" s="208"/>
      <c r="Q62" s="210"/>
      <c r="R62" s="209"/>
      <c r="S62" s="209"/>
      <c r="T62" s="209"/>
      <c r="U62" s="209"/>
      <c r="V62" s="209"/>
      <c r="W62" s="209"/>
      <c r="X62" s="209"/>
      <c r="Y62" s="209"/>
      <c r="Z62" s="209"/>
      <c r="AA62" s="209"/>
      <c r="AB62" s="209"/>
      <c r="AC62" s="209"/>
      <c r="AD62" s="209"/>
      <c r="AE62" s="196"/>
    </row>
    <row r="63" spans="1:31" s="48" customFormat="1" ht="12" thickBot="1" x14ac:dyDescent="0.25">
      <c r="A63" s="211"/>
      <c r="B63" s="212"/>
      <c r="C63" s="213">
        <f>H95/H93</f>
        <v>0</v>
      </c>
      <c r="D63" s="213"/>
      <c r="E63" s="213"/>
      <c r="F63" s="213"/>
      <c r="G63" s="213"/>
      <c r="H63" s="555" t="s">
        <v>200</v>
      </c>
      <c r="I63" s="555"/>
      <c r="J63" s="411" t="s">
        <v>201</v>
      </c>
      <c r="K63" s="213"/>
      <c r="L63" s="213"/>
      <c r="M63" s="214"/>
      <c r="N63" s="215"/>
      <c r="O63" s="216"/>
      <c r="P63" s="215"/>
      <c r="Q63" s="296" t="s">
        <v>172</v>
      </c>
      <c r="R63" s="297" t="s">
        <v>173</v>
      </c>
      <c r="S63" s="298"/>
      <c r="T63" s="298"/>
      <c r="U63" s="297"/>
      <c r="V63" s="297" t="s">
        <v>80</v>
      </c>
      <c r="W63" s="299" t="s">
        <v>105</v>
      </c>
      <c r="X63" s="309" t="s">
        <v>151</v>
      </c>
      <c r="Y63" s="209"/>
      <c r="Z63" s="209"/>
      <c r="AA63" s="209"/>
      <c r="AB63" s="209"/>
      <c r="AC63" s="209"/>
      <c r="AD63" s="209"/>
      <c r="AE63" s="202"/>
    </row>
    <row r="64" spans="1:31" s="48" customFormat="1" ht="11.25" x14ac:dyDescent="0.2">
      <c r="A64" s="202"/>
      <c r="B64" s="217"/>
      <c r="C64" s="218"/>
      <c r="D64" s="213"/>
      <c r="E64" s="213"/>
      <c r="F64" s="218"/>
      <c r="G64" s="219" t="s">
        <v>93</v>
      </c>
      <c r="H64" s="556">
        <v>1</v>
      </c>
      <c r="I64" s="556"/>
      <c r="J64" s="410">
        <v>1</v>
      </c>
      <c r="K64" s="218"/>
      <c r="L64" s="218"/>
      <c r="M64" s="413"/>
      <c r="N64" s="220"/>
      <c r="O64" s="220"/>
      <c r="P64" s="220"/>
      <c r="Q64" s="557"/>
      <c r="R64" s="557"/>
      <c r="S64" s="557"/>
      <c r="T64" s="557"/>
      <c r="U64" s="558"/>
      <c r="V64" s="557"/>
      <c r="W64" s="557"/>
      <c r="X64" s="557"/>
      <c r="Y64" s="209"/>
      <c r="Z64" s="209"/>
      <c r="AA64" s="209"/>
      <c r="AB64" s="209"/>
      <c r="AC64" s="209"/>
      <c r="AD64" s="209"/>
      <c r="AE64" s="205"/>
    </row>
    <row r="65" spans="1:31" s="48" customFormat="1" ht="11.25" x14ac:dyDescent="0.2">
      <c r="A65" s="202"/>
      <c r="B65" s="217"/>
      <c r="C65" s="218"/>
      <c r="D65" s="213"/>
      <c r="E65" s="213"/>
      <c r="F65" s="218"/>
      <c r="G65" s="219" t="s">
        <v>99</v>
      </c>
      <c r="H65" s="556">
        <v>2.5</v>
      </c>
      <c r="I65" s="556">
        <v>2.5</v>
      </c>
      <c r="J65" s="410">
        <v>2.5</v>
      </c>
      <c r="K65" s="218"/>
      <c r="L65" s="218"/>
      <c r="M65" s="49"/>
      <c r="N65" s="220"/>
      <c r="O65" s="220" t="s">
        <v>174</v>
      </c>
      <c r="P65" s="220"/>
      <c r="Q65" s="221">
        <v>60</v>
      </c>
      <c r="R65" s="221" t="s">
        <v>175</v>
      </c>
      <c r="S65" s="221"/>
      <c r="T65" s="221"/>
      <c r="U65" s="222"/>
      <c r="V65" s="221">
        <v>1</v>
      </c>
      <c r="W65" s="221">
        <v>1</v>
      </c>
      <c r="X65" s="221">
        <v>1</v>
      </c>
      <c r="Y65" s="209"/>
      <c r="Z65" s="209"/>
      <c r="AA65" s="209"/>
      <c r="AB65" s="209"/>
      <c r="AC65" s="209"/>
      <c r="AD65" s="209"/>
      <c r="AE65" s="211"/>
    </row>
    <row r="66" spans="1:31" s="48" customFormat="1" ht="11.25" x14ac:dyDescent="0.2">
      <c r="A66" s="202"/>
      <c r="B66" s="217"/>
      <c r="C66" s="218"/>
      <c r="D66" s="213"/>
      <c r="E66" s="213"/>
      <c r="F66" s="218"/>
      <c r="G66" s="223" t="s">
        <v>141</v>
      </c>
      <c r="H66" s="556">
        <v>1</v>
      </c>
      <c r="I66" s="556">
        <v>0</v>
      </c>
      <c r="J66" s="410">
        <v>1</v>
      </c>
      <c r="K66" s="218"/>
      <c r="L66" s="218"/>
      <c r="M66" s="559"/>
      <c r="N66" s="224"/>
      <c r="O66" s="224" t="s">
        <v>176</v>
      </c>
      <c r="P66" s="224"/>
      <c r="Q66" s="560">
        <v>30</v>
      </c>
      <c r="R66" s="560" t="s">
        <v>175</v>
      </c>
      <c r="S66" s="560"/>
      <c r="T66" s="560"/>
      <c r="U66" s="560"/>
      <c r="V66" s="560">
        <v>1</v>
      </c>
      <c r="W66" s="560" t="s">
        <v>39</v>
      </c>
      <c r="X66" s="560">
        <v>1</v>
      </c>
      <c r="Y66" s="209"/>
      <c r="Z66" s="209"/>
      <c r="AA66" s="209"/>
      <c r="AB66" s="209"/>
      <c r="AC66" s="209"/>
      <c r="AD66" s="209"/>
      <c r="AE66" s="202"/>
    </row>
    <row r="67" spans="1:31" s="48" customFormat="1" ht="11.25" x14ac:dyDescent="0.2">
      <c r="A67" s="202"/>
      <c r="B67" s="217"/>
      <c r="C67" s="218"/>
      <c r="D67" s="213"/>
      <c r="E67" s="213"/>
      <c r="F67" s="218"/>
      <c r="G67" s="225" t="s">
        <v>120</v>
      </c>
      <c r="H67" s="556">
        <v>0.5</v>
      </c>
      <c r="I67" s="556"/>
      <c r="J67" s="410">
        <v>0.5</v>
      </c>
      <c r="K67" s="218"/>
      <c r="L67" s="218"/>
      <c r="M67" s="561"/>
      <c r="N67" s="226"/>
      <c r="O67" s="226" t="s">
        <v>177</v>
      </c>
      <c r="P67" s="226"/>
      <c r="Q67" s="221">
        <v>20</v>
      </c>
      <c r="R67" s="221" t="s">
        <v>260</v>
      </c>
      <c r="S67" s="221"/>
      <c r="T67" s="221"/>
      <c r="U67" s="222"/>
      <c r="V67" s="221">
        <v>1</v>
      </c>
      <c r="W67" s="221"/>
      <c r="X67" s="221">
        <v>1</v>
      </c>
      <c r="Y67" s="209"/>
      <c r="Z67" s="209"/>
      <c r="AA67" s="209"/>
      <c r="AB67" s="209"/>
      <c r="AC67" s="209"/>
      <c r="AD67" s="209"/>
      <c r="AE67" s="202"/>
    </row>
    <row r="68" spans="1:31" s="48" customFormat="1" ht="11.25" x14ac:dyDescent="0.2">
      <c r="A68" s="202"/>
      <c r="B68" s="217"/>
      <c r="C68" s="218"/>
      <c r="D68" s="213"/>
      <c r="E68" s="213"/>
      <c r="F68" s="218"/>
      <c r="G68" s="315" t="s">
        <v>164</v>
      </c>
      <c r="H68" s="556">
        <v>5</v>
      </c>
      <c r="I68" s="556"/>
      <c r="J68" s="410">
        <v>6</v>
      </c>
      <c r="K68" s="218"/>
      <c r="L68" s="218"/>
      <c r="M68" s="562"/>
      <c r="N68" s="215"/>
      <c r="O68" s="563" t="s">
        <v>178</v>
      </c>
      <c r="P68" s="215"/>
      <c r="Q68" s="560">
        <v>16</v>
      </c>
      <c r="R68" s="560" t="s">
        <v>179</v>
      </c>
      <c r="S68" s="560"/>
      <c r="T68" s="560"/>
      <c r="U68" s="560"/>
      <c r="V68" s="560">
        <v>1</v>
      </c>
      <c r="W68" s="560" t="s">
        <v>39</v>
      </c>
      <c r="X68" s="560">
        <v>1</v>
      </c>
      <c r="Y68" s="209"/>
      <c r="Z68" s="209"/>
      <c r="AA68" s="209"/>
      <c r="AB68" s="209"/>
      <c r="AC68" s="209"/>
      <c r="AD68" s="209"/>
      <c r="AE68" s="202"/>
    </row>
    <row r="69" spans="1:31" s="48" customFormat="1" ht="11.25" x14ac:dyDescent="0.2">
      <c r="A69" s="202"/>
      <c r="B69" s="217"/>
      <c r="C69" s="218"/>
      <c r="D69" s="213"/>
      <c r="E69" s="213"/>
      <c r="F69" s="218"/>
      <c r="G69" s="315" t="s">
        <v>191</v>
      </c>
      <c r="H69" s="556">
        <v>6</v>
      </c>
      <c r="I69" s="556"/>
      <c r="J69" s="410">
        <v>6</v>
      </c>
      <c r="K69" s="218"/>
      <c r="L69" s="218"/>
      <c r="M69" s="564"/>
      <c r="N69" s="228"/>
      <c r="O69" s="563" t="s">
        <v>310</v>
      </c>
      <c r="P69" s="215"/>
      <c r="Q69" s="221">
        <v>12</v>
      </c>
      <c r="R69" s="221" t="s">
        <v>179</v>
      </c>
      <c r="S69" s="221"/>
      <c r="T69" s="221"/>
      <c r="U69" s="318"/>
      <c r="V69" s="221">
        <v>1</v>
      </c>
      <c r="W69" s="227"/>
      <c r="X69" s="221">
        <v>1</v>
      </c>
      <c r="Y69" s="209"/>
      <c r="Z69" s="209"/>
      <c r="AA69" s="209"/>
      <c r="AB69" s="209"/>
      <c r="AC69" s="209"/>
      <c r="AD69" s="209"/>
      <c r="AE69" s="202"/>
    </row>
    <row r="70" spans="1:31" s="48" customFormat="1" ht="12" x14ac:dyDescent="0.2">
      <c r="A70" s="202"/>
      <c r="B70" s="217"/>
      <c r="C70" s="218"/>
      <c r="D70" s="213"/>
      <c r="E70" s="213"/>
      <c r="F70" s="218"/>
      <c r="G70" s="310" t="s">
        <v>159</v>
      </c>
      <c r="H70" s="556">
        <v>0</v>
      </c>
      <c r="I70" s="556"/>
      <c r="J70" s="410">
        <v>0</v>
      </c>
      <c r="K70" s="218"/>
      <c r="L70" s="218"/>
      <c r="M70" s="564"/>
      <c r="N70" s="215"/>
      <c r="O70" s="565"/>
      <c r="P70" s="229"/>
      <c r="Q70" s="560"/>
      <c r="R70" s="566"/>
      <c r="S70" s="566"/>
      <c r="T70" s="566"/>
      <c r="U70" s="567"/>
      <c r="V70" s="560"/>
      <c r="W70" s="560"/>
      <c r="X70" s="566"/>
      <c r="Y70" s="209"/>
      <c r="Z70" s="209"/>
      <c r="AA70" s="209"/>
      <c r="AB70" s="209"/>
      <c r="AC70" s="209"/>
      <c r="AD70" s="209"/>
      <c r="AE70" s="202"/>
    </row>
    <row r="71" spans="1:31" s="48" customFormat="1" ht="12" x14ac:dyDescent="0.2">
      <c r="A71" s="202"/>
      <c r="B71" s="217"/>
      <c r="C71" s="218"/>
      <c r="D71" s="213"/>
      <c r="E71" s="213"/>
      <c r="F71" s="218"/>
      <c r="G71" s="343" t="s">
        <v>166</v>
      </c>
      <c r="H71" s="556">
        <v>3</v>
      </c>
      <c r="I71" s="556"/>
      <c r="J71" s="410">
        <v>2</v>
      </c>
      <c r="K71" s="218"/>
      <c r="L71" s="218"/>
      <c r="M71" s="568"/>
      <c r="N71" s="229"/>
      <c r="O71" s="569"/>
      <c r="P71" s="235"/>
      <c r="Q71" s="227"/>
      <c r="R71" s="221"/>
      <c r="S71" s="221"/>
      <c r="T71" s="221"/>
      <c r="U71" s="222"/>
      <c r="V71" s="227"/>
      <c r="W71" s="227"/>
      <c r="X71" s="221"/>
      <c r="Y71" s="209"/>
      <c r="Z71" s="209"/>
      <c r="AA71" s="209"/>
      <c r="AB71" s="209"/>
      <c r="AC71" s="209"/>
      <c r="AD71" s="209"/>
      <c r="AE71" s="202"/>
    </row>
    <row r="72" spans="1:31" s="48" customFormat="1" ht="12" x14ac:dyDescent="0.2">
      <c r="A72" s="202"/>
      <c r="B72" s="217"/>
      <c r="C72" s="218"/>
      <c r="D72" s="213"/>
      <c r="E72" s="213"/>
      <c r="F72" s="236"/>
      <c r="G72" s="240" t="s">
        <v>216</v>
      </c>
      <c r="H72" s="556">
        <v>2</v>
      </c>
      <c r="I72" s="556"/>
      <c r="J72" s="410">
        <v>2</v>
      </c>
      <c r="K72" s="218"/>
      <c r="L72" s="218"/>
      <c r="M72" s="570"/>
      <c r="N72" s="230"/>
      <c r="O72" s="571"/>
      <c r="P72" s="232"/>
      <c r="Q72" s="227"/>
      <c r="R72" s="221"/>
      <c r="S72" s="221"/>
      <c r="T72" s="221"/>
      <c r="U72" s="233"/>
      <c r="V72" s="227"/>
      <c r="W72" s="227"/>
      <c r="X72" s="221"/>
      <c r="Y72" s="209"/>
      <c r="Z72" s="209"/>
      <c r="AA72" s="209"/>
      <c r="AB72" s="209"/>
      <c r="AC72" s="209"/>
      <c r="AD72" s="209"/>
      <c r="AE72" s="202"/>
    </row>
    <row r="73" spans="1:31" s="48" customFormat="1" ht="12" x14ac:dyDescent="0.2">
      <c r="A73" s="202"/>
      <c r="B73" s="217"/>
      <c r="C73" s="218"/>
      <c r="D73" s="213"/>
      <c r="E73" s="213"/>
      <c r="F73" s="237"/>
      <c r="G73" s="240" t="s">
        <v>217</v>
      </c>
      <c r="H73" s="556">
        <v>1</v>
      </c>
      <c r="I73" s="556"/>
      <c r="J73" s="410">
        <v>1</v>
      </c>
      <c r="K73" s="218"/>
      <c r="L73" s="218"/>
      <c r="M73" s="50"/>
      <c r="N73" s="232"/>
      <c r="O73" s="572"/>
      <c r="P73" s="232"/>
      <c r="Q73" s="227"/>
      <c r="R73" s="221"/>
      <c r="S73" s="221"/>
      <c r="T73" s="221"/>
      <c r="U73" s="233"/>
      <c r="V73" s="227"/>
      <c r="W73" s="227"/>
      <c r="X73" s="221"/>
      <c r="Y73" s="209"/>
      <c r="Z73" s="209"/>
      <c r="AA73" s="209"/>
      <c r="AB73" s="209"/>
      <c r="AC73" s="209"/>
      <c r="AD73" s="209"/>
      <c r="AE73" s="202"/>
    </row>
    <row r="74" spans="1:31" s="48" customFormat="1" ht="12" x14ac:dyDescent="0.2">
      <c r="A74" s="202"/>
      <c r="B74" s="217"/>
      <c r="C74" s="218"/>
      <c r="D74" s="213"/>
      <c r="E74" s="213"/>
      <c r="F74" s="239"/>
      <c r="G74" s="316" t="s">
        <v>233</v>
      </c>
      <c r="H74" s="556">
        <v>3</v>
      </c>
      <c r="I74" s="556"/>
      <c r="J74" s="410">
        <v>4</v>
      </c>
      <c r="K74" s="218"/>
      <c r="L74" s="218"/>
      <c r="M74" s="50"/>
      <c r="N74" s="232"/>
      <c r="O74" s="573"/>
      <c r="P74" s="235"/>
      <c r="Q74" s="221"/>
      <c r="R74" s="221"/>
      <c r="S74" s="221"/>
      <c r="T74" s="221"/>
      <c r="U74" s="222"/>
      <c r="V74" s="227"/>
      <c r="W74" s="227"/>
      <c r="X74" s="221"/>
      <c r="Y74" s="209"/>
      <c r="Z74" s="209"/>
      <c r="AA74" s="209"/>
      <c r="AB74" s="209"/>
      <c r="AC74" s="209"/>
      <c r="AD74" s="209"/>
      <c r="AE74" s="202"/>
    </row>
    <row r="75" spans="1:31" s="48" customFormat="1" ht="12" x14ac:dyDescent="0.2">
      <c r="A75" s="202"/>
      <c r="B75" s="217"/>
      <c r="C75" s="218"/>
      <c r="D75" s="213"/>
      <c r="E75" s="213"/>
      <c r="F75" s="239"/>
      <c r="G75" s="238" t="s">
        <v>218</v>
      </c>
      <c r="H75" s="556">
        <v>10</v>
      </c>
      <c r="I75" s="556"/>
      <c r="J75" s="410">
        <v>11</v>
      </c>
      <c r="K75" s="218"/>
      <c r="L75" s="218"/>
      <c r="M75" s="50"/>
      <c r="N75" s="232"/>
      <c r="O75" s="574"/>
      <c r="P75" s="235"/>
      <c r="Q75" s="227"/>
      <c r="R75" s="221"/>
      <c r="S75" s="221"/>
      <c r="T75" s="221"/>
      <c r="U75" s="222"/>
      <c r="V75" s="227"/>
      <c r="W75" s="227"/>
      <c r="X75" s="221"/>
      <c r="Y75" s="209"/>
      <c r="Z75" s="209"/>
      <c r="AA75" s="209"/>
      <c r="AB75" s="209"/>
      <c r="AC75" s="209"/>
      <c r="AD75" s="209"/>
      <c r="AE75" s="202"/>
    </row>
    <row r="76" spans="1:31" s="48" customFormat="1" ht="12" x14ac:dyDescent="0.2">
      <c r="A76" s="202"/>
      <c r="B76" s="217"/>
      <c r="C76" s="218"/>
      <c r="D76" s="213"/>
      <c r="E76" s="213"/>
      <c r="F76" s="218"/>
      <c r="G76" s="231" t="s">
        <v>128</v>
      </c>
      <c r="H76" s="556">
        <v>10</v>
      </c>
      <c r="I76" s="556"/>
      <c r="J76" s="410">
        <v>9</v>
      </c>
      <c r="K76" s="218"/>
      <c r="L76" s="218"/>
      <c r="M76" s="50"/>
      <c r="N76" s="232"/>
      <c r="O76" s="575"/>
      <c r="P76" s="215"/>
      <c r="Q76" s="227"/>
      <c r="R76" s="221"/>
      <c r="S76" s="221"/>
      <c r="T76" s="227"/>
      <c r="U76" s="233"/>
      <c r="V76" s="227"/>
      <c r="W76" s="227"/>
      <c r="X76" s="221"/>
      <c r="Y76" s="209"/>
      <c r="Z76" s="209"/>
      <c r="AA76" s="209"/>
      <c r="AB76" s="209"/>
      <c r="AC76" s="209"/>
      <c r="AD76" s="209"/>
      <c r="AE76" s="202"/>
    </row>
    <row r="77" spans="1:31" s="48" customFormat="1" ht="12" x14ac:dyDescent="0.2">
      <c r="A77" s="202"/>
      <c r="B77" s="217"/>
      <c r="C77" s="218"/>
      <c r="D77" s="213"/>
      <c r="E77" s="213"/>
      <c r="F77" s="218"/>
      <c r="G77" s="234" t="s">
        <v>119</v>
      </c>
      <c r="H77" s="556">
        <v>0</v>
      </c>
      <c r="I77" s="556"/>
      <c r="J77" s="410">
        <v>0</v>
      </c>
      <c r="K77" s="218"/>
      <c r="L77" s="218"/>
      <c r="M77" s="50"/>
      <c r="N77" s="232"/>
      <c r="O77" s="576"/>
      <c r="P77" s="215"/>
      <c r="Q77" s="227"/>
      <c r="R77" s="221"/>
      <c r="S77" s="221"/>
      <c r="T77" s="227"/>
      <c r="U77" s="233"/>
      <c r="V77" s="227"/>
      <c r="W77" s="227"/>
      <c r="X77" s="227"/>
      <c r="Y77" s="209"/>
      <c r="Z77" s="209"/>
      <c r="AA77" s="209"/>
      <c r="AB77" s="209"/>
      <c r="AC77" s="209"/>
      <c r="AD77" s="209"/>
      <c r="AE77" s="202"/>
    </row>
    <row r="78" spans="1:31" s="48" customFormat="1" ht="12" x14ac:dyDescent="0.2">
      <c r="A78" s="202"/>
      <c r="B78" s="217"/>
      <c r="C78" s="218"/>
      <c r="D78" s="213"/>
      <c r="E78" s="213"/>
      <c r="F78" s="218"/>
      <c r="G78" s="262" t="s">
        <v>149</v>
      </c>
      <c r="H78" s="556">
        <v>2</v>
      </c>
      <c r="I78" s="556"/>
      <c r="J78" s="410">
        <v>6</v>
      </c>
      <c r="K78" s="218"/>
      <c r="L78" s="218"/>
      <c r="M78" s="50"/>
      <c r="N78" s="232"/>
      <c r="O78" s="577"/>
      <c r="P78" s="235"/>
      <c r="Q78" s="227"/>
      <c r="R78" s="221"/>
      <c r="S78" s="227"/>
      <c r="T78" s="227"/>
      <c r="U78" s="222"/>
      <c r="V78" s="227"/>
      <c r="W78" s="227"/>
      <c r="X78" s="227"/>
      <c r="Y78" s="209"/>
      <c r="Z78" s="209"/>
      <c r="AA78" s="209"/>
      <c r="AB78" s="209"/>
      <c r="AC78" s="209"/>
      <c r="AD78" s="209"/>
      <c r="AE78" s="202"/>
    </row>
    <row r="79" spans="1:31" s="48" customFormat="1" ht="11.25" x14ac:dyDescent="0.2">
      <c r="A79" s="202"/>
      <c r="B79" s="217"/>
      <c r="C79" s="218"/>
      <c r="D79" s="213"/>
      <c r="E79" s="213"/>
      <c r="F79" s="218"/>
      <c r="G79" s="240" t="s">
        <v>235</v>
      </c>
      <c r="H79" s="556">
        <v>6</v>
      </c>
      <c r="I79" s="556"/>
      <c r="J79" s="410">
        <v>5</v>
      </c>
      <c r="K79" s="218"/>
      <c r="L79" s="218"/>
      <c r="M79" s="50"/>
      <c r="N79" s="232"/>
      <c r="O79" s="578"/>
      <c r="P79" s="215"/>
      <c r="Q79" s="227"/>
      <c r="R79" s="221"/>
      <c r="S79" s="227"/>
      <c r="T79" s="221"/>
      <c r="U79" s="222"/>
      <c r="V79" s="227"/>
      <c r="W79" s="227"/>
      <c r="X79" s="227"/>
      <c r="Y79" s="209"/>
      <c r="Z79" s="209"/>
      <c r="AA79" s="209"/>
      <c r="AB79" s="209"/>
      <c r="AC79" s="209"/>
      <c r="AD79" s="209"/>
      <c r="AE79" s="202"/>
    </row>
    <row r="80" spans="1:31" s="48" customFormat="1" ht="11.25" x14ac:dyDescent="0.2">
      <c r="A80" s="202"/>
      <c r="B80" s="217"/>
      <c r="C80" s="218"/>
      <c r="D80" s="213"/>
      <c r="E80" s="213"/>
      <c r="F80" s="218"/>
      <c r="G80" s="316" t="s">
        <v>258</v>
      </c>
      <c r="H80" s="556">
        <v>3</v>
      </c>
      <c r="I80" s="556"/>
      <c r="J80" s="410">
        <v>2</v>
      </c>
      <c r="K80" s="218"/>
      <c r="L80" s="218"/>
      <c r="M80" s="49"/>
      <c r="N80" s="235"/>
      <c r="O80" s="578"/>
      <c r="P80" s="235"/>
      <c r="Q80" s="319"/>
      <c r="R80" s="319"/>
      <c r="S80" s="319"/>
      <c r="T80" s="317"/>
      <c r="U80" s="318"/>
      <c r="V80" s="319"/>
      <c r="W80" s="319"/>
      <c r="X80" s="319"/>
      <c r="Y80" s="209"/>
      <c r="Z80" s="209"/>
      <c r="AA80" s="209"/>
      <c r="AB80" s="209"/>
      <c r="AC80" s="209"/>
      <c r="AD80" s="209"/>
      <c r="AE80" s="202"/>
    </row>
    <row r="81" spans="1:32" s="48" customFormat="1" ht="11.25" x14ac:dyDescent="0.2">
      <c r="A81" s="202"/>
      <c r="B81" s="217"/>
      <c r="C81" s="218"/>
      <c r="D81" s="213"/>
      <c r="E81" s="213"/>
      <c r="F81" s="218"/>
      <c r="G81" s="249" t="s">
        <v>187</v>
      </c>
      <c r="H81" s="556">
        <v>1</v>
      </c>
      <c r="I81" s="556"/>
      <c r="J81" s="410">
        <v>0</v>
      </c>
      <c r="K81" s="218"/>
      <c r="L81" s="218"/>
      <c r="M81" s="49"/>
      <c r="N81" s="235"/>
      <c r="O81" s="578"/>
      <c r="P81" s="235"/>
      <c r="Q81" s="319"/>
      <c r="R81" s="319"/>
      <c r="S81" s="319"/>
      <c r="T81" s="317"/>
      <c r="U81" s="318"/>
      <c r="V81" s="319"/>
      <c r="W81" s="319"/>
      <c r="X81" s="319"/>
      <c r="Y81" s="209"/>
      <c r="Z81" s="209"/>
      <c r="AA81" s="209"/>
      <c r="AB81" s="209"/>
      <c r="AC81" s="209"/>
      <c r="AD81" s="209"/>
      <c r="AE81" s="202"/>
    </row>
    <row r="82" spans="1:32" s="48" customFormat="1" ht="12" x14ac:dyDescent="0.2">
      <c r="A82" s="202"/>
      <c r="B82" s="217"/>
      <c r="C82" s="218"/>
      <c r="D82" s="213"/>
      <c r="E82" s="213"/>
      <c r="F82" s="218"/>
      <c r="G82" s="238" t="s">
        <v>162</v>
      </c>
      <c r="H82" s="556">
        <v>1</v>
      </c>
      <c r="I82" s="556"/>
      <c r="J82" s="410">
        <v>0</v>
      </c>
      <c r="K82" s="218"/>
      <c r="L82" s="218"/>
      <c r="M82" s="49"/>
      <c r="N82" s="235"/>
      <c r="O82" s="578"/>
      <c r="P82" s="235"/>
      <c r="Q82" s="319"/>
      <c r="R82" s="319"/>
      <c r="S82" s="319"/>
      <c r="T82" s="317"/>
      <c r="U82" s="318"/>
      <c r="V82" s="319"/>
      <c r="W82" s="319"/>
      <c r="X82" s="319"/>
      <c r="Y82" s="209"/>
      <c r="Z82" s="209"/>
      <c r="AA82" s="209"/>
      <c r="AB82" s="209"/>
      <c r="AC82" s="209"/>
      <c r="AD82" s="209"/>
      <c r="AE82" s="202"/>
    </row>
    <row r="83" spans="1:32" s="48" customFormat="1" ht="12" x14ac:dyDescent="0.2">
      <c r="A83" s="202"/>
      <c r="B83" s="217"/>
      <c r="C83" s="218"/>
      <c r="D83" s="213"/>
      <c r="E83" s="213"/>
      <c r="F83" s="218"/>
      <c r="G83" s="263" t="s">
        <v>165</v>
      </c>
      <c r="H83" s="556">
        <v>2</v>
      </c>
      <c r="I83" s="556"/>
      <c r="J83" s="410">
        <v>0</v>
      </c>
      <c r="K83" s="218"/>
      <c r="L83" s="218"/>
      <c r="M83" s="49"/>
      <c r="N83" s="235"/>
      <c r="O83" s="578"/>
      <c r="P83" s="235"/>
      <c r="Q83" s="319"/>
      <c r="R83" s="319"/>
      <c r="S83" s="319"/>
      <c r="T83" s="317"/>
      <c r="U83" s="318"/>
      <c r="V83" s="319"/>
      <c r="W83" s="319"/>
      <c r="X83" s="319"/>
      <c r="Y83" s="209"/>
      <c r="Z83" s="209"/>
      <c r="AA83" s="209"/>
      <c r="AB83" s="209"/>
      <c r="AC83" s="209"/>
      <c r="AD83" s="209"/>
      <c r="AE83" s="202"/>
    </row>
    <row r="84" spans="1:32" s="48" customFormat="1" ht="12" x14ac:dyDescent="0.2">
      <c r="A84" s="202"/>
      <c r="B84" s="217"/>
      <c r="C84" s="218"/>
      <c r="D84" s="213"/>
      <c r="E84" s="213"/>
      <c r="F84" s="218"/>
      <c r="G84" s="241" t="s">
        <v>246</v>
      </c>
      <c r="H84" s="556">
        <v>1</v>
      </c>
      <c r="I84" s="556"/>
      <c r="J84" s="410">
        <v>1</v>
      </c>
      <c r="K84" s="218"/>
      <c r="L84" s="218"/>
      <c r="M84" s="49"/>
      <c r="N84" s="235"/>
      <c r="O84" s="578"/>
      <c r="P84" s="235"/>
      <c r="Q84" s="319"/>
      <c r="R84" s="319"/>
      <c r="S84" s="319"/>
      <c r="T84" s="317"/>
      <c r="U84" s="318"/>
      <c r="V84" s="319"/>
      <c r="W84" s="319"/>
      <c r="X84" s="319"/>
      <c r="Y84" s="209"/>
      <c r="Z84" s="209"/>
      <c r="AA84" s="209"/>
      <c r="AB84" s="209"/>
      <c r="AC84" s="209"/>
      <c r="AD84" s="209"/>
      <c r="AE84" s="202"/>
    </row>
    <row r="85" spans="1:32" s="48" customFormat="1" ht="12" x14ac:dyDescent="0.2">
      <c r="A85" s="202"/>
      <c r="B85" s="217"/>
      <c r="C85" s="218"/>
      <c r="D85" s="213"/>
      <c r="E85" s="213"/>
      <c r="F85" s="218"/>
      <c r="G85" s="403" t="s">
        <v>261</v>
      </c>
      <c r="H85" s="556">
        <v>1</v>
      </c>
      <c r="I85" s="556"/>
      <c r="J85" s="410">
        <v>1</v>
      </c>
      <c r="K85" s="218"/>
      <c r="L85" s="218"/>
      <c r="M85" s="49"/>
      <c r="N85" s="235"/>
      <c r="O85" s="576"/>
      <c r="P85" s="215"/>
      <c r="Q85" s="319"/>
      <c r="R85" s="319"/>
      <c r="S85" s="319"/>
      <c r="T85" s="319"/>
      <c r="U85" s="320"/>
      <c r="V85" s="319"/>
      <c r="W85" s="319"/>
      <c r="X85" s="319"/>
      <c r="Y85" s="209"/>
      <c r="Z85" s="209"/>
      <c r="AA85" s="209"/>
      <c r="AB85" s="209"/>
      <c r="AC85" s="209"/>
      <c r="AD85" s="209"/>
      <c r="AE85" s="202"/>
    </row>
    <row r="86" spans="1:32" s="48" customFormat="1" ht="12" x14ac:dyDescent="0.2">
      <c r="A86" s="202"/>
      <c r="B86" s="217"/>
      <c r="C86" s="218"/>
      <c r="D86" s="213"/>
      <c r="E86" s="213"/>
      <c r="F86" s="218"/>
      <c r="G86" s="403"/>
      <c r="H86" s="556"/>
      <c r="I86" s="556"/>
      <c r="J86" s="410"/>
      <c r="K86" s="218"/>
      <c r="L86" s="218"/>
      <c r="M86" s="49"/>
      <c r="N86" s="235"/>
      <c r="O86" s="579"/>
      <c r="P86" s="215"/>
      <c r="Q86" s="227"/>
      <c r="R86" s="221"/>
      <c r="S86" s="227"/>
      <c r="T86" s="221"/>
      <c r="U86" s="233"/>
      <c r="V86" s="227"/>
      <c r="W86" s="227"/>
      <c r="X86" s="227"/>
      <c r="Y86" s="209"/>
      <c r="Z86" s="209"/>
      <c r="AA86" s="209"/>
      <c r="AB86" s="209"/>
      <c r="AC86" s="209"/>
      <c r="AD86" s="209"/>
      <c r="AE86" s="202"/>
    </row>
    <row r="87" spans="1:32" s="48" customFormat="1" ht="12" x14ac:dyDescent="0.2">
      <c r="A87" s="202"/>
      <c r="B87" s="217"/>
      <c r="C87" s="218"/>
      <c r="D87" s="213"/>
      <c r="E87" s="213"/>
      <c r="F87" s="218"/>
      <c r="G87" s="240" t="s">
        <v>202</v>
      </c>
      <c r="H87" s="556">
        <v>0</v>
      </c>
      <c r="I87" s="556"/>
      <c r="J87" s="410">
        <v>0</v>
      </c>
      <c r="K87" s="218"/>
      <c r="L87" s="218"/>
      <c r="M87" s="49"/>
      <c r="N87" s="235"/>
      <c r="O87" s="579"/>
      <c r="P87" s="215"/>
      <c r="Q87" s="227"/>
      <c r="R87" s="221"/>
      <c r="S87" s="227"/>
      <c r="T87" s="221"/>
      <c r="U87" s="233"/>
      <c r="V87" s="227"/>
      <c r="W87" s="227"/>
      <c r="X87" s="227"/>
      <c r="Y87" s="209"/>
      <c r="Z87" s="209"/>
      <c r="AA87" s="209"/>
      <c r="AB87" s="209"/>
      <c r="AC87" s="209"/>
      <c r="AD87" s="209"/>
      <c r="AE87" s="202"/>
    </row>
    <row r="88" spans="1:32" s="48" customFormat="1" ht="12" x14ac:dyDescent="0.2">
      <c r="A88" s="202"/>
      <c r="B88" s="217"/>
      <c r="C88" s="218"/>
      <c r="D88" s="213"/>
      <c r="E88" s="213"/>
      <c r="F88" s="218"/>
      <c r="G88" s="240" t="s">
        <v>130</v>
      </c>
      <c r="H88" s="556">
        <v>0</v>
      </c>
      <c r="I88" s="556"/>
      <c r="J88" s="410">
        <v>0</v>
      </c>
      <c r="K88" s="218"/>
      <c r="L88" s="218"/>
      <c r="M88" s="49"/>
      <c r="N88" s="235"/>
      <c r="O88" s="577"/>
      <c r="P88" s="215"/>
      <c r="Q88" s="227"/>
      <c r="R88" s="221"/>
      <c r="S88" s="221"/>
      <c r="T88" s="221"/>
      <c r="U88" s="222"/>
      <c r="V88" s="227"/>
      <c r="W88" s="227"/>
      <c r="X88" s="227"/>
      <c r="Y88" s="209"/>
      <c r="Z88" s="209"/>
      <c r="AA88" s="209"/>
      <c r="AB88" s="209"/>
      <c r="AC88" s="209"/>
      <c r="AD88" s="209"/>
      <c r="AE88" s="202"/>
    </row>
    <row r="89" spans="1:32" s="48" customFormat="1" ht="12" thickBot="1" x14ac:dyDescent="0.25">
      <c r="A89" s="202"/>
      <c r="B89" s="217"/>
      <c r="C89" s="218"/>
      <c r="D89" s="213"/>
      <c r="E89" s="213"/>
      <c r="F89" s="218"/>
      <c r="G89" s="240"/>
      <c r="H89" s="556">
        <v>0</v>
      </c>
      <c r="I89" s="556"/>
      <c r="J89" s="410">
        <v>0</v>
      </c>
      <c r="K89" s="218"/>
      <c r="L89" s="218"/>
      <c r="M89" s="49"/>
      <c r="N89" s="215"/>
      <c r="O89" s="580"/>
      <c r="P89" s="215"/>
      <c r="Q89" s="300"/>
      <c r="R89" s="301"/>
      <c r="S89" s="301"/>
      <c r="T89" s="301"/>
      <c r="U89" s="301"/>
      <c r="V89" s="300"/>
      <c r="W89" s="300"/>
      <c r="X89" s="301"/>
      <c r="Y89" s="209"/>
      <c r="Z89" s="209"/>
      <c r="AA89" s="209"/>
      <c r="AB89" s="209"/>
      <c r="AC89" s="209"/>
      <c r="AD89" s="209"/>
      <c r="AE89" s="202"/>
    </row>
    <row r="90" spans="1:32" s="48" customFormat="1" ht="11.25" x14ac:dyDescent="0.2">
      <c r="A90" s="242"/>
      <c r="B90" s="243"/>
      <c r="C90" s="244"/>
      <c r="D90" s="244"/>
      <c r="E90" s="244"/>
      <c r="F90" s="344"/>
      <c r="G90" s="344" t="s">
        <v>180</v>
      </c>
      <c r="H90" s="581">
        <f>SUM(H68:H89)</f>
        <v>57</v>
      </c>
      <c r="I90" s="581"/>
      <c r="J90" s="412">
        <f>SUM(J68:J89)</f>
        <v>56</v>
      </c>
      <c r="K90" s="244"/>
      <c r="L90" s="244"/>
      <c r="M90" s="214"/>
      <c r="N90" s="214"/>
      <c r="O90" s="230"/>
      <c r="P90" s="246"/>
      <c r="Q90" s="246"/>
      <c r="R90" s="247"/>
      <c r="S90" s="247"/>
      <c r="T90" s="247"/>
      <c r="U90" s="247"/>
      <c r="V90" s="247"/>
      <c r="W90" s="247"/>
      <c r="X90" s="247"/>
      <c r="Y90" s="209"/>
      <c r="Z90" s="247"/>
      <c r="AA90" s="247"/>
      <c r="AB90" s="247"/>
      <c r="AC90" s="247"/>
      <c r="AD90" s="247"/>
      <c r="AE90" s="202"/>
    </row>
    <row r="91" spans="1:32" s="48" customFormat="1" ht="11.25" x14ac:dyDescent="0.2">
      <c r="A91" s="248"/>
      <c r="B91" s="243"/>
      <c r="C91" s="244"/>
      <c r="D91" s="244"/>
      <c r="E91" s="244"/>
      <c r="F91" s="244"/>
      <c r="G91" s="249" t="s">
        <v>106</v>
      </c>
      <c r="H91" s="556">
        <v>8</v>
      </c>
      <c r="I91" s="556"/>
      <c r="J91" s="410">
        <v>8</v>
      </c>
      <c r="K91" s="245"/>
      <c r="L91" s="245"/>
      <c r="M91" s="214"/>
      <c r="N91" s="214"/>
      <c r="O91" s="413"/>
      <c r="P91" s="214"/>
      <c r="Q91" s="413"/>
      <c r="R91" s="413"/>
      <c r="S91" s="413"/>
      <c r="T91" s="413"/>
      <c r="U91" s="413"/>
      <c r="V91" s="413"/>
      <c r="W91" s="413"/>
      <c r="X91" s="413"/>
      <c r="Y91" s="209"/>
      <c r="Z91" s="413"/>
      <c r="AA91" s="413"/>
      <c r="AB91" s="413"/>
      <c r="AC91" s="413"/>
      <c r="AD91" s="413"/>
      <c r="AE91" s="242"/>
    </row>
    <row r="92" spans="1:32" s="51" customFormat="1" ht="11.25" x14ac:dyDescent="0.15">
      <c r="A92" s="248"/>
      <c r="B92" s="243"/>
      <c r="C92" s="244"/>
      <c r="D92" s="244"/>
      <c r="E92" s="244"/>
      <c r="F92" s="244"/>
      <c r="G92" s="249"/>
      <c r="H92" s="52"/>
      <c r="I92" s="245"/>
      <c r="J92" s="245"/>
      <c r="K92" s="245"/>
      <c r="L92" s="245"/>
      <c r="M92" s="413"/>
      <c r="N92" s="413"/>
      <c r="O92" s="413"/>
      <c r="P92" s="214"/>
      <c r="Q92" s="214" t="s">
        <v>121</v>
      </c>
      <c r="R92" s="411" t="s">
        <v>78</v>
      </c>
      <c r="S92" s="413"/>
      <c r="T92" s="413"/>
      <c r="U92" s="214"/>
      <c r="V92" s="214" t="s">
        <v>122</v>
      </c>
      <c r="W92" s="214"/>
      <c r="X92" s="413"/>
      <c r="Y92" s="413"/>
      <c r="Z92" s="413"/>
      <c r="AA92" s="214"/>
      <c r="AB92" s="214"/>
      <c r="AC92" s="214"/>
      <c r="AD92" s="214"/>
      <c r="AE92" s="248"/>
    </row>
    <row r="93" spans="1:32" s="51" customFormat="1" ht="11.25" x14ac:dyDescent="0.15">
      <c r="A93" s="248"/>
      <c r="B93" s="243"/>
      <c r="C93" s="244"/>
      <c r="D93" s="244"/>
      <c r="E93" s="244"/>
      <c r="F93" s="244"/>
      <c r="G93" s="249" t="s">
        <v>107</v>
      </c>
      <c r="H93" s="302">
        <v>12</v>
      </c>
      <c r="I93" s="245" t="s">
        <v>203</v>
      </c>
      <c r="J93" s="245"/>
      <c r="K93" s="245"/>
      <c r="L93" s="245"/>
      <c r="M93" s="214"/>
      <c r="N93" s="214"/>
      <c r="O93" s="214"/>
      <c r="P93" s="214"/>
      <c r="Q93" s="214" t="s">
        <v>123</v>
      </c>
      <c r="R93" s="411" t="s">
        <v>79</v>
      </c>
      <c r="S93" s="413"/>
      <c r="T93" s="413"/>
      <c r="U93" s="214"/>
      <c r="V93" s="214" t="s">
        <v>124</v>
      </c>
      <c r="W93" s="214"/>
      <c r="X93" s="413"/>
      <c r="Y93" s="413"/>
      <c r="Z93" s="413"/>
      <c r="AA93" s="214"/>
      <c r="AB93" s="214"/>
      <c r="AC93" s="214"/>
      <c r="AD93" s="214"/>
      <c r="AE93" s="248"/>
    </row>
    <row r="94" spans="1:32" s="48" customFormat="1" ht="11.25" x14ac:dyDescent="0.2">
      <c r="A94" s="250"/>
      <c r="B94" s="243"/>
      <c r="C94" s="244"/>
      <c r="D94" s="244"/>
      <c r="E94" s="244"/>
      <c r="F94" s="244"/>
      <c r="G94" s="251"/>
      <c r="H94" s="204"/>
      <c r="I94" s="251"/>
      <c r="J94" s="251"/>
      <c r="K94" s="251"/>
      <c r="L94" s="251"/>
      <c r="M94" s="214"/>
      <c r="N94" s="214"/>
      <c r="O94" s="214"/>
      <c r="P94" s="252"/>
      <c r="Q94" s="214" t="s">
        <v>125</v>
      </c>
      <c r="R94" s="411" t="s">
        <v>80</v>
      </c>
      <c r="S94" s="413"/>
      <c r="T94" s="413"/>
      <c r="U94" s="252"/>
      <c r="V94" s="413" t="s">
        <v>126</v>
      </c>
      <c r="W94" s="214"/>
      <c r="X94" s="413"/>
      <c r="Y94" s="413"/>
      <c r="Z94" s="413"/>
      <c r="AA94" s="214"/>
      <c r="AB94" s="214"/>
      <c r="AC94" s="214"/>
      <c r="AD94" s="214"/>
      <c r="AE94" s="248"/>
      <c r="AF94" s="253"/>
    </row>
    <row r="95" spans="1:32" s="48" customFormat="1" ht="11.25" x14ac:dyDescent="0.2">
      <c r="A95" s="248"/>
      <c r="B95" s="254"/>
      <c r="C95" s="251"/>
      <c r="D95" s="251"/>
      <c r="E95" s="251"/>
      <c r="F95" s="218"/>
      <c r="G95" s="218"/>
      <c r="H95" s="204"/>
      <c r="I95" s="245"/>
      <c r="J95" s="245"/>
      <c r="K95" s="245"/>
      <c r="L95" s="245"/>
      <c r="M95" s="214"/>
      <c r="N95" s="214"/>
      <c r="O95" s="214"/>
      <c r="P95" s="214"/>
      <c r="Q95" s="214"/>
      <c r="R95" s="413"/>
      <c r="S95" s="413"/>
      <c r="T95" s="413"/>
      <c r="U95" s="214"/>
      <c r="V95" s="413"/>
      <c r="W95" s="214"/>
      <c r="X95" s="214"/>
      <c r="Y95" s="214"/>
      <c r="Z95" s="214"/>
      <c r="AA95" s="214"/>
      <c r="AB95" s="214"/>
      <c r="AC95" s="214"/>
      <c r="AD95" s="214"/>
      <c r="AE95" s="250"/>
      <c r="AF95" s="255"/>
    </row>
    <row r="96" spans="1:32" s="48" customFormat="1" ht="11.25" x14ac:dyDescent="0.2">
      <c r="A96" s="256"/>
      <c r="B96" s="254"/>
      <c r="C96" s="249"/>
      <c r="D96" s="249"/>
      <c r="E96" s="249"/>
      <c r="F96" s="218"/>
      <c r="G96" s="218"/>
      <c r="H96" s="53"/>
      <c r="I96" s="249"/>
      <c r="J96" s="249"/>
      <c r="K96" s="249"/>
      <c r="L96" s="249"/>
      <c r="M96" s="214"/>
      <c r="N96" s="214"/>
      <c r="O96" s="214"/>
      <c r="P96" s="215"/>
      <c r="Q96" s="214"/>
      <c r="R96" s="493"/>
      <c r="S96" s="493"/>
      <c r="T96" s="493"/>
      <c r="U96" s="493"/>
      <c r="V96" s="493"/>
      <c r="W96" s="493"/>
      <c r="X96" s="493"/>
      <c r="Y96" s="493"/>
      <c r="Z96" s="493"/>
      <c r="AA96" s="493"/>
      <c r="AB96" s="413"/>
      <c r="AC96" s="413"/>
      <c r="AD96" s="413"/>
      <c r="AE96" s="248"/>
      <c r="AF96" s="255"/>
    </row>
    <row r="97" spans="1:31" s="48" customFormat="1" ht="12" thickBot="1" x14ac:dyDescent="0.25">
      <c r="A97" s="303"/>
      <c r="B97" s="304"/>
      <c r="C97" s="305"/>
      <c r="D97" s="305"/>
      <c r="E97" s="305"/>
      <c r="F97" s="305"/>
      <c r="G97" s="305"/>
      <c r="H97" s="305"/>
      <c r="I97" s="305"/>
      <c r="J97" s="305"/>
      <c r="K97" s="305"/>
      <c r="L97" s="305"/>
      <c r="M97" s="306"/>
      <c r="N97" s="306"/>
      <c r="O97" s="306"/>
      <c r="P97" s="306"/>
      <c r="Q97" s="306"/>
      <c r="R97" s="306"/>
      <c r="S97" s="306"/>
      <c r="T97" s="306"/>
      <c r="U97" s="306"/>
      <c r="V97" s="306"/>
      <c r="W97" s="306"/>
      <c r="X97" s="306"/>
      <c r="Y97" s="306"/>
      <c r="Z97" s="306"/>
      <c r="AA97" s="306"/>
      <c r="AB97" s="306"/>
      <c r="AC97" s="306"/>
      <c r="AD97" s="306"/>
      <c r="AE97" s="256"/>
    </row>
    <row r="98" spans="1:31" s="48" customFormat="1" x14ac:dyDescent="0.2">
      <c r="A98" s="257"/>
      <c r="B98" s="85"/>
      <c r="C98" s="85"/>
      <c r="D98" s="85"/>
      <c r="E98" s="85"/>
      <c r="F98" s="85"/>
      <c r="G98" s="85"/>
      <c r="H98" s="85"/>
      <c r="I98" s="85"/>
      <c r="J98" s="85"/>
      <c r="K98" s="85"/>
      <c r="L98" s="85"/>
      <c r="M98" s="85"/>
      <c r="N98" s="85"/>
      <c r="O98" s="85"/>
      <c r="P98" s="85"/>
      <c r="Q98" s="85"/>
      <c r="R98" s="85"/>
      <c r="S98" s="85"/>
      <c r="T98" s="85"/>
      <c r="U98" s="85"/>
      <c r="V98" s="85"/>
      <c r="W98" s="85"/>
      <c r="X98" s="85"/>
      <c r="Y98" s="85"/>
      <c r="Z98" s="85"/>
      <c r="AA98" s="85"/>
      <c r="AB98" s="85"/>
      <c r="AC98" s="85"/>
      <c r="AD98" s="85"/>
      <c r="AE98" s="85"/>
    </row>
    <row r="99" spans="1:31" s="54" customFormat="1" x14ac:dyDescent="0.2">
      <c r="A99" s="258"/>
      <c r="B99" s="258"/>
      <c r="C99" s="258"/>
      <c r="D99" s="258"/>
      <c r="E99" s="258"/>
      <c r="F99" s="258"/>
      <c r="G99" s="258"/>
      <c r="H99" s="258"/>
      <c r="I99" s="258"/>
      <c r="J99" s="258"/>
      <c r="K99" s="258"/>
      <c r="L99" s="258"/>
      <c r="M99" s="258"/>
      <c r="N99" s="258"/>
      <c r="O99" s="258"/>
      <c r="P99" s="258"/>
      <c r="Q99" s="258"/>
      <c r="R99" s="258"/>
      <c r="S99" s="258"/>
      <c r="T99" s="258"/>
      <c r="U99" s="258"/>
      <c r="V99" s="258"/>
      <c r="W99" s="258"/>
      <c r="X99" s="258"/>
      <c r="Y99" s="258"/>
      <c r="Z99" s="258"/>
      <c r="AA99" s="258"/>
      <c r="AB99" s="258"/>
      <c r="AC99" s="258"/>
      <c r="AD99" s="258"/>
    </row>
    <row r="100" spans="1:31" s="47" customFormat="1" x14ac:dyDescent="0.2">
      <c r="A100" s="259"/>
      <c r="C100" s="259"/>
      <c r="D100" s="259"/>
      <c r="E100" s="259"/>
      <c r="F100" s="259"/>
      <c r="G100" s="259"/>
      <c r="H100" s="259"/>
      <c r="K100" s="259"/>
      <c r="P100" s="259"/>
      <c r="U100" s="259"/>
      <c r="AA100" s="259"/>
      <c r="AE100" s="259"/>
    </row>
    <row r="101" spans="1:31" s="47" customFormat="1" x14ac:dyDescent="0.2">
      <c r="Q101" s="260"/>
      <c r="R101" s="260"/>
      <c r="S101" s="260"/>
      <c r="T101" s="260"/>
      <c r="V101" s="260"/>
      <c r="W101" s="260"/>
      <c r="X101" s="260"/>
      <c r="Y101" s="260"/>
      <c r="Z101" s="260"/>
    </row>
    <row r="102" spans="1:31" s="47" customFormat="1" x14ac:dyDescent="0.2">
      <c r="Q102" s="260"/>
      <c r="R102" s="260"/>
      <c r="S102" s="260"/>
      <c r="T102" s="260"/>
      <c r="V102" s="260"/>
      <c r="W102" s="260"/>
      <c r="X102" s="260"/>
      <c r="Y102" s="260"/>
      <c r="Z102" s="260"/>
    </row>
    <row r="103" spans="1:31" s="47" customFormat="1" x14ac:dyDescent="0.2">
      <c r="Q103" s="260"/>
      <c r="R103" s="260"/>
      <c r="S103" s="260"/>
      <c r="T103" s="260"/>
      <c r="V103" s="260"/>
      <c r="W103" s="260"/>
      <c r="X103" s="260"/>
      <c r="Y103" s="260"/>
      <c r="Z103" s="260"/>
    </row>
    <row r="104" spans="1:31" s="47" customFormat="1" x14ac:dyDescent="0.2">
      <c r="Q104" s="260"/>
      <c r="R104" s="260"/>
      <c r="S104" s="260"/>
      <c r="T104" s="260"/>
      <c r="V104" s="260"/>
      <c r="W104" s="260"/>
      <c r="X104" s="260"/>
      <c r="Y104" s="260"/>
      <c r="Z104" s="260"/>
    </row>
    <row r="105" spans="1:31" s="47" customFormat="1" x14ac:dyDescent="0.2">
      <c r="Q105" s="260"/>
      <c r="R105" s="260"/>
      <c r="S105" s="260"/>
      <c r="T105" s="260"/>
      <c r="V105" s="260"/>
      <c r="W105" s="260"/>
      <c r="X105" s="260"/>
      <c r="Y105" s="260"/>
      <c r="Z105" s="260"/>
    </row>
    <row r="106" spans="1:31" s="47" customFormat="1" x14ac:dyDescent="0.2">
      <c r="Q106" s="260"/>
      <c r="R106" s="260"/>
      <c r="S106" s="260"/>
      <c r="T106" s="260"/>
      <c r="V106" s="260"/>
      <c r="W106" s="260"/>
      <c r="X106" s="260"/>
      <c r="Y106" s="260"/>
      <c r="Z106" s="260"/>
    </row>
    <row r="107" spans="1:31" s="47" customFormat="1" x14ac:dyDescent="0.2">
      <c r="Q107" s="260"/>
      <c r="R107" s="260"/>
      <c r="S107" s="260"/>
      <c r="T107" s="260"/>
      <c r="V107" s="260"/>
      <c r="W107" s="260"/>
      <c r="X107" s="260"/>
      <c r="Y107" s="260"/>
      <c r="Z107" s="260"/>
    </row>
    <row r="108" spans="1:31" s="47" customFormat="1" x14ac:dyDescent="0.2"/>
    <row r="109" spans="1:31" s="47" customFormat="1" x14ac:dyDescent="0.2"/>
    <row r="110" spans="1:31" s="47" customFormat="1" x14ac:dyDescent="0.2"/>
    <row r="111" spans="1:31" s="47" customFormat="1" x14ac:dyDescent="0.2"/>
    <row r="112" spans="1:31" s="47" customFormat="1" x14ac:dyDescent="0.2"/>
    <row r="113" spans="1:31" x14ac:dyDescent="0.2">
      <c r="A113" s="47"/>
      <c r="B113" s="47"/>
      <c r="C113" s="47"/>
      <c r="D113" s="47"/>
      <c r="E113" s="47"/>
      <c r="F113" s="47"/>
      <c r="G113" s="47"/>
      <c r="H113" s="47"/>
      <c r="I113" s="47"/>
      <c r="J113" s="47"/>
      <c r="K113" s="47"/>
      <c r="L113" s="47"/>
      <c r="M113" s="47"/>
      <c r="N113" s="47"/>
      <c r="O113" s="47"/>
      <c r="P113" s="47"/>
      <c r="Q113" s="47"/>
      <c r="R113" s="47"/>
      <c r="S113" s="47"/>
      <c r="T113" s="47"/>
      <c r="U113" s="47"/>
      <c r="V113" s="47"/>
      <c r="W113" s="47"/>
      <c r="X113" s="47"/>
      <c r="Y113" s="47"/>
      <c r="Z113" s="47"/>
      <c r="AA113" s="47"/>
      <c r="AB113" s="47"/>
      <c r="AC113" s="47"/>
      <c r="AD113" s="47"/>
      <c r="AE113" s="47"/>
    </row>
    <row r="114" spans="1:31" x14ac:dyDescent="0.2">
      <c r="A114" s="47"/>
      <c r="B114" s="47"/>
      <c r="C114" s="47"/>
      <c r="D114" s="47"/>
      <c r="E114" s="47"/>
      <c r="F114" s="47"/>
      <c r="G114" s="47"/>
      <c r="H114" s="47"/>
      <c r="I114" s="47"/>
      <c r="J114" s="47"/>
      <c r="K114" s="47"/>
      <c r="L114" s="47"/>
      <c r="M114" s="47"/>
      <c r="N114" s="47"/>
      <c r="O114" s="47"/>
      <c r="P114" s="47"/>
      <c r="Q114" s="47"/>
      <c r="R114" s="47"/>
      <c r="S114" s="47"/>
      <c r="T114" s="47"/>
      <c r="U114" s="47"/>
      <c r="V114" s="47"/>
      <c r="W114" s="47"/>
      <c r="X114" s="47"/>
      <c r="Y114" s="47"/>
      <c r="Z114" s="47"/>
      <c r="AA114" s="47"/>
      <c r="AB114" s="47"/>
      <c r="AC114" s="47"/>
      <c r="AD114" s="47"/>
      <c r="AE114" s="47"/>
    </row>
    <row r="115" spans="1:31" x14ac:dyDescent="0.2">
      <c r="A115" s="47"/>
      <c r="C115" s="47"/>
      <c r="D115" s="47"/>
      <c r="E115" s="47"/>
      <c r="F115" s="47"/>
      <c r="G115" s="47"/>
      <c r="H115" s="47"/>
      <c r="I115" s="47"/>
      <c r="J115" s="47"/>
      <c r="K115" s="47"/>
      <c r="L115" s="47"/>
      <c r="M115" s="47"/>
      <c r="N115" s="47"/>
      <c r="O115" s="47"/>
      <c r="P115" s="47"/>
      <c r="Q115" s="47"/>
      <c r="R115" s="47"/>
      <c r="S115" s="47"/>
      <c r="T115" s="47"/>
      <c r="U115" s="47"/>
      <c r="V115" s="47"/>
      <c r="W115" s="47"/>
      <c r="X115" s="47"/>
      <c r="Y115" s="47"/>
      <c r="Z115" s="47"/>
      <c r="AA115" s="47"/>
      <c r="AB115" s="47"/>
      <c r="AC115" s="47"/>
      <c r="AD115" s="47"/>
      <c r="AE115" s="47"/>
    </row>
    <row r="116" spans="1:31" x14ac:dyDescent="0.2">
      <c r="A116" s="47"/>
      <c r="C116" s="47"/>
      <c r="D116" s="47"/>
      <c r="E116" s="47"/>
      <c r="F116" s="47"/>
      <c r="G116" s="47"/>
      <c r="H116" s="47"/>
      <c r="I116" s="47"/>
      <c r="J116" s="47"/>
      <c r="K116" s="47"/>
      <c r="L116" s="47"/>
      <c r="M116" s="47"/>
      <c r="N116" s="47"/>
      <c r="O116" s="47"/>
      <c r="P116" s="47"/>
      <c r="Q116" s="47"/>
      <c r="R116" s="47"/>
      <c r="S116" s="47"/>
      <c r="T116" s="47"/>
      <c r="U116" s="47"/>
      <c r="V116" s="47"/>
      <c r="W116" s="47"/>
      <c r="X116" s="47"/>
      <c r="Y116" s="47"/>
      <c r="Z116" s="47"/>
      <c r="AA116" s="47"/>
      <c r="AB116" s="47"/>
      <c r="AE116" s="47"/>
    </row>
    <row r="117" spans="1:31" x14ac:dyDescent="0.2">
      <c r="A117" s="47"/>
      <c r="C117" s="47"/>
      <c r="D117" s="47"/>
      <c r="E117" s="47"/>
      <c r="F117" s="47"/>
      <c r="G117" s="47"/>
      <c r="H117" s="47"/>
      <c r="K117" s="47"/>
      <c r="P117" s="47"/>
      <c r="U117" s="47"/>
      <c r="AA117" s="47"/>
      <c r="AE117" s="47"/>
    </row>
    <row r="118" spans="1:31" x14ac:dyDescent="0.2">
      <c r="A118" s="47"/>
      <c r="C118" s="47"/>
      <c r="D118" s="47"/>
      <c r="E118" s="47"/>
      <c r="F118" s="47"/>
      <c r="G118" s="47"/>
      <c r="H118" s="47"/>
      <c r="K118" s="47"/>
      <c r="P118" s="47"/>
      <c r="U118" s="47"/>
      <c r="AA118" s="47"/>
      <c r="AE118" s="47"/>
    </row>
  </sheetData>
  <mergeCells count="141">
    <mergeCell ref="G13:G16"/>
    <mergeCell ref="H13:I16"/>
    <mergeCell ref="J13:J16"/>
    <mergeCell ref="G18:J21"/>
    <mergeCell ref="AB23:AD32"/>
    <mergeCell ref="G33:H35"/>
    <mergeCell ref="I33:J35"/>
    <mergeCell ref="L34:M35"/>
    <mergeCell ref="G36:H38"/>
    <mergeCell ref="L36:M37"/>
    <mergeCell ref="R24:R27"/>
    <mergeCell ref="X24:X27"/>
    <mergeCell ref="Z18:Z21"/>
    <mergeCell ref="R61:Z61"/>
    <mergeCell ref="R96:AA96"/>
    <mergeCell ref="L33:O33"/>
    <mergeCell ref="Q33:T33"/>
    <mergeCell ref="V33:Z33"/>
    <mergeCell ref="Q34:T40"/>
    <mergeCell ref="V34:Z37"/>
    <mergeCell ref="L38:O40"/>
    <mergeCell ref="V38:Z40"/>
    <mergeCell ref="H66:I66"/>
    <mergeCell ref="H67:I67"/>
    <mergeCell ref="H68:I68"/>
    <mergeCell ref="H75:I75"/>
    <mergeCell ref="H76:I76"/>
    <mergeCell ref="N34:N37"/>
    <mergeCell ref="O34:O37"/>
    <mergeCell ref="S29:S32"/>
    <mergeCell ref="AB7:AD7"/>
    <mergeCell ref="G8:J8"/>
    <mergeCell ref="L8:O8"/>
    <mergeCell ref="Q8:T8"/>
    <mergeCell ref="V8:Z8"/>
    <mergeCell ref="AB8:AD8"/>
    <mergeCell ref="Q11:T12"/>
    <mergeCell ref="L13:L16"/>
    <mergeCell ref="R13:R16"/>
    <mergeCell ref="X13:X16"/>
    <mergeCell ref="Y13:Y16"/>
    <mergeCell ref="X18:X21"/>
    <mergeCell ref="Q20:T21"/>
    <mergeCell ref="G22:J23"/>
    <mergeCell ref="L22:O23"/>
    <mergeCell ref="Q22:T23"/>
    <mergeCell ref="V22:Z23"/>
    <mergeCell ref="L24:L27"/>
    <mergeCell ref="D28:E28"/>
    <mergeCell ref="G29:G32"/>
    <mergeCell ref="H29:H32"/>
    <mergeCell ref="I29:I32"/>
    <mergeCell ref="J29:J32"/>
    <mergeCell ref="M29:M32"/>
    <mergeCell ref="D29:E31"/>
    <mergeCell ref="D32:E33"/>
    <mergeCell ref="H69:I69"/>
    <mergeCell ref="H62:I62"/>
    <mergeCell ref="H65:I65"/>
    <mergeCell ref="G39:H41"/>
    <mergeCell ref="D34:E36"/>
    <mergeCell ref="H91:I91"/>
    <mergeCell ref="H87:I87"/>
    <mergeCell ref="H88:I88"/>
    <mergeCell ref="H89:I89"/>
    <mergeCell ref="H63:I63"/>
    <mergeCell ref="H64:I64"/>
    <mergeCell ref="H73:I73"/>
    <mergeCell ref="H74:I74"/>
    <mergeCell ref="H90:I90"/>
    <mergeCell ref="H77:I77"/>
    <mergeCell ref="H79:I79"/>
    <mergeCell ref="H70:I70"/>
    <mergeCell ref="H24:H27"/>
    <mergeCell ref="I24:I27"/>
    <mergeCell ref="J24:J27"/>
    <mergeCell ref="V24:V27"/>
    <mergeCell ref="W24:W27"/>
    <mergeCell ref="N29:N32"/>
    <mergeCell ref="N18:N21"/>
    <mergeCell ref="W18:W21"/>
    <mergeCell ref="Q28:T28"/>
    <mergeCell ref="V28:Z28"/>
    <mergeCell ref="L29:L32"/>
    <mergeCell ref="R29:R32"/>
    <mergeCell ref="X29:X32"/>
    <mergeCell ref="Y29:Y32"/>
    <mergeCell ref="G28:J28"/>
    <mergeCell ref="L28:O28"/>
    <mergeCell ref="O29:O32"/>
    <mergeCell ref="Q29:Q32"/>
    <mergeCell ref="T24:T27"/>
    <mergeCell ref="M24:M27"/>
    <mergeCell ref="N24:N27"/>
    <mergeCell ref="O24:O27"/>
    <mergeCell ref="Q24:Q27"/>
    <mergeCell ref="S24:S27"/>
    <mergeCell ref="D17:E17"/>
    <mergeCell ref="D8:E8"/>
    <mergeCell ref="M13:M16"/>
    <mergeCell ref="D7:E7"/>
    <mergeCell ref="N13:N16"/>
    <mergeCell ref="O13:O16"/>
    <mergeCell ref="M18:M21"/>
    <mergeCell ref="Y18:Y21"/>
    <mergeCell ref="B2:B5"/>
    <mergeCell ref="V13:V16"/>
    <mergeCell ref="W13:W16"/>
    <mergeCell ref="G7:J7"/>
    <mergeCell ref="L7:O7"/>
    <mergeCell ref="Q7:T7"/>
    <mergeCell ref="V7:Z7"/>
    <mergeCell ref="V17:Z17"/>
    <mergeCell ref="L18:L21"/>
    <mergeCell ref="Q18:T19"/>
    <mergeCell ref="V18:V21"/>
    <mergeCell ref="O18:O21"/>
    <mergeCell ref="Z29:Z32"/>
    <mergeCell ref="Y24:Y27"/>
    <mergeCell ref="Z24:Z27"/>
    <mergeCell ref="Z13:Z16"/>
    <mergeCell ref="H71:I71"/>
    <mergeCell ref="H72:I72"/>
    <mergeCell ref="H78:I78"/>
    <mergeCell ref="H85:I85"/>
    <mergeCell ref="H86:I86"/>
    <mergeCell ref="H80:I80"/>
    <mergeCell ref="H81:I81"/>
    <mergeCell ref="H82:I82"/>
    <mergeCell ref="H83:I83"/>
    <mergeCell ref="H84:I84"/>
    <mergeCell ref="V29:V32"/>
    <mergeCell ref="W29:W32"/>
    <mergeCell ref="Q13:Q16"/>
    <mergeCell ref="S13:S16"/>
    <mergeCell ref="T13:T16"/>
    <mergeCell ref="T29:T32"/>
    <mergeCell ref="G17:J17"/>
    <mergeCell ref="L17:O17"/>
    <mergeCell ref="Q17:T17"/>
    <mergeCell ref="G24:G27"/>
  </mergeCells>
  <phoneticPr fontId="0" type="noConversion"/>
  <pageMargins left="0.75" right="0.75" top="1.25" bottom="1" header="0.5" footer="0.5"/>
  <pageSetup scale="45" orientation="landscape" r:id="rId1"/>
  <headerFooter alignWithMargins="0">
    <oddHeader xml:space="preserve">&amp;L&amp;"Times New Roman,Regular"January 2001&amp;R&amp;"Times New Roman,Regular"IEEE P802.15 01/002r0 </oddHeader>
    <oddFooter>&amp;L&amp;"Times New Roman,Regular"Submission&amp;CPage &amp;P&amp;RRobert F. Heile, GTE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4" zoomScale="110" zoomScaleNormal="110" workbookViewId="0"/>
  </sheetViews>
  <sheetFormatPr defaultRowHeight="15" x14ac:dyDescent="0.2"/>
  <sheetData/>
  <phoneticPr fontId="0" type="noConversion"/>
  <pageMargins left="0.75" right="0.75" top="1" bottom="1" header="0.5" footer="0.5"/>
  <headerFooter alignWithMargins="0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IV96"/>
  <sheetViews>
    <sheetView topLeftCell="A37" zoomScale="130" zoomScaleNormal="130" workbookViewId="0">
      <selection activeCell="E39" sqref="E39"/>
    </sheetView>
  </sheetViews>
  <sheetFormatPr defaultColWidth="9.44140625" defaultRowHeight="12.75" x14ac:dyDescent="0.2"/>
  <cols>
    <col min="1" max="1" width="6.21875" style="80" customWidth="1"/>
    <col min="2" max="2" width="4.77734375" style="61" customWidth="1"/>
    <col min="3" max="3" width="55.88671875" style="67" customWidth="1"/>
    <col min="4" max="4" width="2.77734375" style="61" customWidth="1"/>
    <col min="5" max="5" width="14.77734375" style="61" customWidth="1"/>
    <col min="6" max="6" width="3.21875" style="69" customWidth="1"/>
    <col min="7" max="7" width="8.109375" style="79" customWidth="1"/>
    <col min="8" max="8" width="4.109375" style="61" customWidth="1"/>
    <col min="9" max="256" width="9.44140625" style="61"/>
    <col min="257" max="257" width="6.21875" style="61" customWidth="1"/>
    <col min="258" max="258" width="4.77734375" style="61" customWidth="1"/>
    <col min="259" max="259" width="55.88671875" style="61" customWidth="1"/>
    <col min="260" max="260" width="2.77734375" style="61" customWidth="1"/>
    <col min="261" max="261" width="14.77734375" style="61" customWidth="1"/>
    <col min="262" max="262" width="3.21875" style="61" customWidth="1"/>
    <col min="263" max="263" width="8.109375" style="61" customWidth="1"/>
    <col min="264" max="264" width="4.109375" style="61" customWidth="1"/>
    <col min="265" max="512" width="9.44140625" style="61"/>
    <col min="513" max="513" width="6.21875" style="61" customWidth="1"/>
    <col min="514" max="514" width="4.77734375" style="61" customWidth="1"/>
    <col min="515" max="515" width="55.88671875" style="61" customWidth="1"/>
    <col min="516" max="516" width="2.77734375" style="61" customWidth="1"/>
    <col min="517" max="517" width="14.77734375" style="61" customWidth="1"/>
    <col min="518" max="518" width="3.21875" style="61" customWidth="1"/>
    <col min="519" max="519" width="8.109375" style="61" customWidth="1"/>
    <col min="520" max="520" width="4.109375" style="61" customWidth="1"/>
    <col min="521" max="768" width="9.44140625" style="61"/>
    <col min="769" max="769" width="6.21875" style="61" customWidth="1"/>
    <col min="770" max="770" width="4.77734375" style="61" customWidth="1"/>
    <col min="771" max="771" width="55.88671875" style="61" customWidth="1"/>
    <col min="772" max="772" width="2.77734375" style="61" customWidth="1"/>
    <col min="773" max="773" width="14.77734375" style="61" customWidth="1"/>
    <col min="774" max="774" width="3.21875" style="61" customWidth="1"/>
    <col min="775" max="775" width="8.109375" style="61" customWidth="1"/>
    <col min="776" max="776" width="4.109375" style="61" customWidth="1"/>
    <col min="777" max="1024" width="9.44140625" style="61"/>
    <col min="1025" max="1025" width="6.21875" style="61" customWidth="1"/>
    <col min="1026" max="1026" width="4.77734375" style="61" customWidth="1"/>
    <col min="1027" max="1027" width="55.88671875" style="61" customWidth="1"/>
    <col min="1028" max="1028" width="2.77734375" style="61" customWidth="1"/>
    <col min="1029" max="1029" width="14.77734375" style="61" customWidth="1"/>
    <col min="1030" max="1030" width="3.21875" style="61" customWidth="1"/>
    <col min="1031" max="1031" width="8.109375" style="61" customWidth="1"/>
    <col min="1032" max="1032" width="4.109375" style="61" customWidth="1"/>
    <col min="1033" max="1280" width="9.44140625" style="61"/>
    <col min="1281" max="1281" width="6.21875" style="61" customWidth="1"/>
    <col min="1282" max="1282" width="4.77734375" style="61" customWidth="1"/>
    <col min="1283" max="1283" width="55.88671875" style="61" customWidth="1"/>
    <col min="1284" max="1284" width="2.77734375" style="61" customWidth="1"/>
    <col min="1285" max="1285" width="14.77734375" style="61" customWidth="1"/>
    <col min="1286" max="1286" width="3.21875" style="61" customWidth="1"/>
    <col min="1287" max="1287" width="8.109375" style="61" customWidth="1"/>
    <col min="1288" max="1288" width="4.109375" style="61" customWidth="1"/>
    <col min="1289" max="1536" width="9.44140625" style="61"/>
    <col min="1537" max="1537" width="6.21875" style="61" customWidth="1"/>
    <col min="1538" max="1538" width="4.77734375" style="61" customWidth="1"/>
    <col min="1539" max="1539" width="55.88671875" style="61" customWidth="1"/>
    <col min="1540" max="1540" width="2.77734375" style="61" customWidth="1"/>
    <col min="1541" max="1541" width="14.77734375" style="61" customWidth="1"/>
    <col min="1542" max="1542" width="3.21875" style="61" customWidth="1"/>
    <col min="1543" max="1543" width="8.109375" style="61" customWidth="1"/>
    <col min="1544" max="1544" width="4.109375" style="61" customWidth="1"/>
    <col min="1545" max="1792" width="9.44140625" style="61"/>
    <col min="1793" max="1793" width="6.21875" style="61" customWidth="1"/>
    <col min="1794" max="1794" width="4.77734375" style="61" customWidth="1"/>
    <col min="1795" max="1795" width="55.88671875" style="61" customWidth="1"/>
    <col min="1796" max="1796" width="2.77734375" style="61" customWidth="1"/>
    <col min="1797" max="1797" width="14.77734375" style="61" customWidth="1"/>
    <col min="1798" max="1798" width="3.21875" style="61" customWidth="1"/>
    <col min="1799" max="1799" width="8.109375" style="61" customWidth="1"/>
    <col min="1800" max="1800" width="4.109375" style="61" customWidth="1"/>
    <col min="1801" max="2048" width="9.44140625" style="61"/>
    <col min="2049" max="2049" width="6.21875" style="61" customWidth="1"/>
    <col min="2050" max="2050" width="4.77734375" style="61" customWidth="1"/>
    <col min="2051" max="2051" width="55.88671875" style="61" customWidth="1"/>
    <col min="2052" max="2052" width="2.77734375" style="61" customWidth="1"/>
    <col min="2053" max="2053" width="14.77734375" style="61" customWidth="1"/>
    <col min="2054" max="2054" width="3.21875" style="61" customWidth="1"/>
    <col min="2055" max="2055" width="8.109375" style="61" customWidth="1"/>
    <col min="2056" max="2056" width="4.109375" style="61" customWidth="1"/>
    <col min="2057" max="2304" width="9.44140625" style="61"/>
    <col min="2305" max="2305" width="6.21875" style="61" customWidth="1"/>
    <col min="2306" max="2306" width="4.77734375" style="61" customWidth="1"/>
    <col min="2307" max="2307" width="55.88671875" style="61" customWidth="1"/>
    <col min="2308" max="2308" width="2.77734375" style="61" customWidth="1"/>
    <col min="2309" max="2309" width="14.77734375" style="61" customWidth="1"/>
    <col min="2310" max="2310" width="3.21875" style="61" customWidth="1"/>
    <col min="2311" max="2311" width="8.109375" style="61" customWidth="1"/>
    <col min="2312" max="2312" width="4.109375" style="61" customWidth="1"/>
    <col min="2313" max="2560" width="9.44140625" style="61"/>
    <col min="2561" max="2561" width="6.21875" style="61" customWidth="1"/>
    <col min="2562" max="2562" width="4.77734375" style="61" customWidth="1"/>
    <col min="2563" max="2563" width="55.88671875" style="61" customWidth="1"/>
    <col min="2564" max="2564" width="2.77734375" style="61" customWidth="1"/>
    <col min="2565" max="2565" width="14.77734375" style="61" customWidth="1"/>
    <col min="2566" max="2566" width="3.21875" style="61" customWidth="1"/>
    <col min="2567" max="2567" width="8.109375" style="61" customWidth="1"/>
    <col min="2568" max="2568" width="4.109375" style="61" customWidth="1"/>
    <col min="2569" max="2816" width="9.44140625" style="61"/>
    <col min="2817" max="2817" width="6.21875" style="61" customWidth="1"/>
    <col min="2818" max="2818" width="4.77734375" style="61" customWidth="1"/>
    <col min="2819" max="2819" width="55.88671875" style="61" customWidth="1"/>
    <col min="2820" max="2820" width="2.77734375" style="61" customWidth="1"/>
    <col min="2821" max="2821" width="14.77734375" style="61" customWidth="1"/>
    <col min="2822" max="2822" width="3.21875" style="61" customWidth="1"/>
    <col min="2823" max="2823" width="8.109375" style="61" customWidth="1"/>
    <col min="2824" max="2824" width="4.109375" style="61" customWidth="1"/>
    <col min="2825" max="3072" width="9.44140625" style="61"/>
    <col min="3073" max="3073" width="6.21875" style="61" customWidth="1"/>
    <col min="3074" max="3074" width="4.77734375" style="61" customWidth="1"/>
    <col min="3075" max="3075" width="55.88671875" style="61" customWidth="1"/>
    <col min="3076" max="3076" width="2.77734375" style="61" customWidth="1"/>
    <col min="3077" max="3077" width="14.77734375" style="61" customWidth="1"/>
    <col min="3078" max="3078" width="3.21875" style="61" customWidth="1"/>
    <col min="3079" max="3079" width="8.109375" style="61" customWidth="1"/>
    <col min="3080" max="3080" width="4.109375" style="61" customWidth="1"/>
    <col min="3081" max="3328" width="9.44140625" style="61"/>
    <col min="3329" max="3329" width="6.21875" style="61" customWidth="1"/>
    <col min="3330" max="3330" width="4.77734375" style="61" customWidth="1"/>
    <col min="3331" max="3331" width="55.88671875" style="61" customWidth="1"/>
    <col min="3332" max="3332" width="2.77734375" style="61" customWidth="1"/>
    <col min="3333" max="3333" width="14.77734375" style="61" customWidth="1"/>
    <col min="3334" max="3334" width="3.21875" style="61" customWidth="1"/>
    <col min="3335" max="3335" width="8.109375" style="61" customWidth="1"/>
    <col min="3336" max="3336" width="4.109375" style="61" customWidth="1"/>
    <col min="3337" max="3584" width="9.44140625" style="61"/>
    <col min="3585" max="3585" width="6.21875" style="61" customWidth="1"/>
    <col min="3586" max="3586" width="4.77734375" style="61" customWidth="1"/>
    <col min="3587" max="3587" width="55.88671875" style="61" customWidth="1"/>
    <col min="3588" max="3588" width="2.77734375" style="61" customWidth="1"/>
    <col min="3589" max="3589" width="14.77734375" style="61" customWidth="1"/>
    <col min="3590" max="3590" width="3.21875" style="61" customWidth="1"/>
    <col min="3591" max="3591" width="8.109375" style="61" customWidth="1"/>
    <col min="3592" max="3592" width="4.109375" style="61" customWidth="1"/>
    <col min="3593" max="3840" width="9.44140625" style="61"/>
    <col min="3841" max="3841" width="6.21875" style="61" customWidth="1"/>
    <col min="3842" max="3842" width="4.77734375" style="61" customWidth="1"/>
    <col min="3843" max="3843" width="55.88671875" style="61" customWidth="1"/>
    <col min="3844" max="3844" width="2.77734375" style="61" customWidth="1"/>
    <col min="3845" max="3845" width="14.77734375" style="61" customWidth="1"/>
    <col min="3846" max="3846" width="3.21875" style="61" customWidth="1"/>
    <col min="3847" max="3847" width="8.109375" style="61" customWidth="1"/>
    <col min="3848" max="3848" width="4.109375" style="61" customWidth="1"/>
    <col min="3849" max="4096" width="9.44140625" style="61"/>
    <col min="4097" max="4097" width="6.21875" style="61" customWidth="1"/>
    <col min="4098" max="4098" width="4.77734375" style="61" customWidth="1"/>
    <col min="4099" max="4099" width="55.88671875" style="61" customWidth="1"/>
    <col min="4100" max="4100" width="2.77734375" style="61" customWidth="1"/>
    <col min="4101" max="4101" width="14.77734375" style="61" customWidth="1"/>
    <col min="4102" max="4102" width="3.21875" style="61" customWidth="1"/>
    <col min="4103" max="4103" width="8.109375" style="61" customWidth="1"/>
    <col min="4104" max="4104" width="4.109375" style="61" customWidth="1"/>
    <col min="4105" max="4352" width="9.44140625" style="61"/>
    <col min="4353" max="4353" width="6.21875" style="61" customWidth="1"/>
    <col min="4354" max="4354" width="4.77734375" style="61" customWidth="1"/>
    <col min="4355" max="4355" width="55.88671875" style="61" customWidth="1"/>
    <col min="4356" max="4356" width="2.77734375" style="61" customWidth="1"/>
    <col min="4357" max="4357" width="14.77734375" style="61" customWidth="1"/>
    <col min="4358" max="4358" width="3.21875" style="61" customWidth="1"/>
    <col min="4359" max="4359" width="8.109375" style="61" customWidth="1"/>
    <col min="4360" max="4360" width="4.109375" style="61" customWidth="1"/>
    <col min="4361" max="4608" width="9.44140625" style="61"/>
    <col min="4609" max="4609" width="6.21875" style="61" customWidth="1"/>
    <col min="4610" max="4610" width="4.77734375" style="61" customWidth="1"/>
    <col min="4611" max="4611" width="55.88671875" style="61" customWidth="1"/>
    <col min="4612" max="4612" width="2.77734375" style="61" customWidth="1"/>
    <col min="4613" max="4613" width="14.77734375" style="61" customWidth="1"/>
    <col min="4614" max="4614" width="3.21875" style="61" customWidth="1"/>
    <col min="4615" max="4615" width="8.109375" style="61" customWidth="1"/>
    <col min="4616" max="4616" width="4.109375" style="61" customWidth="1"/>
    <col min="4617" max="4864" width="9.44140625" style="61"/>
    <col min="4865" max="4865" width="6.21875" style="61" customWidth="1"/>
    <col min="4866" max="4866" width="4.77734375" style="61" customWidth="1"/>
    <col min="4867" max="4867" width="55.88671875" style="61" customWidth="1"/>
    <col min="4868" max="4868" width="2.77734375" style="61" customWidth="1"/>
    <col min="4869" max="4869" width="14.77734375" style="61" customWidth="1"/>
    <col min="4870" max="4870" width="3.21875" style="61" customWidth="1"/>
    <col min="4871" max="4871" width="8.109375" style="61" customWidth="1"/>
    <col min="4872" max="4872" width="4.109375" style="61" customWidth="1"/>
    <col min="4873" max="5120" width="9.44140625" style="61"/>
    <col min="5121" max="5121" width="6.21875" style="61" customWidth="1"/>
    <col min="5122" max="5122" width="4.77734375" style="61" customWidth="1"/>
    <col min="5123" max="5123" width="55.88671875" style="61" customWidth="1"/>
    <col min="5124" max="5124" width="2.77734375" style="61" customWidth="1"/>
    <col min="5125" max="5125" width="14.77734375" style="61" customWidth="1"/>
    <col min="5126" max="5126" width="3.21875" style="61" customWidth="1"/>
    <col min="5127" max="5127" width="8.109375" style="61" customWidth="1"/>
    <col min="5128" max="5128" width="4.109375" style="61" customWidth="1"/>
    <col min="5129" max="5376" width="9.44140625" style="61"/>
    <col min="5377" max="5377" width="6.21875" style="61" customWidth="1"/>
    <col min="5378" max="5378" width="4.77734375" style="61" customWidth="1"/>
    <col min="5379" max="5379" width="55.88671875" style="61" customWidth="1"/>
    <col min="5380" max="5380" width="2.77734375" style="61" customWidth="1"/>
    <col min="5381" max="5381" width="14.77734375" style="61" customWidth="1"/>
    <col min="5382" max="5382" width="3.21875" style="61" customWidth="1"/>
    <col min="5383" max="5383" width="8.109375" style="61" customWidth="1"/>
    <col min="5384" max="5384" width="4.109375" style="61" customWidth="1"/>
    <col min="5385" max="5632" width="9.44140625" style="61"/>
    <col min="5633" max="5633" width="6.21875" style="61" customWidth="1"/>
    <col min="5634" max="5634" width="4.77734375" style="61" customWidth="1"/>
    <col min="5635" max="5635" width="55.88671875" style="61" customWidth="1"/>
    <col min="5636" max="5636" width="2.77734375" style="61" customWidth="1"/>
    <col min="5637" max="5637" width="14.77734375" style="61" customWidth="1"/>
    <col min="5638" max="5638" width="3.21875" style="61" customWidth="1"/>
    <col min="5639" max="5639" width="8.109375" style="61" customWidth="1"/>
    <col min="5640" max="5640" width="4.109375" style="61" customWidth="1"/>
    <col min="5641" max="5888" width="9.44140625" style="61"/>
    <col min="5889" max="5889" width="6.21875" style="61" customWidth="1"/>
    <col min="5890" max="5890" width="4.77734375" style="61" customWidth="1"/>
    <col min="5891" max="5891" width="55.88671875" style="61" customWidth="1"/>
    <col min="5892" max="5892" width="2.77734375" style="61" customWidth="1"/>
    <col min="5893" max="5893" width="14.77734375" style="61" customWidth="1"/>
    <col min="5894" max="5894" width="3.21875" style="61" customWidth="1"/>
    <col min="5895" max="5895" width="8.109375" style="61" customWidth="1"/>
    <col min="5896" max="5896" width="4.109375" style="61" customWidth="1"/>
    <col min="5897" max="6144" width="9.44140625" style="61"/>
    <col min="6145" max="6145" width="6.21875" style="61" customWidth="1"/>
    <col min="6146" max="6146" width="4.77734375" style="61" customWidth="1"/>
    <col min="6147" max="6147" width="55.88671875" style="61" customWidth="1"/>
    <col min="6148" max="6148" width="2.77734375" style="61" customWidth="1"/>
    <col min="6149" max="6149" width="14.77734375" style="61" customWidth="1"/>
    <col min="6150" max="6150" width="3.21875" style="61" customWidth="1"/>
    <col min="6151" max="6151" width="8.109375" style="61" customWidth="1"/>
    <col min="6152" max="6152" width="4.109375" style="61" customWidth="1"/>
    <col min="6153" max="6400" width="9.44140625" style="61"/>
    <col min="6401" max="6401" width="6.21875" style="61" customWidth="1"/>
    <col min="6402" max="6402" width="4.77734375" style="61" customWidth="1"/>
    <col min="6403" max="6403" width="55.88671875" style="61" customWidth="1"/>
    <col min="6404" max="6404" width="2.77734375" style="61" customWidth="1"/>
    <col min="6405" max="6405" width="14.77734375" style="61" customWidth="1"/>
    <col min="6406" max="6406" width="3.21875" style="61" customWidth="1"/>
    <col min="6407" max="6407" width="8.109375" style="61" customWidth="1"/>
    <col min="6408" max="6408" width="4.109375" style="61" customWidth="1"/>
    <col min="6409" max="6656" width="9.44140625" style="61"/>
    <col min="6657" max="6657" width="6.21875" style="61" customWidth="1"/>
    <col min="6658" max="6658" width="4.77734375" style="61" customWidth="1"/>
    <col min="6659" max="6659" width="55.88671875" style="61" customWidth="1"/>
    <col min="6660" max="6660" width="2.77734375" style="61" customWidth="1"/>
    <col min="6661" max="6661" width="14.77734375" style="61" customWidth="1"/>
    <col min="6662" max="6662" width="3.21875" style="61" customWidth="1"/>
    <col min="6663" max="6663" width="8.109375" style="61" customWidth="1"/>
    <col min="6664" max="6664" width="4.109375" style="61" customWidth="1"/>
    <col min="6665" max="6912" width="9.44140625" style="61"/>
    <col min="6913" max="6913" width="6.21875" style="61" customWidth="1"/>
    <col min="6914" max="6914" width="4.77734375" style="61" customWidth="1"/>
    <col min="6915" max="6915" width="55.88671875" style="61" customWidth="1"/>
    <col min="6916" max="6916" width="2.77734375" style="61" customWidth="1"/>
    <col min="6917" max="6917" width="14.77734375" style="61" customWidth="1"/>
    <col min="6918" max="6918" width="3.21875" style="61" customWidth="1"/>
    <col min="6919" max="6919" width="8.109375" style="61" customWidth="1"/>
    <col min="6920" max="6920" width="4.109375" style="61" customWidth="1"/>
    <col min="6921" max="7168" width="9.44140625" style="61"/>
    <col min="7169" max="7169" width="6.21875" style="61" customWidth="1"/>
    <col min="7170" max="7170" width="4.77734375" style="61" customWidth="1"/>
    <col min="7171" max="7171" width="55.88671875" style="61" customWidth="1"/>
    <col min="7172" max="7172" width="2.77734375" style="61" customWidth="1"/>
    <col min="7173" max="7173" width="14.77734375" style="61" customWidth="1"/>
    <col min="7174" max="7174" width="3.21875" style="61" customWidth="1"/>
    <col min="7175" max="7175" width="8.109375" style="61" customWidth="1"/>
    <col min="7176" max="7176" width="4.109375" style="61" customWidth="1"/>
    <col min="7177" max="7424" width="9.44140625" style="61"/>
    <col min="7425" max="7425" width="6.21875" style="61" customWidth="1"/>
    <col min="7426" max="7426" width="4.77734375" style="61" customWidth="1"/>
    <col min="7427" max="7427" width="55.88671875" style="61" customWidth="1"/>
    <col min="7428" max="7428" width="2.77734375" style="61" customWidth="1"/>
    <col min="7429" max="7429" width="14.77734375" style="61" customWidth="1"/>
    <col min="7430" max="7430" width="3.21875" style="61" customWidth="1"/>
    <col min="7431" max="7431" width="8.109375" style="61" customWidth="1"/>
    <col min="7432" max="7432" width="4.109375" style="61" customWidth="1"/>
    <col min="7433" max="7680" width="9.44140625" style="61"/>
    <col min="7681" max="7681" width="6.21875" style="61" customWidth="1"/>
    <col min="7682" max="7682" width="4.77734375" style="61" customWidth="1"/>
    <col min="7683" max="7683" width="55.88671875" style="61" customWidth="1"/>
    <col min="7684" max="7684" width="2.77734375" style="61" customWidth="1"/>
    <col min="7685" max="7685" width="14.77734375" style="61" customWidth="1"/>
    <col min="7686" max="7686" width="3.21875" style="61" customWidth="1"/>
    <col min="7687" max="7687" width="8.109375" style="61" customWidth="1"/>
    <col min="7688" max="7688" width="4.109375" style="61" customWidth="1"/>
    <col min="7689" max="7936" width="9.44140625" style="61"/>
    <col min="7937" max="7937" width="6.21875" style="61" customWidth="1"/>
    <col min="7938" max="7938" width="4.77734375" style="61" customWidth="1"/>
    <col min="7939" max="7939" width="55.88671875" style="61" customWidth="1"/>
    <col min="7940" max="7940" width="2.77734375" style="61" customWidth="1"/>
    <col min="7941" max="7941" width="14.77734375" style="61" customWidth="1"/>
    <col min="7942" max="7942" width="3.21875" style="61" customWidth="1"/>
    <col min="7943" max="7943" width="8.109375" style="61" customWidth="1"/>
    <col min="7944" max="7944" width="4.109375" style="61" customWidth="1"/>
    <col min="7945" max="8192" width="9.44140625" style="61"/>
    <col min="8193" max="8193" width="6.21875" style="61" customWidth="1"/>
    <col min="8194" max="8194" width="4.77734375" style="61" customWidth="1"/>
    <col min="8195" max="8195" width="55.88671875" style="61" customWidth="1"/>
    <col min="8196" max="8196" width="2.77734375" style="61" customWidth="1"/>
    <col min="8197" max="8197" width="14.77734375" style="61" customWidth="1"/>
    <col min="8198" max="8198" width="3.21875" style="61" customWidth="1"/>
    <col min="8199" max="8199" width="8.109375" style="61" customWidth="1"/>
    <col min="8200" max="8200" width="4.109375" style="61" customWidth="1"/>
    <col min="8201" max="8448" width="9.44140625" style="61"/>
    <col min="8449" max="8449" width="6.21875" style="61" customWidth="1"/>
    <col min="8450" max="8450" width="4.77734375" style="61" customWidth="1"/>
    <col min="8451" max="8451" width="55.88671875" style="61" customWidth="1"/>
    <col min="8452" max="8452" width="2.77734375" style="61" customWidth="1"/>
    <col min="8453" max="8453" width="14.77734375" style="61" customWidth="1"/>
    <col min="8454" max="8454" width="3.21875" style="61" customWidth="1"/>
    <col min="8455" max="8455" width="8.109375" style="61" customWidth="1"/>
    <col min="8456" max="8456" width="4.109375" style="61" customWidth="1"/>
    <col min="8457" max="8704" width="9.44140625" style="61"/>
    <col min="8705" max="8705" width="6.21875" style="61" customWidth="1"/>
    <col min="8706" max="8706" width="4.77734375" style="61" customWidth="1"/>
    <col min="8707" max="8707" width="55.88671875" style="61" customWidth="1"/>
    <col min="8708" max="8708" width="2.77734375" style="61" customWidth="1"/>
    <col min="8709" max="8709" width="14.77734375" style="61" customWidth="1"/>
    <col min="8710" max="8710" width="3.21875" style="61" customWidth="1"/>
    <col min="8711" max="8711" width="8.109375" style="61" customWidth="1"/>
    <col min="8712" max="8712" width="4.109375" style="61" customWidth="1"/>
    <col min="8713" max="8960" width="9.44140625" style="61"/>
    <col min="8961" max="8961" width="6.21875" style="61" customWidth="1"/>
    <col min="8962" max="8962" width="4.77734375" style="61" customWidth="1"/>
    <col min="8963" max="8963" width="55.88671875" style="61" customWidth="1"/>
    <col min="8964" max="8964" width="2.77734375" style="61" customWidth="1"/>
    <col min="8965" max="8965" width="14.77734375" style="61" customWidth="1"/>
    <col min="8966" max="8966" width="3.21875" style="61" customWidth="1"/>
    <col min="8967" max="8967" width="8.109375" style="61" customWidth="1"/>
    <col min="8968" max="8968" width="4.109375" style="61" customWidth="1"/>
    <col min="8969" max="9216" width="9.44140625" style="61"/>
    <col min="9217" max="9217" width="6.21875" style="61" customWidth="1"/>
    <col min="9218" max="9218" width="4.77734375" style="61" customWidth="1"/>
    <col min="9219" max="9219" width="55.88671875" style="61" customWidth="1"/>
    <col min="9220" max="9220" width="2.77734375" style="61" customWidth="1"/>
    <col min="9221" max="9221" width="14.77734375" style="61" customWidth="1"/>
    <col min="9222" max="9222" width="3.21875" style="61" customWidth="1"/>
    <col min="9223" max="9223" width="8.109375" style="61" customWidth="1"/>
    <col min="9224" max="9224" width="4.109375" style="61" customWidth="1"/>
    <col min="9225" max="9472" width="9.44140625" style="61"/>
    <col min="9473" max="9473" width="6.21875" style="61" customWidth="1"/>
    <col min="9474" max="9474" width="4.77734375" style="61" customWidth="1"/>
    <col min="9475" max="9475" width="55.88671875" style="61" customWidth="1"/>
    <col min="9476" max="9476" width="2.77734375" style="61" customWidth="1"/>
    <col min="9477" max="9477" width="14.77734375" style="61" customWidth="1"/>
    <col min="9478" max="9478" width="3.21875" style="61" customWidth="1"/>
    <col min="9479" max="9479" width="8.109375" style="61" customWidth="1"/>
    <col min="9480" max="9480" width="4.109375" style="61" customWidth="1"/>
    <col min="9481" max="9728" width="9.44140625" style="61"/>
    <col min="9729" max="9729" width="6.21875" style="61" customWidth="1"/>
    <col min="9730" max="9730" width="4.77734375" style="61" customWidth="1"/>
    <col min="9731" max="9731" width="55.88671875" style="61" customWidth="1"/>
    <col min="9732" max="9732" width="2.77734375" style="61" customWidth="1"/>
    <col min="9733" max="9733" width="14.77734375" style="61" customWidth="1"/>
    <col min="9734" max="9734" width="3.21875" style="61" customWidth="1"/>
    <col min="9735" max="9735" width="8.109375" style="61" customWidth="1"/>
    <col min="9736" max="9736" width="4.109375" style="61" customWidth="1"/>
    <col min="9737" max="9984" width="9.44140625" style="61"/>
    <col min="9985" max="9985" width="6.21875" style="61" customWidth="1"/>
    <col min="9986" max="9986" width="4.77734375" style="61" customWidth="1"/>
    <col min="9987" max="9987" width="55.88671875" style="61" customWidth="1"/>
    <col min="9988" max="9988" width="2.77734375" style="61" customWidth="1"/>
    <col min="9989" max="9989" width="14.77734375" style="61" customWidth="1"/>
    <col min="9990" max="9990" width="3.21875" style="61" customWidth="1"/>
    <col min="9991" max="9991" width="8.109375" style="61" customWidth="1"/>
    <col min="9992" max="9992" width="4.109375" style="61" customWidth="1"/>
    <col min="9993" max="10240" width="9.44140625" style="61"/>
    <col min="10241" max="10241" width="6.21875" style="61" customWidth="1"/>
    <col min="10242" max="10242" width="4.77734375" style="61" customWidth="1"/>
    <col min="10243" max="10243" width="55.88671875" style="61" customWidth="1"/>
    <col min="10244" max="10244" width="2.77734375" style="61" customWidth="1"/>
    <col min="10245" max="10245" width="14.77734375" style="61" customWidth="1"/>
    <col min="10246" max="10246" width="3.21875" style="61" customWidth="1"/>
    <col min="10247" max="10247" width="8.109375" style="61" customWidth="1"/>
    <col min="10248" max="10248" width="4.109375" style="61" customWidth="1"/>
    <col min="10249" max="10496" width="9.44140625" style="61"/>
    <col min="10497" max="10497" width="6.21875" style="61" customWidth="1"/>
    <col min="10498" max="10498" width="4.77734375" style="61" customWidth="1"/>
    <col min="10499" max="10499" width="55.88671875" style="61" customWidth="1"/>
    <col min="10500" max="10500" width="2.77734375" style="61" customWidth="1"/>
    <col min="10501" max="10501" width="14.77734375" style="61" customWidth="1"/>
    <col min="10502" max="10502" width="3.21875" style="61" customWidth="1"/>
    <col min="10503" max="10503" width="8.109375" style="61" customWidth="1"/>
    <col min="10504" max="10504" width="4.109375" style="61" customWidth="1"/>
    <col min="10505" max="10752" width="9.44140625" style="61"/>
    <col min="10753" max="10753" width="6.21875" style="61" customWidth="1"/>
    <col min="10754" max="10754" width="4.77734375" style="61" customWidth="1"/>
    <col min="10755" max="10755" width="55.88671875" style="61" customWidth="1"/>
    <col min="10756" max="10756" width="2.77734375" style="61" customWidth="1"/>
    <col min="10757" max="10757" width="14.77734375" style="61" customWidth="1"/>
    <col min="10758" max="10758" width="3.21875" style="61" customWidth="1"/>
    <col min="10759" max="10759" width="8.109375" style="61" customWidth="1"/>
    <col min="10760" max="10760" width="4.109375" style="61" customWidth="1"/>
    <col min="10761" max="11008" width="9.44140625" style="61"/>
    <col min="11009" max="11009" width="6.21875" style="61" customWidth="1"/>
    <col min="11010" max="11010" width="4.77734375" style="61" customWidth="1"/>
    <col min="11011" max="11011" width="55.88671875" style="61" customWidth="1"/>
    <col min="11012" max="11012" width="2.77734375" style="61" customWidth="1"/>
    <col min="11013" max="11013" width="14.77734375" style="61" customWidth="1"/>
    <col min="11014" max="11014" width="3.21875" style="61" customWidth="1"/>
    <col min="11015" max="11015" width="8.109375" style="61" customWidth="1"/>
    <col min="11016" max="11016" width="4.109375" style="61" customWidth="1"/>
    <col min="11017" max="11264" width="9.44140625" style="61"/>
    <col min="11265" max="11265" width="6.21875" style="61" customWidth="1"/>
    <col min="11266" max="11266" width="4.77734375" style="61" customWidth="1"/>
    <col min="11267" max="11267" width="55.88671875" style="61" customWidth="1"/>
    <col min="11268" max="11268" width="2.77734375" style="61" customWidth="1"/>
    <col min="11269" max="11269" width="14.77734375" style="61" customWidth="1"/>
    <col min="11270" max="11270" width="3.21875" style="61" customWidth="1"/>
    <col min="11271" max="11271" width="8.109375" style="61" customWidth="1"/>
    <col min="11272" max="11272" width="4.109375" style="61" customWidth="1"/>
    <col min="11273" max="11520" width="9.44140625" style="61"/>
    <col min="11521" max="11521" width="6.21875" style="61" customWidth="1"/>
    <col min="11522" max="11522" width="4.77734375" style="61" customWidth="1"/>
    <col min="11523" max="11523" width="55.88671875" style="61" customWidth="1"/>
    <col min="11524" max="11524" width="2.77734375" style="61" customWidth="1"/>
    <col min="11525" max="11525" width="14.77734375" style="61" customWidth="1"/>
    <col min="11526" max="11526" width="3.21875" style="61" customWidth="1"/>
    <col min="11527" max="11527" width="8.109375" style="61" customWidth="1"/>
    <col min="11528" max="11528" width="4.109375" style="61" customWidth="1"/>
    <col min="11529" max="11776" width="9.44140625" style="61"/>
    <col min="11777" max="11777" width="6.21875" style="61" customWidth="1"/>
    <col min="11778" max="11778" width="4.77734375" style="61" customWidth="1"/>
    <col min="11779" max="11779" width="55.88671875" style="61" customWidth="1"/>
    <col min="11780" max="11780" width="2.77734375" style="61" customWidth="1"/>
    <col min="11781" max="11781" width="14.77734375" style="61" customWidth="1"/>
    <col min="11782" max="11782" width="3.21875" style="61" customWidth="1"/>
    <col min="11783" max="11783" width="8.109375" style="61" customWidth="1"/>
    <col min="11784" max="11784" width="4.109375" style="61" customWidth="1"/>
    <col min="11785" max="12032" width="9.44140625" style="61"/>
    <col min="12033" max="12033" width="6.21875" style="61" customWidth="1"/>
    <col min="12034" max="12034" width="4.77734375" style="61" customWidth="1"/>
    <col min="12035" max="12035" width="55.88671875" style="61" customWidth="1"/>
    <col min="12036" max="12036" width="2.77734375" style="61" customWidth="1"/>
    <col min="12037" max="12037" width="14.77734375" style="61" customWidth="1"/>
    <col min="12038" max="12038" width="3.21875" style="61" customWidth="1"/>
    <col min="12039" max="12039" width="8.109375" style="61" customWidth="1"/>
    <col min="12040" max="12040" width="4.109375" style="61" customWidth="1"/>
    <col min="12041" max="12288" width="9.44140625" style="61"/>
    <col min="12289" max="12289" width="6.21875" style="61" customWidth="1"/>
    <col min="12290" max="12290" width="4.77734375" style="61" customWidth="1"/>
    <col min="12291" max="12291" width="55.88671875" style="61" customWidth="1"/>
    <col min="12292" max="12292" width="2.77734375" style="61" customWidth="1"/>
    <col min="12293" max="12293" width="14.77734375" style="61" customWidth="1"/>
    <col min="12294" max="12294" width="3.21875" style="61" customWidth="1"/>
    <col min="12295" max="12295" width="8.109375" style="61" customWidth="1"/>
    <col min="12296" max="12296" width="4.109375" style="61" customWidth="1"/>
    <col min="12297" max="12544" width="9.44140625" style="61"/>
    <col min="12545" max="12545" width="6.21875" style="61" customWidth="1"/>
    <col min="12546" max="12546" width="4.77734375" style="61" customWidth="1"/>
    <col min="12547" max="12547" width="55.88671875" style="61" customWidth="1"/>
    <col min="12548" max="12548" width="2.77734375" style="61" customWidth="1"/>
    <col min="12549" max="12549" width="14.77734375" style="61" customWidth="1"/>
    <col min="12550" max="12550" width="3.21875" style="61" customWidth="1"/>
    <col min="12551" max="12551" width="8.109375" style="61" customWidth="1"/>
    <col min="12552" max="12552" width="4.109375" style="61" customWidth="1"/>
    <col min="12553" max="12800" width="9.44140625" style="61"/>
    <col min="12801" max="12801" width="6.21875" style="61" customWidth="1"/>
    <col min="12802" max="12802" width="4.77734375" style="61" customWidth="1"/>
    <col min="12803" max="12803" width="55.88671875" style="61" customWidth="1"/>
    <col min="12804" max="12804" width="2.77734375" style="61" customWidth="1"/>
    <col min="12805" max="12805" width="14.77734375" style="61" customWidth="1"/>
    <col min="12806" max="12806" width="3.21875" style="61" customWidth="1"/>
    <col min="12807" max="12807" width="8.109375" style="61" customWidth="1"/>
    <col min="12808" max="12808" width="4.109375" style="61" customWidth="1"/>
    <col min="12809" max="13056" width="9.44140625" style="61"/>
    <col min="13057" max="13057" width="6.21875" style="61" customWidth="1"/>
    <col min="13058" max="13058" width="4.77734375" style="61" customWidth="1"/>
    <col min="13059" max="13059" width="55.88671875" style="61" customWidth="1"/>
    <col min="13060" max="13060" width="2.77734375" style="61" customWidth="1"/>
    <col min="13061" max="13061" width="14.77734375" style="61" customWidth="1"/>
    <col min="13062" max="13062" width="3.21875" style="61" customWidth="1"/>
    <col min="13063" max="13063" width="8.109375" style="61" customWidth="1"/>
    <col min="13064" max="13064" width="4.109375" style="61" customWidth="1"/>
    <col min="13065" max="13312" width="9.44140625" style="61"/>
    <col min="13313" max="13313" width="6.21875" style="61" customWidth="1"/>
    <col min="13314" max="13314" width="4.77734375" style="61" customWidth="1"/>
    <col min="13315" max="13315" width="55.88671875" style="61" customWidth="1"/>
    <col min="13316" max="13316" width="2.77734375" style="61" customWidth="1"/>
    <col min="13317" max="13317" width="14.77734375" style="61" customWidth="1"/>
    <col min="13318" max="13318" width="3.21875" style="61" customWidth="1"/>
    <col min="13319" max="13319" width="8.109375" style="61" customWidth="1"/>
    <col min="13320" max="13320" width="4.109375" style="61" customWidth="1"/>
    <col min="13321" max="13568" width="9.44140625" style="61"/>
    <col min="13569" max="13569" width="6.21875" style="61" customWidth="1"/>
    <col min="13570" max="13570" width="4.77734375" style="61" customWidth="1"/>
    <col min="13571" max="13571" width="55.88671875" style="61" customWidth="1"/>
    <col min="13572" max="13572" width="2.77734375" style="61" customWidth="1"/>
    <col min="13573" max="13573" width="14.77734375" style="61" customWidth="1"/>
    <col min="13574" max="13574" width="3.21875" style="61" customWidth="1"/>
    <col min="13575" max="13575" width="8.109375" style="61" customWidth="1"/>
    <col min="13576" max="13576" width="4.109375" style="61" customWidth="1"/>
    <col min="13577" max="13824" width="9.44140625" style="61"/>
    <col min="13825" max="13825" width="6.21875" style="61" customWidth="1"/>
    <col min="13826" max="13826" width="4.77734375" style="61" customWidth="1"/>
    <col min="13827" max="13827" width="55.88671875" style="61" customWidth="1"/>
    <col min="13828" max="13828" width="2.77734375" style="61" customWidth="1"/>
    <col min="13829" max="13829" width="14.77734375" style="61" customWidth="1"/>
    <col min="13830" max="13830" width="3.21875" style="61" customWidth="1"/>
    <col min="13831" max="13831" width="8.109375" style="61" customWidth="1"/>
    <col min="13832" max="13832" width="4.109375" style="61" customWidth="1"/>
    <col min="13833" max="14080" width="9.44140625" style="61"/>
    <col min="14081" max="14081" width="6.21875" style="61" customWidth="1"/>
    <col min="14082" max="14082" width="4.77734375" style="61" customWidth="1"/>
    <col min="14083" max="14083" width="55.88671875" style="61" customWidth="1"/>
    <col min="14084" max="14084" width="2.77734375" style="61" customWidth="1"/>
    <col min="14085" max="14085" width="14.77734375" style="61" customWidth="1"/>
    <col min="14086" max="14086" width="3.21875" style="61" customWidth="1"/>
    <col min="14087" max="14087" width="8.109375" style="61" customWidth="1"/>
    <col min="14088" max="14088" width="4.109375" style="61" customWidth="1"/>
    <col min="14089" max="14336" width="9.44140625" style="61"/>
    <col min="14337" max="14337" width="6.21875" style="61" customWidth="1"/>
    <col min="14338" max="14338" width="4.77734375" style="61" customWidth="1"/>
    <col min="14339" max="14339" width="55.88671875" style="61" customWidth="1"/>
    <col min="14340" max="14340" width="2.77734375" style="61" customWidth="1"/>
    <col min="14341" max="14341" width="14.77734375" style="61" customWidth="1"/>
    <col min="14342" max="14342" width="3.21875" style="61" customWidth="1"/>
    <col min="14343" max="14343" width="8.109375" style="61" customWidth="1"/>
    <col min="14344" max="14344" width="4.109375" style="61" customWidth="1"/>
    <col min="14345" max="14592" width="9.44140625" style="61"/>
    <col min="14593" max="14593" width="6.21875" style="61" customWidth="1"/>
    <col min="14594" max="14594" width="4.77734375" style="61" customWidth="1"/>
    <col min="14595" max="14595" width="55.88671875" style="61" customWidth="1"/>
    <col min="14596" max="14596" width="2.77734375" style="61" customWidth="1"/>
    <col min="14597" max="14597" width="14.77734375" style="61" customWidth="1"/>
    <col min="14598" max="14598" width="3.21875" style="61" customWidth="1"/>
    <col min="14599" max="14599" width="8.109375" style="61" customWidth="1"/>
    <col min="14600" max="14600" width="4.109375" style="61" customWidth="1"/>
    <col min="14601" max="14848" width="9.44140625" style="61"/>
    <col min="14849" max="14849" width="6.21875" style="61" customWidth="1"/>
    <col min="14850" max="14850" width="4.77734375" style="61" customWidth="1"/>
    <col min="14851" max="14851" width="55.88671875" style="61" customWidth="1"/>
    <col min="14852" max="14852" width="2.77734375" style="61" customWidth="1"/>
    <col min="14853" max="14853" width="14.77734375" style="61" customWidth="1"/>
    <col min="14854" max="14854" width="3.21875" style="61" customWidth="1"/>
    <col min="14855" max="14855" width="8.109375" style="61" customWidth="1"/>
    <col min="14856" max="14856" width="4.109375" style="61" customWidth="1"/>
    <col min="14857" max="15104" width="9.44140625" style="61"/>
    <col min="15105" max="15105" width="6.21875" style="61" customWidth="1"/>
    <col min="15106" max="15106" width="4.77734375" style="61" customWidth="1"/>
    <col min="15107" max="15107" width="55.88671875" style="61" customWidth="1"/>
    <col min="15108" max="15108" width="2.77734375" style="61" customWidth="1"/>
    <col min="15109" max="15109" width="14.77734375" style="61" customWidth="1"/>
    <col min="15110" max="15110" width="3.21875" style="61" customWidth="1"/>
    <col min="15111" max="15111" width="8.109375" style="61" customWidth="1"/>
    <col min="15112" max="15112" width="4.109375" style="61" customWidth="1"/>
    <col min="15113" max="15360" width="9.44140625" style="61"/>
    <col min="15361" max="15361" width="6.21875" style="61" customWidth="1"/>
    <col min="15362" max="15362" width="4.77734375" style="61" customWidth="1"/>
    <col min="15363" max="15363" width="55.88671875" style="61" customWidth="1"/>
    <col min="15364" max="15364" width="2.77734375" style="61" customWidth="1"/>
    <col min="15365" max="15365" width="14.77734375" style="61" customWidth="1"/>
    <col min="15366" max="15366" width="3.21875" style="61" customWidth="1"/>
    <col min="15367" max="15367" width="8.109375" style="61" customWidth="1"/>
    <col min="15368" max="15368" width="4.109375" style="61" customWidth="1"/>
    <col min="15369" max="15616" width="9.44140625" style="61"/>
    <col min="15617" max="15617" width="6.21875" style="61" customWidth="1"/>
    <col min="15618" max="15618" width="4.77734375" style="61" customWidth="1"/>
    <col min="15619" max="15619" width="55.88671875" style="61" customWidth="1"/>
    <col min="15620" max="15620" width="2.77734375" style="61" customWidth="1"/>
    <col min="15621" max="15621" width="14.77734375" style="61" customWidth="1"/>
    <col min="15622" max="15622" width="3.21875" style="61" customWidth="1"/>
    <col min="15623" max="15623" width="8.109375" style="61" customWidth="1"/>
    <col min="15624" max="15624" width="4.109375" style="61" customWidth="1"/>
    <col min="15625" max="15872" width="9.44140625" style="61"/>
    <col min="15873" max="15873" width="6.21875" style="61" customWidth="1"/>
    <col min="15874" max="15874" width="4.77734375" style="61" customWidth="1"/>
    <col min="15875" max="15875" width="55.88671875" style="61" customWidth="1"/>
    <col min="15876" max="15876" width="2.77734375" style="61" customWidth="1"/>
    <col min="15877" max="15877" width="14.77734375" style="61" customWidth="1"/>
    <col min="15878" max="15878" width="3.21875" style="61" customWidth="1"/>
    <col min="15879" max="15879" width="8.109375" style="61" customWidth="1"/>
    <col min="15880" max="15880" width="4.109375" style="61" customWidth="1"/>
    <col min="15881" max="16128" width="9.44140625" style="61"/>
    <col min="16129" max="16129" width="6.21875" style="61" customWidth="1"/>
    <col min="16130" max="16130" width="4.77734375" style="61" customWidth="1"/>
    <col min="16131" max="16131" width="55.88671875" style="61" customWidth="1"/>
    <col min="16132" max="16132" width="2.77734375" style="61" customWidth="1"/>
    <col min="16133" max="16133" width="14.77734375" style="61" customWidth="1"/>
    <col min="16134" max="16134" width="3.21875" style="61" customWidth="1"/>
    <col min="16135" max="16135" width="8.109375" style="61" customWidth="1"/>
    <col min="16136" max="16136" width="4.109375" style="61" customWidth="1"/>
    <col min="16137" max="16384" width="9.44140625" style="61"/>
  </cols>
  <sheetData>
    <row r="1" spans="1:9" s="22" customFormat="1" ht="23.25" x14ac:dyDescent="0.3">
      <c r="A1" s="87" t="s">
        <v>297</v>
      </c>
      <c r="B1" s="87"/>
      <c r="C1" s="38"/>
      <c r="D1" s="37"/>
      <c r="E1" s="37"/>
      <c r="F1" s="37"/>
      <c r="G1" s="39"/>
    </row>
    <row r="2" spans="1:9" s="22" customFormat="1" ht="18" customHeight="1" x14ac:dyDescent="0.35">
      <c r="A2" s="93" t="s">
        <v>298</v>
      </c>
      <c r="B2" s="93"/>
      <c r="C2" s="36"/>
      <c r="D2" s="35"/>
      <c r="E2" s="35"/>
      <c r="F2" s="35"/>
      <c r="G2" s="40"/>
    </row>
    <row r="3" spans="1:9" s="22" customFormat="1" ht="18.399999999999999" customHeight="1" x14ac:dyDescent="0.3">
      <c r="A3" s="100" t="s">
        <v>299</v>
      </c>
      <c r="B3" s="100"/>
      <c r="C3" s="42"/>
      <c r="D3" s="41"/>
      <c r="E3" s="41"/>
      <c r="F3" s="41"/>
      <c r="G3" s="43"/>
    </row>
    <row r="4" spans="1:9" s="22" customFormat="1" ht="18.399999999999999" customHeight="1" x14ac:dyDescent="0.3">
      <c r="A4" s="34"/>
      <c r="B4" s="23"/>
      <c r="C4" s="24"/>
      <c r="D4" s="23"/>
      <c r="E4" s="23"/>
      <c r="F4" s="23"/>
      <c r="G4" s="23"/>
    </row>
    <row r="5" spans="1:9" s="11" customFormat="1" ht="18.75" x14ac:dyDescent="0.25">
      <c r="A5" s="12"/>
      <c r="C5" s="7" t="s">
        <v>311</v>
      </c>
      <c r="D5" s="13"/>
      <c r="E5" s="13"/>
      <c r="F5" s="13"/>
      <c r="G5" s="13"/>
      <c r="I5" s="14"/>
    </row>
    <row r="6" spans="1:9" s="11" customFormat="1" ht="18.75" x14ac:dyDescent="0.2">
      <c r="A6" s="13"/>
      <c r="B6" s="13"/>
      <c r="C6" s="15" t="s">
        <v>314</v>
      </c>
      <c r="F6" s="13"/>
      <c r="G6" s="13"/>
      <c r="I6" s="16"/>
    </row>
    <row r="7" spans="1:9" ht="16.5" customHeight="1" x14ac:dyDescent="0.2">
      <c r="A7" s="57"/>
      <c r="B7" s="58"/>
      <c r="C7" s="59"/>
      <c r="D7" s="58"/>
      <c r="E7" s="58"/>
      <c r="F7" s="505" t="s">
        <v>82</v>
      </c>
      <c r="G7" s="505"/>
      <c r="H7" s="60"/>
    </row>
    <row r="8" spans="1:9" s="11" customFormat="1" ht="18.75" x14ac:dyDescent="0.2">
      <c r="A8" s="13"/>
      <c r="B8" s="13"/>
      <c r="C8" s="15"/>
      <c r="F8" s="13"/>
      <c r="G8" s="13"/>
      <c r="I8" s="16"/>
    </row>
    <row r="9" spans="1:9" s="10" customFormat="1" ht="15" x14ac:dyDescent="0.2">
      <c r="A9" s="347" t="s">
        <v>16</v>
      </c>
      <c r="B9" s="13" t="s">
        <v>35</v>
      </c>
      <c r="C9" s="348" t="s">
        <v>17</v>
      </c>
      <c r="D9" s="349"/>
      <c r="E9" s="349" t="s">
        <v>32</v>
      </c>
      <c r="F9" s="350">
        <v>1</v>
      </c>
      <c r="G9" s="18">
        <f>TIME(10,30,0)</f>
        <v>0.4375</v>
      </c>
    </row>
    <row r="10" spans="1:9" s="10" customFormat="1" ht="15" x14ac:dyDescent="0.2">
      <c r="A10" s="349">
        <v>1.1000000000000001</v>
      </c>
      <c r="B10" s="13" t="s">
        <v>35</v>
      </c>
      <c r="C10" s="351" t="s">
        <v>40</v>
      </c>
      <c r="D10" s="349"/>
      <c r="E10" s="349" t="s">
        <v>41</v>
      </c>
      <c r="F10" s="350">
        <v>2</v>
      </c>
      <c r="G10" s="18">
        <f t="shared" ref="G10:G65" si="0">G9+TIME(0,F9,0)</f>
        <v>0.43819444444444444</v>
      </c>
    </row>
    <row r="11" spans="1:9" s="10" customFormat="1" ht="12.75" customHeight="1" x14ac:dyDescent="0.2">
      <c r="A11" s="349"/>
      <c r="B11" s="13"/>
      <c r="C11" s="352" t="s">
        <v>330</v>
      </c>
      <c r="D11" s="349"/>
      <c r="E11" s="349"/>
      <c r="F11" s="350"/>
      <c r="G11" s="18">
        <f t="shared" si="0"/>
        <v>0.43958333333333333</v>
      </c>
    </row>
    <row r="12" spans="1:9" s="10" customFormat="1" ht="12.75" customHeight="1" x14ac:dyDescent="0.2">
      <c r="A12" s="349"/>
      <c r="B12" s="13"/>
      <c r="C12" s="353" t="s">
        <v>315</v>
      </c>
      <c r="D12" s="349"/>
      <c r="E12" s="349"/>
      <c r="F12" s="350"/>
      <c r="G12" s="18">
        <f t="shared" si="0"/>
        <v>0.43958333333333333</v>
      </c>
    </row>
    <row r="13" spans="1:9" s="10" customFormat="1" ht="12.75" customHeight="1" x14ac:dyDescent="0.2">
      <c r="A13" s="349"/>
      <c r="B13" s="13"/>
      <c r="C13" s="353"/>
      <c r="D13" s="349"/>
      <c r="E13" s="349"/>
      <c r="F13" s="350"/>
      <c r="G13" s="18">
        <f t="shared" si="0"/>
        <v>0.43958333333333333</v>
      </c>
    </row>
    <row r="14" spans="1:9" s="10" customFormat="1" ht="12.75" customHeight="1" x14ac:dyDescent="0.2">
      <c r="A14" s="349"/>
      <c r="B14" s="13"/>
      <c r="C14" s="353"/>
      <c r="D14" s="349"/>
      <c r="E14" s="349"/>
      <c r="F14" s="350"/>
      <c r="G14" s="18">
        <f t="shared" si="0"/>
        <v>0.43958333333333333</v>
      </c>
    </row>
    <row r="15" spans="1:9" s="10" customFormat="1" ht="12.75" customHeight="1" x14ac:dyDescent="0.2">
      <c r="A15" s="349"/>
      <c r="B15" s="13"/>
      <c r="C15" s="353"/>
      <c r="D15" s="349"/>
      <c r="E15" s="349"/>
      <c r="F15" s="350"/>
      <c r="G15" s="18">
        <f t="shared" si="0"/>
        <v>0.43958333333333333</v>
      </c>
    </row>
    <row r="16" spans="1:9" s="10" customFormat="1" ht="12.75" customHeight="1" x14ac:dyDescent="0.2">
      <c r="A16" s="349">
        <v>1.2</v>
      </c>
      <c r="B16" s="13"/>
      <c r="C16" s="348" t="s">
        <v>142</v>
      </c>
      <c r="D16" s="349"/>
      <c r="E16" s="349" t="s">
        <v>32</v>
      </c>
      <c r="F16" s="350">
        <v>1</v>
      </c>
      <c r="G16" s="18">
        <f t="shared" si="0"/>
        <v>0.43958333333333333</v>
      </c>
    </row>
    <row r="17" spans="1:256" s="10" customFormat="1" ht="12.75" customHeight="1" x14ac:dyDescent="0.2">
      <c r="A17" s="349" t="s">
        <v>145</v>
      </c>
      <c r="B17" s="13"/>
      <c r="C17" s="506" t="s">
        <v>114</v>
      </c>
      <c r="D17" s="349"/>
      <c r="E17" s="349" t="s">
        <v>32</v>
      </c>
      <c r="F17" s="350">
        <v>3</v>
      </c>
      <c r="G17" s="18">
        <f t="shared" si="0"/>
        <v>0.44027777777777777</v>
      </c>
    </row>
    <row r="18" spans="1:256" s="10" customFormat="1" ht="12.75" customHeight="1" x14ac:dyDescent="0.2">
      <c r="A18" s="349"/>
      <c r="B18" s="13"/>
      <c r="C18" s="353"/>
      <c r="D18" s="349"/>
      <c r="E18" s="349"/>
      <c r="F18" s="350"/>
      <c r="G18" s="18">
        <f t="shared" si="0"/>
        <v>0.44236111111111109</v>
      </c>
    </row>
    <row r="19" spans="1:256" s="10" customFormat="1" ht="12.75" customHeight="1" x14ac:dyDescent="0.2">
      <c r="A19" s="349">
        <v>1.3</v>
      </c>
      <c r="B19" s="13" t="s">
        <v>22</v>
      </c>
      <c r="C19" s="348" t="s">
        <v>332</v>
      </c>
      <c r="D19" s="349"/>
      <c r="E19" s="349" t="s">
        <v>32</v>
      </c>
      <c r="F19" s="350">
        <v>2</v>
      </c>
      <c r="G19" s="18">
        <f t="shared" si="0"/>
        <v>0.44236111111111109</v>
      </c>
    </row>
    <row r="20" spans="1:256" s="10" customFormat="1" ht="12.75" customHeight="1" x14ac:dyDescent="0.2">
      <c r="A20" s="349">
        <v>1.4</v>
      </c>
      <c r="B20" s="13" t="s">
        <v>22</v>
      </c>
      <c r="C20" s="348" t="s">
        <v>331</v>
      </c>
      <c r="D20" s="349"/>
      <c r="E20" s="349" t="s">
        <v>32</v>
      </c>
      <c r="F20" s="350">
        <v>1</v>
      </c>
      <c r="G20" s="18">
        <f t="shared" si="0"/>
        <v>0.44374999999999998</v>
      </c>
    </row>
    <row r="21" spans="1:256" s="10" customFormat="1" ht="13.5" customHeight="1" x14ac:dyDescent="0.2">
      <c r="A21" s="349"/>
      <c r="B21" s="13"/>
      <c r="C21" s="348"/>
      <c r="D21" s="349"/>
      <c r="E21" s="349"/>
      <c r="F21" s="350"/>
      <c r="G21" s="18">
        <f t="shared" si="0"/>
        <v>0.44444444444444442</v>
      </c>
    </row>
    <row r="22" spans="1:256" s="10" customFormat="1" ht="13.5" customHeight="1" x14ac:dyDescent="0.2">
      <c r="A22" s="349">
        <v>2</v>
      </c>
      <c r="B22" s="13"/>
      <c r="C22" s="348" t="s">
        <v>270</v>
      </c>
      <c r="D22" s="349"/>
      <c r="E22" s="349"/>
      <c r="F22" s="350"/>
      <c r="G22" s="18">
        <f t="shared" si="0"/>
        <v>0.44444444444444442</v>
      </c>
    </row>
    <row r="23" spans="1:256" s="13" customFormat="1" ht="13.5" customHeight="1" x14ac:dyDescent="0.2">
      <c r="A23" s="349">
        <v>2.1</v>
      </c>
      <c r="B23" s="13" t="s">
        <v>24</v>
      </c>
      <c r="C23" s="404" t="s">
        <v>316</v>
      </c>
      <c r="D23" s="2" t="s">
        <v>18</v>
      </c>
      <c r="E23" s="349" t="s">
        <v>32</v>
      </c>
      <c r="F23" s="350">
        <v>2</v>
      </c>
      <c r="G23" s="18">
        <f t="shared" si="0"/>
        <v>0.44444444444444442</v>
      </c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  <c r="AD23" s="10"/>
      <c r="AE23" s="10"/>
      <c r="AF23" s="10"/>
      <c r="AG23" s="10"/>
      <c r="AH23" s="10"/>
      <c r="AI23" s="10"/>
      <c r="AJ23" s="10"/>
      <c r="AK23" s="10"/>
      <c r="AL23" s="10"/>
      <c r="AM23" s="10"/>
      <c r="AN23" s="10"/>
      <c r="AO23" s="10"/>
      <c r="AP23" s="10"/>
      <c r="AQ23" s="10"/>
      <c r="AR23" s="10"/>
      <c r="AS23" s="10"/>
      <c r="AT23" s="10"/>
      <c r="AU23" s="10"/>
      <c r="AV23" s="10"/>
      <c r="AW23" s="10"/>
      <c r="AX23" s="10"/>
      <c r="AY23" s="10"/>
      <c r="AZ23" s="10"/>
      <c r="BA23" s="10"/>
      <c r="BB23" s="10"/>
      <c r="BC23" s="10"/>
      <c r="BD23" s="10"/>
      <c r="BE23" s="10"/>
      <c r="BF23" s="10"/>
      <c r="BG23" s="10"/>
      <c r="BH23" s="10"/>
      <c r="BI23" s="10"/>
      <c r="BJ23" s="10"/>
      <c r="BK23" s="10"/>
      <c r="BL23" s="10"/>
      <c r="BM23" s="10"/>
      <c r="BN23" s="10"/>
      <c r="BO23" s="10"/>
      <c r="BP23" s="10"/>
      <c r="BQ23" s="10"/>
      <c r="BR23" s="10"/>
      <c r="BS23" s="10"/>
      <c r="BT23" s="10"/>
      <c r="BU23" s="10"/>
      <c r="BV23" s="10"/>
      <c r="BW23" s="10"/>
      <c r="BX23" s="10"/>
      <c r="BY23" s="10"/>
      <c r="BZ23" s="10"/>
      <c r="CA23" s="10"/>
      <c r="CB23" s="10"/>
      <c r="CC23" s="10"/>
      <c r="CD23" s="10"/>
      <c r="CE23" s="10"/>
      <c r="CF23" s="10"/>
      <c r="CG23" s="10"/>
      <c r="CH23" s="10"/>
      <c r="CI23" s="10"/>
      <c r="CJ23" s="10"/>
      <c r="CK23" s="10"/>
      <c r="CL23" s="10"/>
      <c r="CM23" s="10"/>
      <c r="CN23" s="10"/>
      <c r="CO23" s="10"/>
      <c r="CP23" s="10"/>
      <c r="CQ23" s="10"/>
      <c r="CR23" s="10"/>
      <c r="CS23" s="10"/>
      <c r="CT23" s="10"/>
      <c r="CU23" s="10"/>
      <c r="CV23" s="10"/>
      <c r="CW23" s="10"/>
      <c r="CX23" s="10"/>
      <c r="CY23" s="10"/>
      <c r="CZ23" s="10"/>
      <c r="DA23" s="10"/>
      <c r="DB23" s="10"/>
      <c r="DC23" s="10"/>
      <c r="DD23" s="10"/>
      <c r="DE23" s="10"/>
      <c r="DF23" s="10"/>
      <c r="DG23" s="10"/>
      <c r="DH23" s="10"/>
      <c r="DI23" s="10"/>
      <c r="DJ23" s="10"/>
      <c r="DK23" s="10"/>
      <c r="DL23" s="10"/>
      <c r="DM23" s="10"/>
      <c r="DN23" s="10"/>
      <c r="DO23" s="10"/>
      <c r="DP23" s="10"/>
      <c r="DQ23" s="10"/>
      <c r="DR23" s="10"/>
      <c r="DS23" s="10"/>
      <c r="DT23" s="10"/>
      <c r="DU23" s="10"/>
      <c r="DV23" s="10"/>
      <c r="DW23" s="10"/>
      <c r="DX23" s="10"/>
      <c r="DY23" s="10"/>
      <c r="DZ23" s="10"/>
      <c r="EA23" s="10"/>
      <c r="EB23" s="10"/>
      <c r="EC23" s="10"/>
      <c r="ED23" s="10"/>
      <c r="EE23" s="10"/>
      <c r="EF23" s="10"/>
      <c r="EG23" s="10"/>
      <c r="EH23" s="10"/>
      <c r="EI23" s="10"/>
      <c r="EJ23" s="10"/>
      <c r="EK23" s="10"/>
      <c r="EL23" s="10"/>
      <c r="EM23" s="10"/>
      <c r="EN23" s="10"/>
      <c r="EO23" s="10"/>
      <c r="EP23" s="10"/>
      <c r="EQ23" s="10"/>
      <c r="ER23" s="10"/>
      <c r="ES23" s="10"/>
      <c r="ET23" s="10"/>
      <c r="EU23" s="10"/>
      <c r="EV23" s="10"/>
      <c r="EW23" s="10"/>
      <c r="EX23" s="10"/>
      <c r="EY23" s="10"/>
      <c r="EZ23" s="10"/>
      <c r="FA23" s="10"/>
      <c r="FB23" s="10"/>
      <c r="FC23" s="10"/>
      <c r="FD23" s="10"/>
      <c r="FE23" s="10"/>
      <c r="FF23" s="10"/>
      <c r="FG23" s="10"/>
      <c r="FH23" s="10"/>
      <c r="FI23" s="10"/>
      <c r="FJ23" s="10"/>
      <c r="FK23" s="10"/>
      <c r="FL23" s="10"/>
      <c r="FM23" s="10"/>
      <c r="FN23" s="10"/>
      <c r="FO23" s="10"/>
      <c r="FP23" s="10"/>
      <c r="FQ23" s="10"/>
      <c r="FR23" s="10"/>
      <c r="FS23" s="10"/>
      <c r="FT23" s="10"/>
      <c r="FU23" s="10"/>
      <c r="FV23" s="10"/>
      <c r="FW23" s="10"/>
      <c r="FX23" s="10"/>
      <c r="FY23" s="10"/>
      <c r="FZ23" s="10"/>
      <c r="GA23" s="10"/>
      <c r="GB23" s="10"/>
      <c r="GC23" s="10"/>
      <c r="GD23" s="10"/>
      <c r="GE23" s="10"/>
      <c r="GF23" s="10"/>
      <c r="GG23" s="10"/>
      <c r="GH23" s="10"/>
      <c r="GI23" s="10"/>
      <c r="GJ23" s="10"/>
      <c r="GK23" s="10"/>
      <c r="GL23" s="10"/>
      <c r="GM23" s="10"/>
      <c r="GN23" s="10"/>
      <c r="GO23" s="10"/>
      <c r="GP23" s="10"/>
      <c r="GQ23" s="10"/>
      <c r="GR23" s="10"/>
      <c r="GS23" s="10"/>
      <c r="GT23" s="10"/>
      <c r="GU23" s="10"/>
      <c r="GV23" s="10"/>
      <c r="GW23" s="10"/>
      <c r="GX23" s="10"/>
      <c r="GY23" s="10"/>
      <c r="GZ23" s="10"/>
      <c r="HA23" s="10"/>
      <c r="HB23" s="10"/>
      <c r="HC23" s="10"/>
      <c r="HD23" s="10"/>
      <c r="HE23" s="10"/>
      <c r="HF23" s="10"/>
      <c r="HG23" s="10"/>
      <c r="HH23" s="10"/>
      <c r="HI23" s="10"/>
      <c r="HJ23" s="10"/>
      <c r="HK23" s="10"/>
      <c r="HL23" s="10"/>
      <c r="HM23" s="10"/>
      <c r="HN23" s="10"/>
      <c r="HO23" s="10"/>
      <c r="HP23" s="10"/>
      <c r="HQ23" s="10"/>
      <c r="HR23" s="10"/>
      <c r="HS23" s="10"/>
      <c r="HT23" s="10"/>
      <c r="HU23" s="10"/>
      <c r="HV23" s="10"/>
      <c r="HW23" s="10"/>
      <c r="HX23" s="10"/>
      <c r="HY23" s="10"/>
      <c r="HZ23" s="10"/>
      <c r="IA23" s="10"/>
      <c r="IB23" s="10"/>
      <c r="IC23" s="10"/>
      <c r="ID23" s="10"/>
      <c r="IE23" s="10"/>
      <c r="IF23" s="10"/>
      <c r="IG23" s="10"/>
      <c r="IH23" s="10"/>
      <c r="II23" s="10"/>
      <c r="IJ23" s="10"/>
      <c r="IK23" s="10"/>
      <c r="IL23" s="10"/>
      <c r="IM23" s="10"/>
      <c r="IN23" s="10"/>
      <c r="IO23" s="10"/>
      <c r="IP23" s="10"/>
      <c r="IQ23" s="10"/>
      <c r="IR23" s="10"/>
      <c r="IS23" s="10"/>
      <c r="IT23" s="10"/>
      <c r="IU23" s="10"/>
      <c r="IV23" s="10"/>
    </row>
    <row r="24" spans="1:256" s="13" customFormat="1" ht="13.5" customHeight="1" x14ac:dyDescent="0.2">
      <c r="A24" s="349" t="s">
        <v>271</v>
      </c>
      <c r="B24" s="13" t="s">
        <v>24</v>
      </c>
      <c r="C24" s="404" t="s">
        <v>272</v>
      </c>
      <c r="D24" s="2"/>
      <c r="E24" s="349"/>
      <c r="F24" s="350"/>
      <c r="G24" s="18">
        <f t="shared" si="0"/>
        <v>0.4458333333333333</v>
      </c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  <c r="AC24" s="10"/>
      <c r="AD24" s="10"/>
      <c r="AE24" s="10"/>
      <c r="AF24" s="10"/>
      <c r="AG24" s="10"/>
      <c r="AH24" s="10"/>
      <c r="AI24" s="10"/>
      <c r="AJ24" s="10"/>
      <c r="AK24" s="10"/>
      <c r="AL24" s="10"/>
      <c r="AM24" s="10"/>
      <c r="AN24" s="10"/>
      <c r="AO24" s="10"/>
      <c r="AP24" s="10"/>
      <c r="AQ24" s="10"/>
      <c r="AR24" s="10"/>
      <c r="AS24" s="10"/>
      <c r="AT24" s="10"/>
      <c r="AU24" s="10"/>
      <c r="AV24" s="10"/>
      <c r="AW24" s="10"/>
      <c r="AX24" s="10"/>
      <c r="AY24" s="10"/>
      <c r="AZ24" s="10"/>
      <c r="BA24" s="10"/>
      <c r="BB24" s="10"/>
      <c r="BC24" s="10"/>
      <c r="BD24" s="10"/>
      <c r="BE24" s="10"/>
      <c r="BF24" s="10"/>
      <c r="BG24" s="10"/>
      <c r="BH24" s="10"/>
      <c r="BI24" s="10"/>
      <c r="BJ24" s="10"/>
      <c r="BK24" s="10"/>
      <c r="BL24" s="10"/>
      <c r="BM24" s="10"/>
      <c r="BN24" s="10"/>
      <c r="BO24" s="10"/>
      <c r="BP24" s="10"/>
      <c r="BQ24" s="10"/>
      <c r="BR24" s="10"/>
      <c r="BS24" s="10"/>
      <c r="BT24" s="10"/>
      <c r="BU24" s="10"/>
      <c r="BV24" s="10"/>
      <c r="BW24" s="10"/>
      <c r="BX24" s="10"/>
      <c r="BY24" s="10"/>
      <c r="BZ24" s="10"/>
      <c r="CA24" s="10"/>
      <c r="CB24" s="10"/>
      <c r="CC24" s="10"/>
      <c r="CD24" s="10"/>
      <c r="CE24" s="10"/>
      <c r="CF24" s="10"/>
      <c r="CG24" s="10"/>
      <c r="CH24" s="10"/>
      <c r="CI24" s="10"/>
      <c r="CJ24" s="10"/>
      <c r="CK24" s="10"/>
      <c r="CL24" s="10"/>
      <c r="CM24" s="10"/>
      <c r="CN24" s="10"/>
      <c r="CO24" s="10"/>
      <c r="CP24" s="10"/>
      <c r="CQ24" s="10"/>
      <c r="CR24" s="10"/>
      <c r="CS24" s="10"/>
      <c r="CT24" s="10"/>
      <c r="CU24" s="10"/>
      <c r="CV24" s="10"/>
      <c r="CW24" s="10"/>
      <c r="CX24" s="10"/>
      <c r="CY24" s="10"/>
      <c r="CZ24" s="10"/>
      <c r="DA24" s="10"/>
      <c r="DB24" s="10"/>
      <c r="DC24" s="10"/>
      <c r="DD24" s="10"/>
      <c r="DE24" s="10"/>
      <c r="DF24" s="10"/>
      <c r="DG24" s="10"/>
      <c r="DH24" s="10"/>
      <c r="DI24" s="10"/>
      <c r="DJ24" s="10"/>
      <c r="DK24" s="10"/>
      <c r="DL24" s="10"/>
      <c r="DM24" s="10"/>
      <c r="DN24" s="10"/>
      <c r="DO24" s="10"/>
      <c r="DP24" s="10"/>
      <c r="DQ24" s="10"/>
      <c r="DR24" s="10"/>
      <c r="DS24" s="10"/>
      <c r="DT24" s="10"/>
      <c r="DU24" s="10"/>
      <c r="DV24" s="10"/>
      <c r="DW24" s="10"/>
      <c r="DX24" s="10"/>
      <c r="DY24" s="10"/>
      <c r="DZ24" s="10"/>
      <c r="EA24" s="10"/>
      <c r="EB24" s="10"/>
      <c r="EC24" s="10"/>
      <c r="ED24" s="10"/>
      <c r="EE24" s="10"/>
      <c r="EF24" s="10"/>
      <c r="EG24" s="10"/>
      <c r="EH24" s="10"/>
      <c r="EI24" s="10"/>
      <c r="EJ24" s="10"/>
      <c r="EK24" s="10"/>
      <c r="EL24" s="10"/>
      <c r="EM24" s="10"/>
      <c r="EN24" s="10"/>
      <c r="EO24" s="10"/>
      <c r="EP24" s="10"/>
      <c r="EQ24" s="10"/>
      <c r="ER24" s="10"/>
      <c r="ES24" s="10"/>
      <c r="ET24" s="10"/>
      <c r="EU24" s="10"/>
      <c r="EV24" s="10"/>
      <c r="EW24" s="10"/>
      <c r="EX24" s="10"/>
      <c r="EY24" s="10"/>
      <c r="EZ24" s="10"/>
      <c r="FA24" s="10"/>
      <c r="FB24" s="10"/>
      <c r="FC24" s="10"/>
      <c r="FD24" s="10"/>
      <c r="FE24" s="10"/>
      <c r="FF24" s="10"/>
      <c r="FG24" s="10"/>
      <c r="FH24" s="10"/>
      <c r="FI24" s="10"/>
      <c r="FJ24" s="10"/>
      <c r="FK24" s="10"/>
      <c r="FL24" s="10"/>
      <c r="FM24" s="10"/>
      <c r="FN24" s="10"/>
      <c r="FO24" s="10"/>
      <c r="FP24" s="10"/>
      <c r="FQ24" s="10"/>
      <c r="FR24" s="10"/>
      <c r="FS24" s="10"/>
      <c r="FT24" s="10"/>
      <c r="FU24" s="10"/>
      <c r="FV24" s="10"/>
      <c r="FW24" s="10"/>
      <c r="FX24" s="10"/>
      <c r="FY24" s="10"/>
      <c r="FZ24" s="10"/>
      <c r="GA24" s="10"/>
      <c r="GB24" s="10"/>
      <c r="GC24" s="10"/>
      <c r="GD24" s="10"/>
      <c r="GE24" s="10"/>
      <c r="GF24" s="10"/>
      <c r="GG24" s="10"/>
      <c r="GH24" s="10"/>
      <c r="GI24" s="10"/>
      <c r="GJ24" s="10"/>
      <c r="GK24" s="10"/>
      <c r="GL24" s="10"/>
      <c r="GM24" s="10"/>
      <c r="GN24" s="10"/>
      <c r="GO24" s="10"/>
      <c r="GP24" s="10"/>
      <c r="GQ24" s="10"/>
      <c r="GR24" s="10"/>
      <c r="GS24" s="10"/>
      <c r="GT24" s="10"/>
      <c r="GU24" s="10"/>
      <c r="GV24" s="10"/>
      <c r="GW24" s="10"/>
      <c r="GX24" s="10"/>
      <c r="GY24" s="10"/>
      <c r="GZ24" s="10"/>
      <c r="HA24" s="10"/>
      <c r="HB24" s="10"/>
      <c r="HC24" s="10"/>
      <c r="HD24" s="10"/>
      <c r="HE24" s="10"/>
      <c r="HF24" s="10"/>
      <c r="HG24" s="10"/>
      <c r="HH24" s="10"/>
      <c r="HI24" s="10"/>
      <c r="HJ24" s="10"/>
      <c r="HK24" s="10"/>
      <c r="HL24" s="10"/>
      <c r="HM24" s="10"/>
      <c r="HN24" s="10"/>
      <c r="HO24" s="10"/>
      <c r="HP24" s="10"/>
      <c r="HQ24" s="10"/>
      <c r="HR24" s="10"/>
      <c r="HS24" s="10"/>
      <c r="HT24" s="10"/>
      <c r="HU24" s="10"/>
      <c r="HV24" s="10"/>
      <c r="HW24" s="10"/>
      <c r="HX24" s="10"/>
      <c r="HY24" s="10"/>
      <c r="HZ24" s="10"/>
      <c r="IA24" s="10"/>
      <c r="IB24" s="10"/>
      <c r="IC24" s="10"/>
      <c r="ID24" s="10"/>
      <c r="IE24" s="10"/>
      <c r="IF24" s="10"/>
      <c r="IG24" s="10"/>
      <c r="IH24" s="10"/>
      <c r="II24" s="10"/>
      <c r="IJ24" s="10"/>
      <c r="IK24" s="10"/>
      <c r="IL24" s="10"/>
      <c r="IM24" s="10"/>
      <c r="IN24" s="10"/>
      <c r="IO24" s="10"/>
      <c r="IP24" s="10"/>
      <c r="IQ24" s="10"/>
      <c r="IR24" s="10"/>
      <c r="IS24" s="10"/>
      <c r="IT24" s="10"/>
      <c r="IU24" s="10"/>
      <c r="IV24" s="10"/>
    </row>
    <row r="25" spans="1:256" s="10" customFormat="1" ht="13.5" customHeight="1" x14ac:dyDescent="0.2">
      <c r="A25" s="349">
        <v>2.2000000000000002</v>
      </c>
      <c r="B25" s="1" t="s">
        <v>24</v>
      </c>
      <c r="C25" s="31" t="s">
        <v>273</v>
      </c>
      <c r="D25" s="2" t="s">
        <v>18</v>
      </c>
      <c r="E25" s="2" t="s">
        <v>274</v>
      </c>
      <c r="F25" s="17">
        <v>4</v>
      </c>
      <c r="G25" s="18">
        <f t="shared" si="0"/>
        <v>0.4458333333333333</v>
      </c>
    </row>
    <row r="26" spans="1:256" s="30" customFormat="1" ht="15.75" x14ac:dyDescent="0.2">
      <c r="A26" s="4" t="s">
        <v>275</v>
      </c>
      <c r="B26" s="1" t="s">
        <v>24</v>
      </c>
      <c r="C26" s="6" t="s">
        <v>276</v>
      </c>
      <c r="D26" s="2" t="s">
        <v>18</v>
      </c>
      <c r="E26" s="349" t="s">
        <v>32</v>
      </c>
      <c r="F26" s="350">
        <v>5</v>
      </c>
      <c r="G26" s="18">
        <f t="shared" si="0"/>
        <v>0.44861111111111107</v>
      </c>
      <c r="H26" s="13"/>
      <c r="I26" s="13"/>
      <c r="J26" s="13"/>
      <c r="K26" s="13"/>
      <c r="L26" s="13"/>
      <c r="M26" s="13"/>
      <c r="N26" s="13"/>
      <c r="O26" s="13"/>
      <c r="P26" s="13"/>
      <c r="Q26" s="13"/>
      <c r="R26" s="13"/>
      <c r="S26" s="13"/>
      <c r="T26" s="13"/>
      <c r="U26" s="13"/>
      <c r="V26" s="13"/>
      <c r="W26" s="13"/>
      <c r="X26" s="13"/>
      <c r="Y26" s="13"/>
      <c r="Z26" s="13"/>
      <c r="AA26" s="13"/>
      <c r="AB26" s="13"/>
      <c r="AC26" s="13"/>
      <c r="AD26" s="13"/>
      <c r="AE26" s="13"/>
      <c r="AF26" s="13"/>
      <c r="AG26" s="13"/>
      <c r="AH26" s="13"/>
      <c r="AI26" s="13"/>
      <c r="AJ26" s="13"/>
      <c r="AK26" s="13"/>
      <c r="AL26" s="13"/>
      <c r="AM26" s="13"/>
      <c r="AN26" s="13"/>
      <c r="AO26" s="13"/>
      <c r="AP26" s="13"/>
      <c r="AQ26" s="13"/>
      <c r="AR26" s="13"/>
      <c r="AS26" s="13"/>
      <c r="AT26" s="13"/>
      <c r="AU26" s="13"/>
      <c r="AV26" s="13"/>
      <c r="AW26" s="13"/>
      <c r="AX26" s="13"/>
      <c r="AY26" s="13"/>
      <c r="AZ26" s="13"/>
      <c r="BA26" s="13"/>
      <c r="BB26" s="13"/>
      <c r="BC26" s="13"/>
      <c r="BD26" s="13"/>
      <c r="BE26" s="13"/>
      <c r="BF26" s="13"/>
      <c r="BG26" s="13"/>
      <c r="BH26" s="13"/>
      <c r="BI26" s="13"/>
      <c r="BJ26" s="13"/>
      <c r="BK26" s="13"/>
      <c r="BL26" s="13"/>
      <c r="BM26" s="13"/>
      <c r="BN26" s="13"/>
      <c r="BO26" s="13"/>
      <c r="BP26" s="13"/>
      <c r="BQ26" s="13"/>
      <c r="BR26" s="13"/>
      <c r="BS26" s="13"/>
      <c r="BT26" s="13"/>
      <c r="BU26" s="13"/>
      <c r="BV26" s="13"/>
      <c r="BW26" s="13"/>
      <c r="BX26" s="13"/>
      <c r="BY26" s="13"/>
      <c r="BZ26" s="13"/>
      <c r="CA26" s="13"/>
      <c r="CB26" s="13"/>
      <c r="CC26" s="13"/>
      <c r="CD26" s="13"/>
      <c r="CE26" s="13"/>
      <c r="CF26" s="13"/>
      <c r="CG26" s="13"/>
      <c r="CH26" s="13"/>
      <c r="CI26" s="13"/>
      <c r="CJ26" s="13"/>
      <c r="CK26" s="13"/>
      <c r="CL26" s="13"/>
      <c r="CM26" s="13"/>
      <c r="CN26" s="13"/>
      <c r="CO26" s="13"/>
      <c r="CP26" s="13"/>
      <c r="CQ26" s="13"/>
      <c r="CR26" s="13"/>
      <c r="CS26" s="13"/>
      <c r="CT26" s="13"/>
      <c r="CU26" s="13"/>
      <c r="CV26" s="13"/>
      <c r="CW26" s="13"/>
      <c r="CX26" s="13"/>
      <c r="CY26" s="13"/>
      <c r="CZ26" s="13"/>
      <c r="DA26" s="13"/>
      <c r="DB26" s="13"/>
      <c r="DC26" s="13"/>
      <c r="DD26" s="13"/>
      <c r="DE26" s="13"/>
      <c r="DF26" s="13"/>
      <c r="DG26" s="13"/>
      <c r="DH26" s="13"/>
      <c r="DI26" s="13"/>
      <c r="DJ26" s="13"/>
      <c r="DK26" s="13"/>
      <c r="DL26" s="13"/>
      <c r="DM26" s="13"/>
      <c r="DN26" s="13"/>
      <c r="DO26" s="13"/>
      <c r="DP26" s="13"/>
      <c r="DQ26" s="13"/>
      <c r="DR26" s="13"/>
      <c r="DS26" s="13"/>
      <c r="DT26" s="13"/>
      <c r="DU26" s="13"/>
      <c r="DV26" s="13"/>
      <c r="DW26" s="13"/>
      <c r="DX26" s="13"/>
      <c r="DY26" s="13"/>
      <c r="DZ26" s="13"/>
      <c r="EA26" s="13"/>
      <c r="EB26" s="13"/>
      <c r="EC26" s="13"/>
      <c r="ED26" s="13"/>
      <c r="EE26" s="13"/>
      <c r="EF26" s="13"/>
      <c r="EG26" s="13"/>
      <c r="EH26" s="13"/>
      <c r="EI26" s="13"/>
      <c r="EJ26" s="13"/>
      <c r="EK26" s="13"/>
      <c r="EL26" s="13"/>
      <c r="EM26" s="13"/>
      <c r="EN26" s="13"/>
      <c r="EO26" s="13"/>
      <c r="EP26" s="13"/>
      <c r="EQ26" s="13"/>
      <c r="ER26" s="13"/>
      <c r="ES26" s="13"/>
      <c r="ET26" s="13"/>
      <c r="EU26" s="13"/>
      <c r="EV26" s="13"/>
      <c r="EW26" s="13"/>
      <c r="EX26" s="13"/>
      <c r="EY26" s="13"/>
      <c r="EZ26" s="13"/>
      <c r="FA26" s="13"/>
      <c r="FB26" s="13"/>
      <c r="FC26" s="13"/>
      <c r="FD26" s="13"/>
      <c r="FE26" s="13"/>
      <c r="FF26" s="13"/>
      <c r="FG26" s="13"/>
      <c r="FH26" s="13"/>
      <c r="FI26" s="13"/>
      <c r="FJ26" s="13"/>
      <c r="FK26" s="13"/>
      <c r="FL26" s="13"/>
      <c r="FM26" s="13"/>
      <c r="FN26" s="13"/>
      <c r="FO26" s="13"/>
      <c r="FP26" s="13"/>
      <c r="FQ26" s="13"/>
      <c r="FR26" s="13"/>
      <c r="FS26" s="13"/>
      <c r="FT26" s="13"/>
      <c r="FU26" s="13"/>
      <c r="FV26" s="13"/>
      <c r="FW26" s="13"/>
      <c r="FX26" s="13"/>
      <c r="FY26" s="13"/>
      <c r="FZ26" s="13"/>
      <c r="GA26" s="13"/>
      <c r="GB26" s="13"/>
      <c r="GC26" s="13"/>
      <c r="GD26" s="13"/>
      <c r="GE26" s="13"/>
      <c r="GF26" s="13"/>
      <c r="GG26" s="13"/>
      <c r="GH26" s="13"/>
      <c r="GI26" s="13"/>
      <c r="GJ26" s="13"/>
      <c r="GK26" s="13"/>
      <c r="GL26" s="13"/>
      <c r="GM26" s="13"/>
      <c r="GN26" s="13"/>
      <c r="GO26" s="13"/>
      <c r="GP26" s="13"/>
      <c r="GQ26" s="13"/>
      <c r="GR26" s="13"/>
      <c r="GS26" s="13"/>
      <c r="GT26" s="13"/>
      <c r="GU26" s="13"/>
      <c r="GV26" s="13"/>
      <c r="GW26" s="13"/>
      <c r="GX26" s="13"/>
      <c r="GY26" s="13"/>
      <c r="GZ26" s="13"/>
      <c r="HA26" s="13"/>
      <c r="HB26" s="13"/>
      <c r="HC26" s="13"/>
      <c r="HD26" s="13"/>
      <c r="HE26" s="13"/>
      <c r="HF26" s="13"/>
      <c r="HG26" s="13"/>
      <c r="HH26" s="13"/>
      <c r="HI26" s="13"/>
      <c r="HJ26" s="13"/>
      <c r="HK26" s="13"/>
      <c r="HL26" s="13"/>
      <c r="HM26" s="13"/>
      <c r="HN26" s="13"/>
      <c r="HO26" s="13"/>
      <c r="HP26" s="13"/>
      <c r="HQ26" s="13"/>
      <c r="HR26" s="13"/>
      <c r="HS26" s="13"/>
      <c r="HT26" s="13"/>
      <c r="HU26" s="13"/>
      <c r="HV26" s="13"/>
      <c r="HW26" s="13"/>
      <c r="HX26" s="13"/>
      <c r="HY26" s="13"/>
      <c r="HZ26" s="13"/>
      <c r="IA26" s="13"/>
      <c r="IB26" s="13"/>
      <c r="IC26" s="13"/>
      <c r="ID26" s="13"/>
      <c r="IE26" s="13"/>
      <c r="IF26" s="13"/>
      <c r="IG26" s="13"/>
      <c r="IH26" s="13"/>
      <c r="II26" s="13"/>
      <c r="IJ26" s="13"/>
      <c r="IK26" s="13"/>
      <c r="IL26" s="13"/>
      <c r="IM26" s="13"/>
      <c r="IN26" s="13"/>
      <c r="IO26" s="13"/>
      <c r="IP26" s="13"/>
      <c r="IQ26" s="13"/>
      <c r="IR26" s="13"/>
      <c r="IS26" s="13"/>
      <c r="IT26" s="13"/>
      <c r="IU26" s="13"/>
      <c r="IV26" s="13"/>
    </row>
    <row r="27" spans="1:256" s="10" customFormat="1" ht="15" x14ac:dyDescent="0.2">
      <c r="A27" s="345"/>
      <c r="B27" s="345"/>
      <c r="C27" s="507" t="s">
        <v>333</v>
      </c>
      <c r="D27" s="2" t="s">
        <v>18</v>
      </c>
      <c r="E27" s="345"/>
      <c r="F27" s="345"/>
      <c r="G27" s="18">
        <f t="shared" si="0"/>
        <v>0.45208333333333328</v>
      </c>
      <c r="H27" s="345"/>
      <c r="I27" s="345"/>
      <c r="J27" s="345"/>
      <c r="K27" s="345"/>
      <c r="L27" s="345"/>
      <c r="M27" s="345"/>
      <c r="N27" s="345"/>
      <c r="O27" s="345"/>
      <c r="P27" s="345"/>
      <c r="Q27" s="345"/>
      <c r="R27" s="345"/>
      <c r="S27" s="345"/>
      <c r="T27" s="345"/>
      <c r="U27" s="345"/>
      <c r="V27" s="345"/>
      <c r="W27" s="345"/>
      <c r="X27" s="345"/>
      <c r="Y27" s="345"/>
      <c r="Z27" s="345"/>
      <c r="AA27" s="345"/>
      <c r="AB27" s="345"/>
      <c r="AC27" s="345"/>
      <c r="AD27" s="345"/>
      <c r="AE27" s="345"/>
      <c r="AF27" s="345"/>
      <c r="AG27" s="345"/>
      <c r="AH27" s="345"/>
      <c r="AI27" s="345"/>
      <c r="AJ27" s="345"/>
      <c r="AK27" s="345"/>
      <c r="AL27" s="345"/>
      <c r="AM27" s="345"/>
      <c r="AN27" s="345"/>
      <c r="AO27" s="345"/>
      <c r="AP27" s="345"/>
      <c r="AQ27" s="345"/>
      <c r="AR27" s="345"/>
      <c r="AS27" s="345"/>
      <c r="AT27" s="345"/>
      <c r="AU27" s="345"/>
      <c r="AV27" s="345"/>
      <c r="AW27" s="345"/>
      <c r="AX27" s="345"/>
      <c r="AY27" s="345"/>
      <c r="AZ27" s="345"/>
      <c r="BA27" s="345"/>
      <c r="BB27" s="345"/>
      <c r="BC27" s="345"/>
      <c r="BD27" s="345"/>
      <c r="BE27" s="345"/>
      <c r="BF27" s="345"/>
      <c r="BG27" s="345"/>
      <c r="BH27" s="345"/>
      <c r="BI27" s="345"/>
      <c r="BJ27" s="345"/>
      <c r="BK27" s="345"/>
      <c r="BL27" s="345"/>
      <c r="BM27" s="345"/>
      <c r="BN27" s="345"/>
      <c r="BO27" s="345"/>
      <c r="BP27" s="345"/>
      <c r="BQ27" s="345"/>
      <c r="BR27" s="345"/>
      <c r="BS27" s="345"/>
      <c r="BT27" s="345"/>
      <c r="BU27" s="345"/>
      <c r="BV27" s="345"/>
      <c r="BW27" s="345"/>
      <c r="BX27" s="345"/>
      <c r="BY27" s="345"/>
      <c r="BZ27" s="345"/>
      <c r="CA27" s="345"/>
      <c r="CB27" s="345"/>
      <c r="CC27" s="345"/>
      <c r="CD27" s="345"/>
      <c r="CE27" s="345"/>
      <c r="CF27" s="345"/>
      <c r="CG27" s="345"/>
      <c r="CH27" s="345"/>
      <c r="CI27" s="345"/>
      <c r="CJ27" s="345"/>
      <c r="CK27" s="345"/>
      <c r="CL27" s="345"/>
      <c r="CM27" s="345"/>
      <c r="CN27" s="345"/>
      <c r="CO27" s="345"/>
      <c r="CP27" s="345"/>
      <c r="CQ27" s="345"/>
      <c r="CR27" s="345"/>
      <c r="CS27" s="345"/>
      <c r="CT27" s="345"/>
      <c r="CU27" s="345"/>
      <c r="CV27" s="345"/>
      <c r="CW27" s="345"/>
      <c r="CX27" s="345"/>
      <c r="CY27" s="345"/>
      <c r="CZ27" s="345"/>
      <c r="DA27" s="345"/>
      <c r="DB27" s="345"/>
      <c r="DC27" s="345"/>
      <c r="DD27" s="345"/>
      <c r="DE27" s="345"/>
      <c r="DF27" s="345"/>
      <c r="DG27" s="345"/>
      <c r="DH27" s="345"/>
      <c r="DI27" s="345"/>
      <c r="DJ27" s="345"/>
      <c r="DK27" s="345"/>
      <c r="DL27" s="345"/>
      <c r="DM27" s="345"/>
      <c r="DN27" s="345"/>
      <c r="DO27" s="345"/>
      <c r="DP27" s="345"/>
      <c r="DQ27" s="345"/>
      <c r="DR27" s="345"/>
      <c r="DS27" s="345"/>
      <c r="DT27" s="345"/>
      <c r="DU27" s="345"/>
      <c r="DV27" s="345"/>
      <c r="DW27" s="345"/>
      <c r="DX27" s="345"/>
      <c r="DY27" s="345"/>
      <c r="DZ27" s="345"/>
      <c r="EA27" s="345"/>
      <c r="EB27" s="345"/>
      <c r="EC27" s="345"/>
      <c r="ED27" s="345"/>
      <c r="EE27" s="345"/>
      <c r="EF27" s="345"/>
      <c r="EG27" s="345"/>
      <c r="EH27" s="345"/>
      <c r="EI27" s="345"/>
      <c r="EJ27" s="345"/>
      <c r="EK27" s="345"/>
      <c r="EL27" s="345"/>
      <c r="EM27" s="345"/>
      <c r="EN27" s="345"/>
      <c r="EO27" s="345"/>
      <c r="EP27" s="345"/>
      <c r="EQ27" s="345"/>
      <c r="ER27" s="345"/>
      <c r="ES27" s="345"/>
      <c r="ET27" s="345"/>
      <c r="EU27" s="345"/>
      <c r="EV27" s="345"/>
      <c r="EW27" s="345"/>
      <c r="EX27" s="345"/>
      <c r="EY27" s="345"/>
      <c r="EZ27" s="345"/>
      <c r="FA27" s="345"/>
      <c r="FB27" s="345"/>
      <c r="FC27" s="345"/>
      <c r="FD27" s="345"/>
      <c r="FE27" s="345"/>
      <c r="FF27" s="345"/>
      <c r="FG27" s="345"/>
      <c r="FH27" s="345"/>
      <c r="FI27" s="345"/>
      <c r="FJ27" s="345"/>
      <c r="FK27" s="345"/>
      <c r="FL27" s="345"/>
      <c r="FM27" s="345"/>
      <c r="FN27" s="345"/>
      <c r="FO27" s="345"/>
      <c r="FP27" s="345"/>
      <c r="FQ27" s="345"/>
      <c r="FR27" s="345"/>
      <c r="FS27" s="345"/>
      <c r="FT27" s="345"/>
      <c r="FU27" s="345"/>
      <c r="FV27" s="345"/>
      <c r="FW27" s="345"/>
      <c r="FX27" s="345"/>
      <c r="FY27" s="345"/>
      <c r="FZ27" s="345"/>
      <c r="GA27" s="345"/>
      <c r="GB27" s="345"/>
      <c r="GC27" s="345"/>
      <c r="GD27" s="345"/>
      <c r="GE27" s="345"/>
      <c r="GF27" s="345"/>
      <c r="GG27" s="345"/>
      <c r="GH27" s="345"/>
      <c r="GI27" s="345"/>
      <c r="GJ27" s="345"/>
      <c r="GK27" s="345"/>
      <c r="GL27" s="345"/>
      <c r="GM27" s="345"/>
      <c r="GN27" s="345"/>
      <c r="GO27" s="345"/>
      <c r="GP27" s="345"/>
      <c r="GQ27" s="345"/>
      <c r="GR27" s="345"/>
      <c r="GS27" s="345"/>
      <c r="GT27" s="345"/>
      <c r="GU27" s="345"/>
      <c r="GV27" s="345"/>
      <c r="GW27" s="345"/>
      <c r="GX27" s="345"/>
      <c r="GY27" s="345"/>
      <c r="GZ27" s="345"/>
      <c r="HA27" s="345"/>
      <c r="HB27" s="345"/>
      <c r="HC27" s="345"/>
      <c r="HD27" s="345"/>
      <c r="HE27" s="345"/>
      <c r="HF27" s="345"/>
      <c r="HG27" s="345"/>
      <c r="HH27" s="345"/>
      <c r="HI27" s="345"/>
      <c r="HJ27" s="345"/>
      <c r="HK27" s="345"/>
      <c r="HL27" s="345"/>
      <c r="HM27" s="345"/>
      <c r="HN27" s="345"/>
      <c r="HO27" s="345"/>
      <c r="HP27" s="345"/>
      <c r="HQ27" s="345"/>
      <c r="HR27" s="345"/>
      <c r="HS27" s="345"/>
      <c r="HT27" s="345"/>
      <c r="HU27" s="345"/>
      <c r="HV27" s="345"/>
      <c r="HW27" s="345"/>
      <c r="HX27" s="345"/>
      <c r="HY27" s="345"/>
      <c r="HZ27" s="345"/>
      <c r="IA27" s="345"/>
      <c r="IB27" s="345"/>
      <c r="IC27" s="345"/>
      <c r="ID27" s="345"/>
      <c r="IE27" s="345"/>
      <c r="IF27" s="345"/>
      <c r="IG27" s="345"/>
      <c r="IH27" s="345"/>
      <c r="II27" s="345"/>
      <c r="IJ27" s="345"/>
      <c r="IK27" s="345"/>
      <c r="IL27" s="345"/>
      <c r="IM27" s="345"/>
      <c r="IN27" s="345"/>
      <c r="IO27" s="345"/>
      <c r="IP27" s="345"/>
      <c r="IQ27" s="345"/>
      <c r="IR27" s="345"/>
      <c r="IS27" s="345"/>
      <c r="IT27" s="345"/>
      <c r="IU27" s="345"/>
      <c r="IV27" s="345"/>
    </row>
    <row r="28" spans="1:256" s="10" customFormat="1" ht="15" x14ac:dyDescent="0.2">
      <c r="A28" s="345"/>
      <c r="B28" s="345"/>
      <c r="C28" s="507" t="s">
        <v>277</v>
      </c>
      <c r="D28" s="2" t="s">
        <v>18</v>
      </c>
      <c r="E28" s="345"/>
      <c r="F28" s="345"/>
      <c r="G28" s="18">
        <f t="shared" si="0"/>
        <v>0.45208333333333328</v>
      </c>
      <c r="H28" s="345"/>
      <c r="I28" s="345"/>
      <c r="J28" s="345"/>
      <c r="K28" s="345"/>
      <c r="L28" s="345"/>
      <c r="M28" s="345"/>
      <c r="N28" s="345"/>
      <c r="O28" s="345"/>
      <c r="P28" s="345"/>
      <c r="Q28" s="345"/>
      <c r="R28" s="345"/>
      <c r="S28" s="345"/>
      <c r="T28" s="345"/>
      <c r="U28" s="345"/>
      <c r="V28" s="345"/>
      <c r="W28" s="345"/>
      <c r="X28" s="345"/>
      <c r="Y28" s="345"/>
      <c r="Z28" s="345"/>
      <c r="AA28" s="345"/>
      <c r="AB28" s="345"/>
      <c r="AC28" s="345"/>
      <c r="AD28" s="345"/>
      <c r="AE28" s="345"/>
      <c r="AF28" s="345"/>
      <c r="AG28" s="345"/>
      <c r="AH28" s="345"/>
      <c r="AI28" s="345"/>
      <c r="AJ28" s="345"/>
      <c r="AK28" s="345"/>
      <c r="AL28" s="345"/>
      <c r="AM28" s="345"/>
      <c r="AN28" s="345"/>
      <c r="AO28" s="345"/>
      <c r="AP28" s="345"/>
      <c r="AQ28" s="345"/>
      <c r="AR28" s="345"/>
      <c r="AS28" s="345"/>
      <c r="AT28" s="345"/>
      <c r="AU28" s="345"/>
      <c r="AV28" s="345"/>
      <c r="AW28" s="345"/>
      <c r="AX28" s="345"/>
      <c r="AY28" s="345"/>
      <c r="AZ28" s="345"/>
      <c r="BA28" s="345"/>
      <c r="BB28" s="345"/>
      <c r="BC28" s="345"/>
      <c r="BD28" s="345"/>
      <c r="BE28" s="345"/>
      <c r="BF28" s="345"/>
      <c r="BG28" s="345"/>
      <c r="BH28" s="345"/>
      <c r="BI28" s="345"/>
      <c r="BJ28" s="345"/>
      <c r="BK28" s="345"/>
      <c r="BL28" s="345"/>
      <c r="BM28" s="345"/>
      <c r="BN28" s="345"/>
      <c r="BO28" s="345"/>
      <c r="BP28" s="345"/>
      <c r="BQ28" s="345"/>
      <c r="BR28" s="345"/>
      <c r="BS28" s="345"/>
      <c r="BT28" s="345"/>
      <c r="BU28" s="345"/>
      <c r="BV28" s="345"/>
      <c r="BW28" s="345"/>
      <c r="BX28" s="345"/>
      <c r="BY28" s="345"/>
      <c r="BZ28" s="345"/>
      <c r="CA28" s="345"/>
      <c r="CB28" s="345"/>
      <c r="CC28" s="345"/>
      <c r="CD28" s="345"/>
      <c r="CE28" s="345"/>
      <c r="CF28" s="345"/>
      <c r="CG28" s="345"/>
      <c r="CH28" s="345"/>
      <c r="CI28" s="345"/>
      <c r="CJ28" s="345"/>
      <c r="CK28" s="345"/>
      <c r="CL28" s="345"/>
      <c r="CM28" s="345"/>
      <c r="CN28" s="345"/>
      <c r="CO28" s="345"/>
      <c r="CP28" s="345"/>
      <c r="CQ28" s="345"/>
      <c r="CR28" s="345"/>
      <c r="CS28" s="345"/>
      <c r="CT28" s="345"/>
      <c r="CU28" s="345"/>
      <c r="CV28" s="345"/>
      <c r="CW28" s="345"/>
      <c r="CX28" s="345"/>
      <c r="CY28" s="345"/>
      <c r="CZ28" s="345"/>
      <c r="DA28" s="345"/>
      <c r="DB28" s="345"/>
      <c r="DC28" s="345"/>
      <c r="DD28" s="345"/>
      <c r="DE28" s="345"/>
      <c r="DF28" s="345"/>
      <c r="DG28" s="345"/>
      <c r="DH28" s="345"/>
      <c r="DI28" s="345"/>
      <c r="DJ28" s="345"/>
      <c r="DK28" s="345"/>
      <c r="DL28" s="345"/>
      <c r="DM28" s="345"/>
      <c r="DN28" s="345"/>
      <c r="DO28" s="345"/>
      <c r="DP28" s="345"/>
      <c r="DQ28" s="345"/>
      <c r="DR28" s="345"/>
      <c r="DS28" s="345"/>
      <c r="DT28" s="345"/>
      <c r="DU28" s="345"/>
      <c r="DV28" s="345"/>
      <c r="DW28" s="345"/>
      <c r="DX28" s="345"/>
      <c r="DY28" s="345"/>
      <c r="DZ28" s="345"/>
      <c r="EA28" s="345"/>
      <c r="EB28" s="345"/>
      <c r="EC28" s="345"/>
      <c r="ED28" s="345"/>
      <c r="EE28" s="345"/>
      <c r="EF28" s="345"/>
      <c r="EG28" s="345"/>
      <c r="EH28" s="345"/>
      <c r="EI28" s="345"/>
      <c r="EJ28" s="345"/>
      <c r="EK28" s="345"/>
      <c r="EL28" s="345"/>
      <c r="EM28" s="345"/>
      <c r="EN28" s="345"/>
      <c r="EO28" s="345"/>
      <c r="EP28" s="345"/>
      <c r="EQ28" s="345"/>
      <c r="ER28" s="345"/>
      <c r="ES28" s="345"/>
      <c r="ET28" s="345"/>
      <c r="EU28" s="345"/>
      <c r="EV28" s="345"/>
      <c r="EW28" s="345"/>
      <c r="EX28" s="345"/>
      <c r="EY28" s="345"/>
      <c r="EZ28" s="345"/>
      <c r="FA28" s="345"/>
      <c r="FB28" s="345"/>
      <c r="FC28" s="345"/>
      <c r="FD28" s="345"/>
      <c r="FE28" s="345"/>
      <c r="FF28" s="345"/>
      <c r="FG28" s="345"/>
      <c r="FH28" s="345"/>
      <c r="FI28" s="345"/>
      <c r="FJ28" s="345"/>
      <c r="FK28" s="345"/>
      <c r="FL28" s="345"/>
      <c r="FM28" s="345"/>
      <c r="FN28" s="345"/>
      <c r="FO28" s="345"/>
      <c r="FP28" s="345"/>
      <c r="FQ28" s="345"/>
      <c r="FR28" s="345"/>
      <c r="FS28" s="345"/>
      <c r="FT28" s="345"/>
      <c r="FU28" s="345"/>
      <c r="FV28" s="345"/>
      <c r="FW28" s="345"/>
      <c r="FX28" s="345"/>
      <c r="FY28" s="345"/>
      <c r="FZ28" s="345"/>
      <c r="GA28" s="345"/>
      <c r="GB28" s="345"/>
      <c r="GC28" s="345"/>
      <c r="GD28" s="345"/>
      <c r="GE28" s="345"/>
      <c r="GF28" s="345"/>
      <c r="GG28" s="345"/>
      <c r="GH28" s="345"/>
      <c r="GI28" s="345"/>
      <c r="GJ28" s="345"/>
      <c r="GK28" s="345"/>
      <c r="GL28" s="345"/>
      <c r="GM28" s="345"/>
      <c r="GN28" s="345"/>
      <c r="GO28" s="345"/>
      <c r="GP28" s="345"/>
      <c r="GQ28" s="345"/>
      <c r="GR28" s="345"/>
      <c r="GS28" s="345"/>
      <c r="GT28" s="345"/>
      <c r="GU28" s="345"/>
      <c r="GV28" s="345"/>
      <c r="GW28" s="345"/>
      <c r="GX28" s="345"/>
      <c r="GY28" s="345"/>
      <c r="GZ28" s="345"/>
      <c r="HA28" s="345"/>
      <c r="HB28" s="345"/>
      <c r="HC28" s="345"/>
      <c r="HD28" s="345"/>
      <c r="HE28" s="345"/>
      <c r="HF28" s="345"/>
      <c r="HG28" s="345"/>
      <c r="HH28" s="345"/>
      <c r="HI28" s="345"/>
      <c r="HJ28" s="345"/>
      <c r="HK28" s="345"/>
      <c r="HL28" s="345"/>
      <c r="HM28" s="345"/>
      <c r="HN28" s="345"/>
      <c r="HO28" s="345"/>
      <c r="HP28" s="345"/>
      <c r="HQ28" s="345"/>
      <c r="HR28" s="345"/>
      <c r="HS28" s="345"/>
      <c r="HT28" s="345"/>
      <c r="HU28" s="345"/>
      <c r="HV28" s="345"/>
      <c r="HW28" s="345"/>
      <c r="HX28" s="345"/>
      <c r="HY28" s="345"/>
      <c r="HZ28" s="345"/>
      <c r="IA28" s="345"/>
      <c r="IB28" s="345"/>
      <c r="IC28" s="345"/>
      <c r="ID28" s="345"/>
      <c r="IE28" s="345"/>
      <c r="IF28" s="345"/>
      <c r="IG28" s="345"/>
      <c r="IH28" s="345"/>
      <c r="II28" s="345"/>
      <c r="IJ28" s="345"/>
      <c r="IK28" s="345"/>
      <c r="IL28" s="345"/>
      <c r="IM28" s="345"/>
      <c r="IN28" s="345"/>
      <c r="IO28" s="345"/>
      <c r="IP28" s="345"/>
      <c r="IQ28" s="345"/>
      <c r="IR28" s="345"/>
      <c r="IS28" s="345"/>
      <c r="IT28" s="345"/>
      <c r="IU28" s="345"/>
      <c r="IV28" s="345"/>
    </row>
    <row r="29" spans="1:256" x14ac:dyDescent="0.2">
      <c r="A29" s="345"/>
      <c r="B29" s="345"/>
      <c r="C29" s="507" t="s">
        <v>319</v>
      </c>
      <c r="D29" s="2" t="s">
        <v>18</v>
      </c>
      <c r="E29" s="345"/>
      <c r="F29" s="345"/>
      <c r="G29" s="18">
        <f t="shared" si="0"/>
        <v>0.45208333333333328</v>
      </c>
      <c r="H29" s="345"/>
      <c r="I29" s="345"/>
      <c r="J29" s="345"/>
      <c r="K29" s="345"/>
      <c r="L29" s="345"/>
      <c r="M29" s="345"/>
      <c r="N29" s="345"/>
      <c r="O29" s="345"/>
      <c r="P29" s="345"/>
      <c r="Q29" s="345"/>
      <c r="R29" s="345"/>
      <c r="S29" s="345"/>
      <c r="T29" s="345"/>
      <c r="U29" s="345"/>
      <c r="V29" s="345"/>
      <c r="W29" s="345"/>
      <c r="X29" s="345"/>
      <c r="Y29" s="345"/>
      <c r="Z29" s="345"/>
      <c r="AA29" s="345"/>
      <c r="AB29" s="345"/>
      <c r="AC29" s="345"/>
      <c r="AD29" s="345"/>
      <c r="AE29" s="345"/>
      <c r="AF29" s="345"/>
      <c r="AG29" s="345"/>
      <c r="AH29" s="345"/>
      <c r="AI29" s="345"/>
      <c r="AJ29" s="345"/>
      <c r="AK29" s="345"/>
      <c r="AL29" s="345"/>
      <c r="AM29" s="345"/>
      <c r="AN29" s="345"/>
      <c r="AO29" s="345"/>
      <c r="AP29" s="345"/>
      <c r="AQ29" s="345"/>
      <c r="AR29" s="345"/>
      <c r="AS29" s="345"/>
      <c r="AT29" s="345"/>
      <c r="AU29" s="345"/>
      <c r="AV29" s="345"/>
      <c r="AW29" s="345"/>
      <c r="AX29" s="345"/>
      <c r="AY29" s="345"/>
      <c r="AZ29" s="345"/>
      <c r="BA29" s="345"/>
      <c r="BB29" s="345"/>
      <c r="BC29" s="345"/>
      <c r="BD29" s="345"/>
      <c r="BE29" s="345"/>
      <c r="BF29" s="345"/>
      <c r="BG29" s="345"/>
      <c r="BH29" s="345"/>
      <c r="BI29" s="345"/>
      <c r="BJ29" s="345"/>
      <c r="BK29" s="345"/>
      <c r="BL29" s="345"/>
      <c r="BM29" s="345"/>
      <c r="BN29" s="345"/>
      <c r="BO29" s="345"/>
      <c r="BP29" s="345"/>
      <c r="BQ29" s="345"/>
      <c r="BR29" s="345"/>
      <c r="BS29" s="345"/>
      <c r="BT29" s="345"/>
      <c r="BU29" s="345"/>
      <c r="BV29" s="345"/>
      <c r="BW29" s="345"/>
      <c r="BX29" s="345"/>
      <c r="BY29" s="345"/>
      <c r="BZ29" s="345"/>
      <c r="CA29" s="345"/>
      <c r="CB29" s="345"/>
      <c r="CC29" s="345"/>
      <c r="CD29" s="345"/>
      <c r="CE29" s="345"/>
      <c r="CF29" s="345"/>
      <c r="CG29" s="345"/>
      <c r="CH29" s="345"/>
      <c r="CI29" s="345"/>
      <c r="CJ29" s="345"/>
      <c r="CK29" s="345"/>
      <c r="CL29" s="345"/>
      <c r="CM29" s="345"/>
      <c r="CN29" s="345"/>
      <c r="CO29" s="345"/>
      <c r="CP29" s="345"/>
      <c r="CQ29" s="345"/>
      <c r="CR29" s="345"/>
      <c r="CS29" s="345"/>
      <c r="CT29" s="345"/>
      <c r="CU29" s="345"/>
      <c r="CV29" s="345"/>
      <c r="CW29" s="345"/>
      <c r="CX29" s="345"/>
      <c r="CY29" s="345"/>
      <c r="CZ29" s="345"/>
      <c r="DA29" s="345"/>
      <c r="DB29" s="345"/>
      <c r="DC29" s="345"/>
      <c r="DD29" s="345"/>
      <c r="DE29" s="345"/>
      <c r="DF29" s="345"/>
      <c r="DG29" s="345"/>
      <c r="DH29" s="345"/>
      <c r="DI29" s="345"/>
      <c r="DJ29" s="345"/>
      <c r="DK29" s="345"/>
      <c r="DL29" s="345"/>
      <c r="DM29" s="345"/>
      <c r="DN29" s="345"/>
      <c r="DO29" s="345"/>
      <c r="DP29" s="345"/>
      <c r="DQ29" s="345"/>
      <c r="DR29" s="345"/>
      <c r="DS29" s="345"/>
      <c r="DT29" s="345"/>
      <c r="DU29" s="345"/>
      <c r="DV29" s="345"/>
      <c r="DW29" s="345"/>
      <c r="DX29" s="345"/>
      <c r="DY29" s="345"/>
      <c r="DZ29" s="345"/>
      <c r="EA29" s="345"/>
      <c r="EB29" s="345"/>
      <c r="EC29" s="345"/>
      <c r="ED29" s="345"/>
      <c r="EE29" s="345"/>
      <c r="EF29" s="345"/>
      <c r="EG29" s="345"/>
      <c r="EH29" s="345"/>
      <c r="EI29" s="345"/>
      <c r="EJ29" s="345"/>
      <c r="EK29" s="345"/>
      <c r="EL29" s="345"/>
      <c r="EM29" s="345"/>
      <c r="EN29" s="345"/>
      <c r="EO29" s="345"/>
      <c r="EP29" s="345"/>
      <c r="EQ29" s="345"/>
      <c r="ER29" s="345"/>
      <c r="ES29" s="345"/>
      <c r="ET29" s="345"/>
      <c r="EU29" s="345"/>
      <c r="EV29" s="345"/>
      <c r="EW29" s="345"/>
      <c r="EX29" s="345"/>
      <c r="EY29" s="345"/>
      <c r="EZ29" s="345"/>
      <c r="FA29" s="345"/>
      <c r="FB29" s="345"/>
      <c r="FC29" s="345"/>
      <c r="FD29" s="345"/>
      <c r="FE29" s="345"/>
      <c r="FF29" s="345"/>
      <c r="FG29" s="345"/>
      <c r="FH29" s="345"/>
      <c r="FI29" s="345"/>
      <c r="FJ29" s="345"/>
      <c r="FK29" s="345"/>
      <c r="FL29" s="345"/>
      <c r="FM29" s="345"/>
      <c r="FN29" s="345"/>
      <c r="FO29" s="345"/>
      <c r="FP29" s="345"/>
      <c r="FQ29" s="345"/>
      <c r="FR29" s="345"/>
      <c r="FS29" s="345"/>
      <c r="FT29" s="345"/>
      <c r="FU29" s="345"/>
      <c r="FV29" s="345"/>
      <c r="FW29" s="345"/>
      <c r="FX29" s="345"/>
      <c r="FY29" s="345"/>
      <c r="FZ29" s="345"/>
      <c r="GA29" s="345"/>
      <c r="GB29" s="345"/>
      <c r="GC29" s="345"/>
      <c r="GD29" s="345"/>
      <c r="GE29" s="345"/>
      <c r="GF29" s="345"/>
      <c r="GG29" s="345"/>
      <c r="GH29" s="345"/>
      <c r="GI29" s="345"/>
      <c r="GJ29" s="345"/>
      <c r="GK29" s="345"/>
      <c r="GL29" s="345"/>
      <c r="GM29" s="345"/>
      <c r="GN29" s="345"/>
      <c r="GO29" s="345"/>
      <c r="GP29" s="345"/>
      <c r="GQ29" s="345"/>
      <c r="GR29" s="345"/>
      <c r="GS29" s="345"/>
      <c r="GT29" s="345"/>
      <c r="GU29" s="345"/>
      <c r="GV29" s="345"/>
      <c r="GW29" s="345"/>
      <c r="GX29" s="345"/>
      <c r="GY29" s="345"/>
      <c r="GZ29" s="345"/>
      <c r="HA29" s="345"/>
      <c r="HB29" s="345"/>
      <c r="HC29" s="345"/>
      <c r="HD29" s="345"/>
      <c r="HE29" s="345"/>
      <c r="HF29" s="345"/>
      <c r="HG29" s="345"/>
      <c r="HH29" s="345"/>
      <c r="HI29" s="345"/>
      <c r="HJ29" s="345"/>
      <c r="HK29" s="345"/>
      <c r="HL29" s="345"/>
      <c r="HM29" s="345"/>
      <c r="HN29" s="345"/>
      <c r="HO29" s="345"/>
      <c r="HP29" s="345"/>
      <c r="HQ29" s="345"/>
      <c r="HR29" s="345"/>
      <c r="HS29" s="345"/>
      <c r="HT29" s="345"/>
      <c r="HU29" s="345"/>
      <c r="HV29" s="345"/>
      <c r="HW29" s="345"/>
      <c r="HX29" s="345"/>
      <c r="HY29" s="345"/>
      <c r="HZ29" s="345"/>
      <c r="IA29" s="345"/>
      <c r="IB29" s="345"/>
      <c r="IC29" s="345"/>
      <c r="ID29" s="345"/>
      <c r="IE29" s="345"/>
      <c r="IF29" s="345"/>
      <c r="IG29" s="345"/>
      <c r="IH29" s="345"/>
      <c r="II29" s="345"/>
      <c r="IJ29" s="345"/>
      <c r="IK29" s="345"/>
      <c r="IL29" s="345"/>
      <c r="IM29" s="345"/>
      <c r="IN29" s="345"/>
      <c r="IO29" s="345"/>
      <c r="IP29" s="345"/>
      <c r="IQ29" s="345"/>
      <c r="IR29" s="345"/>
      <c r="IS29" s="345"/>
      <c r="IT29" s="345"/>
      <c r="IU29" s="345"/>
      <c r="IV29" s="345"/>
    </row>
    <row r="30" spans="1:256" s="72" customFormat="1" ht="15.75" x14ac:dyDescent="0.2">
      <c r="A30" s="345"/>
      <c r="B30" s="345"/>
      <c r="C30" s="508" t="s">
        <v>278</v>
      </c>
      <c r="D30" s="2" t="s">
        <v>18</v>
      </c>
      <c r="E30" s="345"/>
      <c r="F30" s="345"/>
      <c r="G30" s="18">
        <f t="shared" si="0"/>
        <v>0.45208333333333328</v>
      </c>
      <c r="H30" s="345"/>
      <c r="I30" s="345"/>
      <c r="J30" s="345"/>
      <c r="K30" s="345"/>
      <c r="L30" s="345"/>
      <c r="M30" s="345"/>
      <c r="N30" s="345"/>
      <c r="O30" s="345"/>
      <c r="P30" s="345"/>
      <c r="Q30" s="345"/>
      <c r="R30" s="345"/>
      <c r="S30" s="345"/>
      <c r="T30" s="345"/>
      <c r="U30" s="345"/>
      <c r="V30" s="345"/>
      <c r="W30" s="345"/>
      <c r="X30" s="345"/>
      <c r="Y30" s="345"/>
      <c r="Z30" s="345"/>
      <c r="AA30" s="345"/>
      <c r="AB30" s="345"/>
      <c r="AC30" s="345"/>
      <c r="AD30" s="345"/>
      <c r="AE30" s="345"/>
      <c r="AF30" s="345"/>
      <c r="AG30" s="345"/>
      <c r="AH30" s="345"/>
      <c r="AI30" s="345"/>
      <c r="AJ30" s="345"/>
      <c r="AK30" s="345"/>
      <c r="AL30" s="345"/>
      <c r="AM30" s="345"/>
      <c r="AN30" s="345"/>
      <c r="AO30" s="345"/>
      <c r="AP30" s="345"/>
      <c r="AQ30" s="345"/>
      <c r="AR30" s="345"/>
      <c r="AS30" s="345"/>
      <c r="AT30" s="345"/>
      <c r="AU30" s="345"/>
      <c r="AV30" s="345"/>
      <c r="AW30" s="345"/>
      <c r="AX30" s="345"/>
      <c r="AY30" s="345"/>
      <c r="AZ30" s="345"/>
      <c r="BA30" s="345"/>
      <c r="BB30" s="345"/>
      <c r="BC30" s="345"/>
      <c r="BD30" s="345"/>
      <c r="BE30" s="345"/>
      <c r="BF30" s="345"/>
      <c r="BG30" s="345"/>
      <c r="BH30" s="345"/>
      <c r="BI30" s="345"/>
      <c r="BJ30" s="345"/>
      <c r="BK30" s="345"/>
      <c r="BL30" s="345"/>
      <c r="BM30" s="345"/>
      <c r="BN30" s="345"/>
      <c r="BO30" s="345"/>
      <c r="BP30" s="345"/>
      <c r="BQ30" s="345"/>
      <c r="BR30" s="345"/>
      <c r="BS30" s="345"/>
      <c r="BT30" s="345"/>
      <c r="BU30" s="345"/>
      <c r="BV30" s="345"/>
      <c r="BW30" s="345"/>
      <c r="BX30" s="345"/>
      <c r="BY30" s="345"/>
      <c r="BZ30" s="345"/>
      <c r="CA30" s="345"/>
      <c r="CB30" s="345"/>
      <c r="CC30" s="345"/>
      <c r="CD30" s="345"/>
      <c r="CE30" s="345"/>
      <c r="CF30" s="345"/>
      <c r="CG30" s="345"/>
      <c r="CH30" s="345"/>
      <c r="CI30" s="345"/>
      <c r="CJ30" s="345"/>
      <c r="CK30" s="345"/>
      <c r="CL30" s="345"/>
      <c r="CM30" s="345"/>
      <c r="CN30" s="345"/>
      <c r="CO30" s="345"/>
      <c r="CP30" s="345"/>
      <c r="CQ30" s="345"/>
      <c r="CR30" s="345"/>
      <c r="CS30" s="345"/>
      <c r="CT30" s="345"/>
      <c r="CU30" s="345"/>
      <c r="CV30" s="345"/>
      <c r="CW30" s="345"/>
      <c r="CX30" s="345"/>
      <c r="CY30" s="345"/>
      <c r="CZ30" s="345"/>
      <c r="DA30" s="345"/>
      <c r="DB30" s="345"/>
      <c r="DC30" s="345"/>
      <c r="DD30" s="345"/>
      <c r="DE30" s="345"/>
      <c r="DF30" s="345"/>
      <c r="DG30" s="345"/>
      <c r="DH30" s="345"/>
      <c r="DI30" s="345"/>
      <c r="DJ30" s="345"/>
      <c r="DK30" s="345"/>
      <c r="DL30" s="345"/>
      <c r="DM30" s="345"/>
      <c r="DN30" s="345"/>
      <c r="DO30" s="345"/>
      <c r="DP30" s="345"/>
      <c r="DQ30" s="345"/>
      <c r="DR30" s="345"/>
      <c r="DS30" s="345"/>
      <c r="DT30" s="345"/>
      <c r="DU30" s="345"/>
      <c r="DV30" s="345"/>
      <c r="DW30" s="345"/>
      <c r="DX30" s="345"/>
      <c r="DY30" s="345"/>
      <c r="DZ30" s="345"/>
      <c r="EA30" s="345"/>
      <c r="EB30" s="345"/>
      <c r="EC30" s="345"/>
      <c r="ED30" s="345"/>
      <c r="EE30" s="345"/>
      <c r="EF30" s="345"/>
      <c r="EG30" s="345"/>
      <c r="EH30" s="345"/>
      <c r="EI30" s="345"/>
      <c r="EJ30" s="345"/>
      <c r="EK30" s="345"/>
      <c r="EL30" s="345"/>
      <c r="EM30" s="345"/>
      <c r="EN30" s="345"/>
      <c r="EO30" s="345"/>
      <c r="EP30" s="345"/>
      <c r="EQ30" s="345"/>
      <c r="ER30" s="345"/>
      <c r="ES30" s="345"/>
      <c r="ET30" s="345"/>
      <c r="EU30" s="345"/>
      <c r="EV30" s="345"/>
      <c r="EW30" s="345"/>
      <c r="EX30" s="345"/>
      <c r="EY30" s="345"/>
      <c r="EZ30" s="345"/>
      <c r="FA30" s="345"/>
      <c r="FB30" s="345"/>
      <c r="FC30" s="345"/>
      <c r="FD30" s="345"/>
      <c r="FE30" s="345"/>
      <c r="FF30" s="345"/>
      <c r="FG30" s="345"/>
      <c r="FH30" s="345"/>
      <c r="FI30" s="345"/>
      <c r="FJ30" s="345"/>
      <c r="FK30" s="345"/>
      <c r="FL30" s="345"/>
      <c r="FM30" s="345"/>
      <c r="FN30" s="345"/>
      <c r="FO30" s="345"/>
      <c r="FP30" s="345"/>
      <c r="FQ30" s="345"/>
      <c r="FR30" s="345"/>
      <c r="FS30" s="345"/>
      <c r="FT30" s="345"/>
      <c r="FU30" s="345"/>
      <c r="FV30" s="345"/>
      <c r="FW30" s="345"/>
      <c r="FX30" s="345"/>
      <c r="FY30" s="345"/>
      <c r="FZ30" s="345"/>
      <c r="GA30" s="345"/>
      <c r="GB30" s="345"/>
      <c r="GC30" s="345"/>
      <c r="GD30" s="345"/>
      <c r="GE30" s="345"/>
      <c r="GF30" s="345"/>
      <c r="GG30" s="345"/>
      <c r="GH30" s="345"/>
      <c r="GI30" s="345"/>
      <c r="GJ30" s="345"/>
      <c r="GK30" s="345"/>
      <c r="GL30" s="345"/>
      <c r="GM30" s="345"/>
      <c r="GN30" s="345"/>
      <c r="GO30" s="345"/>
      <c r="GP30" s="345"/>
      <c r="GQ30" s="345"/>
      <c r="GR30" s="345"/>
      <c r="GS30" s="345"/>
      <c r="GT30" s="345"/>
      <c r="GU30" s="345"/>
      <c r="GV30" s="345"/>
      <c r="GW30" s="345"/>
      <c r="GX30" s="345"/>
      <c r="GY30" s="345"/>
      <c r="GZ30" s="345"/>
      <c r="HA30" s="345"/>
      <c r="HB30" s="345"/>
      <c r="HC30" s="345"/>
      <c r="HD30" s="345"/>
      <c r="HE30" s="345"/>
      <c r="HF30" s="345"/>
      <c r="HG30" s="345"/>
      <c r="HH30" s="345"/>
      <c r="HI30" s="345"/>
      <c r="HJ30" s="345"/>
      <c r="HK30" s="345"/>
      <c r="HL30" s="345"/>
      <c r="HM30" s="345"/>
      <c r="HN30" s="345"/>
      <c r="HO30" s="345"/>
      <c r="HP30" s="345"/>
      <c r="HQ30" s="345"/>
      <c r="HR30" s="345"/>
      <c r="HS30" s="345"/>
      <c r="HT30" s="345"/>
      <c r="HU30" s="345"/>
      <c r="HV30" s="345"/>
      <c r="HW30" s="345"/>
      <c r="HX30" s="345"/>
      <c r="HY30" s="345"/>
      <c r="HZ30" s="345"/>
      <c r="IA30" s="345"/>
      <c r="IB30" s="345"/>
      <c r="IC30" s="345"/>
      <c r="ID30" s="345"/>
      <c r="IE30" s="345"/>
      <c r="IF30" s="345"/>
      <c r="IG30" s="345"/>
      <c r="IH30" s="345"/>
      <c r="II30" s="345"/>
      <c r="IJ30" s="345"/>
      <c r="IK30" s="345"/>
      <c r="IL30" s="345"/>
      <c r="IM30" s="345"/>
      <c r="IN30" s="345"/>
      <c r="IO30" s="345"/>
      <c r="IP30" s="345"/>
      <c r="IQ30" s="345"/>
      <c r="IR30" s="345"/>
      <c r="IS30" s="345"/>
      <c r="IT30" s="345"/>
      <c r="IU30" s="345"/>
      <c r="IV30" s="345"/>
    </row>
    <row r="31" spans="1:256" s="72" customFormat="1" ht="15.75" x14ac:dyDescent="0.2">
      <c r="A31" s="345"/>
      <c r="B31" s="345"/>
      <c r="C31" s="507" t="s">
        <v>320</v>
      </c>
      <c r="D31" s="2" t="s">
        <v>18</v>
      </c>
      <c r="E31" s="345"/>
      <c r="F31" s="345"/>
      <c r="G31" s="18">
        <f t="shared" si="0"/>
        <v>0.45208333333333328</v>
      </c>
      <c r="H31" s="345"/>
      <c r="I31" s="345"/>
      <c r="J31" s="345"/>
      <c r="K31" s="345"/>
      <c r="L31" s="345"/>
      <c r="M31" s="345"/>
      <c r="N31" s="345"/>
      <c r="O31" s="345"/>
      <c r="P31" s="345"/>
      <c r="Q31" s="345"/>
      <c r="R31" s="345"/>
      <c r="S31" s="345"/>
      <c r="T31" s="345"/>
      <c r="U31" s="345"/>
      <c r="V31" s="345"/>
      <c r="W31" s="345"/>
      <c r="X31" s="345"/>
      <c r="Y31" s="345"/>
      <c r="Z31" s="345"/>
      <c r="AA31" s="345"/>
      <c r="AB31" s="345"/>
      <c r="AC31" s="345"/>
      <c r="AD31" s="345"/>
      <c r="AE31" s="345"/>
      <c r="AF31" s="345"/>
      <c r="AG31" s="345"/>
      <c r="AH31" s="345"/>
      <c r="AI31" s="345"/>
      <c r="AJ31" s="345"/>
      <c r="AK31" s="345"/>
      <c r="AL31" s="345"/>
      <c r="AM31" s="345"/>
      <c r="AN31" s="345"/>
      <c r="AO31" s="345"/>
      <c r="AP31" s="345"/>
      <c r="AQ31" s="345"/>
      <c r="AR31" s="345"/>
      <c r="AS31" s="345"/>
      <c r="AT31" s="345"/>
      <c r="AU31" s="345"/>
      <c r="AV31" s="345"/>
      <c r="AW31" s="345"/>
      <c r="AX31" s="345"/>
      <c r="AY31" s="345"/>
      <c r="AZ31" s="345"/>
      <c r="BA31" s="345"/>
      <c r="BB31" s="345"/>
      <c r="BC31" s="345"/>
      <c r="BD31" s="345"/>
      <c r="BE31" s="345"/>
      <c r="BF31" s="345"/>
      <c r="BG31" s="345"/>
      <c r="BH31" s="345"/>
      <c r="BI31" s="345"/>
      <c r="BJ31" s="345"/>
      <c r="BK31" s="345"/>
      <c r="BL31" s="345"/>
      <c r="BM31" s="345"/>
      <c r="BN31" s="345"/>
      <c r="BO31" s="345"/>
      <c r="BP31" s="345"/>
      <c r="BQ31" s="345"/>
      <c r="BR31" s="345"/>
      <c r="BS31" s="345"/>
      <c r="BT31" s="345"/>
      <c r="BU31" s="345"/>
      <c r="BV31" s="345"/>
      <c r="BW31" s="345"/>
      <c r="BX31" s="345"/>
      <c r="BY31" s="345"/>
      <c r="BZ31" s="345"/>
      <c r="CA31" s="345"/>
      <c r="CB31" s="345"/>
      <c r="CC31" s="345"/>
      <c r="CD31" s="345"/>
      <c r="CE31" s="345"/>
      <c r="CF31" s="345"/>
      <c r="CG31" s="345"/>
      <c r="CH31" s="345"/>
      <c r="CI31" s="345"/>
      <c r="CJ31" s="345"/>
      <c r="CK31" s="345"/>
      <c r="CL31" s="345"/>
      <c r="CM31" s="345"/>
      <c r="CN31" s="345"/>
      <c r="CO31" s="345"/>
      <c r="CP31" s="345"/>
      <c r="CQ31" s="345"/>
      <c r="CR31" s="345"/>
      <c r="CS31" s="345"/>
      <c r="CT31" s="345"/>
      <c r="CU31" s="345"/>
      <c r="CV31" s="345"/>
      <c r="CW31" s="345"/>
      <c r="CX31" s="345"/>
      <c r="CY31" s="345"/>
      <c r="CZ31" s="345"/>
      <c r="DA31" s="345"/>
      <c r="DB31" s="345"/>
      <c r="DC31" s="345"/>
      <c r="DD31" s="345"/>
      <c r="DE31" s="345"/>
      <c r="DF31" s="345"/>
      <c r="DG31" s="345"/>
      <c r="DH31" s="345"/>
      <c r="DI31" s="345"/>
      <c r="DJ31" s="345"/>
      <c r="DK31" s="345"/>
      <c r="DL31" s="345"/>
      <c r="DM31" s="345"/>
      <c r="DN31" s="345"/>
      <c r="DO31" s="345"/>
      <c r="DP31" s="345"/>
      <c r="DQ31" s="345"/>
      <c r="DR31" s="345"/>
      <c r="DS31" s="345"/>
      <c r="DT31" s="345"/>
      <c r="DU31" s="345"/>
      <c r="DV31" s="345"/>
      <c r="DW31" s="345"/>
      <c r="DX31" s="345"/>
      <c r="DY31" s="345"/>
      <c r="DZ31" s="345"/>
      <c r="EA31" s="345"/>
      <c r="EB31" s="345"/>
      <c r="EC31" s="345"/>
      <c r="ED31" s="345"/>
      <c r="EE31" s="345"/>
      <c r="EF31" s="345"/>
      <c r="EG31" s="345"/>
      <c r="EH31" s="345"/>
      <c r="EI31" s="345"/>
      <c r="EJ31" s="345"/>
      <c r="EK31" s="345"/>
      <c r="EL31" s="345"/>
      <c r="EM31" s="345"/>
      <c r="EN31" s="345"/>
      <c r="EO31" s="345"/>
      <c r="EP31" s="345"/>
      <c r="EQ31" s="345"/>
      <c r="ER31" s="345"/>
      <c r="ES31" s="345"/>
      <c r="ET31" s="345"/>
      <c r="EU31" s="345"/>
      <c r="EV31" s="345"/>
      <c r="EW31" s="345"/>
      <c r="EX31" s="345"/>
      <c r="EY31" s="345"/>
      <c r="EZ31" s="345"/>
      <c r="FA31" s="345"/>
      <c r="FB31" s="345"/>
      <c r="FC31" s="345"/>
      <c r="FD31" s="345"/>
      <c r="FE31" s="345"/>
      <c r="FF31" s="345"/>
      <c r="FG31" s="345"/>
      <c r="FH31" s="345"/>
      <c r="FI31" s="345"/>
      <c r="FJ31" s="345"/>
      <c r="FK31" s="345"/>
      <c r="FL31" s="345"/>
      <c r="FM31" s="345"/>
      <c r="FN31" s="345"/>
      <c r="FO31" s="345"/>
      <c r="FP31" s="345"/>
      <c r="FQ31" s="345"/>
      <c r="FR31" s="345"/>
      <c r="FS31" s="345"/>
      <c r="FT31" s="345"/>
      <c r="FU31" s="345"/>
      <c r="FV31" s="345"/>
      <c r="FW31" s="345"/>
      <c r="FX31" s="345"/>
      <c r="FY31" s="345"/>
      <c r="FZ31" s="345"/>
      <c r="GA31" s="345"/>
      <c r="GB31" s="345"/>
      <c r="GC31" s="345"/>
      <c r="GD31" s="345"/>
      <c r="GE31" s="345"/>
      <c r="GF31" s="345"/>
      <c r="GG31" s="345"/>
      <c r="GH31" s="345"/>
      <c r="GI31" s="345"/>
      <c r="GJ31" s="345"/>
      <c r="GK31" s="345"/>
      <c r="GL31" s="345"/>
      <c r="GM31" s="345"/>
      <c r="GN31" s="345"/>
      <c r="GO31" s="345"/>
      <c r="GP31" s="345"/>
      <c r="GQ31" s="345"/>
      <c r="GR31" s="345"/>
      <c r="GS31" s="345"/>
      <c r="GT31" s="345"/>
      <c r="GU31" s="345"/>
      <c r="GV31" s="345"/>
      <c r="GW31" s="345"/>
      <c r="GX31" s="345"/>
      <c r="GY31" s="345"/>
      <c r="GZ31" s="345"/>
      <c r="HA31" s="345"/>
      <c r="HB31" s="345"/>
      <c r="HC31" s="345"/>
      <c r="HD31" s="345"/>
      <c r="HE31" s="345"/>
      <c r="HF31" s="345"/>
      <c r="HG31" s="345"/>
      <c r="HH31" s="345"/>
      <c r="HI31" s="345"/>
      <c r="HJ31" s="345"/>
      <c r="HK31" s="345"/>
      <c r="HL31" s="345"/>
      <c r="HM31" s="345"/>
      <c r="HN31" s="345"/>
      <c r="HO31" s="345"/>
      <c r="HP31" s="345"/>
      <c r="HQ31" s="345"/>
      <c r="HR31" s="345"/>
      <c r="HS31" s="345"/>
      <c r="HT31" s="345"/>
      <c r="HU31" s="345"/>
      <c r="HV31" s="345"/>
      <c r="HW31" s="345"/>
      <c r="HX31" s="345"/>
      <c r="HY31" s="345"/>
      <c r="HZ31" s="345"/>
      <c r="IA31" s="345"/>
      <c r="IB31" s="345"/>
      <c r="IC31" s="345"/>
      <c r="ID31" s="345"/>
      <c r="IE31" s="345"/>
      <c r="IF31" s="345"/>
      <c r="IG31" s="345"/>
      <c r="IH31" s="345"/>
      <c r="II31" s="345"/>
      <c r="IJ31" s="345"/>
      <c r="IK31" s="345"/>
      <c r="IL31" s="345"/>
      <c r="IM31" s="345"/>
      <c r="IN31" s="345"/>
      <c r="IO31" s="345"/>
      <c r="IP31" s="345"/>
      <c r="IQ31" s="345"/>
      <c r="IR31" s="345"/>
      <c r="IS31" s="345"/>
      <c r="IT31" s="345"/>
      <c r="IU31" s="345"/>
      <c r="IV31" s="345"/>
    </row>
    <row r="32" spans="1:256" s="72" customFormat="1" ht="15.75" customHeight="1" x14ac:dyDescent="0.2">
      <c r="A32" s="345"/>
      <c r="B32" s="345"/>
      <c r="C32" s="507" t="s">
        <v>321</v>
      </c>
      <c r="D32" s="2" t="s">
        <v>18</v>
      </c>
      <c r="E32" s="345"/>
      <c r="F32" s="345"/>
      <c r="G32" s="18">
        <f t="shared" si="0"/>
        <v>0.45208333333333328</v>
      </c>
      <c r="H32" s="345"/>
      <c r="I32" s="345"/>
      <c r="J32" s="345"/>
      <c r="K32" s="345"/>
      <c r="L32" s="345"/>
      <c r="M32" s="345"/>
      <c r="N32" s="345"/>
      <c r="O32" s="345"/>
      <c r="P32" s="345"/>
      <c r="Q32" s="345"/>
      <c r="R32" s="345"/>
      <c r="S32" s="345"/>
      <c r="T32" s="345"/>
      <c r="U32" s="345"/>
      <c r="V32" s="345"/>
      <c r="W32" s="345"/>
      <c r="X32" s="345"/>
      <c r="Y32" s="345"/>
      <c r="Z32" s="345"/>
      <c r="AA32" s="345"/>
      <c r="AB32" s="345"/>
      <c r="AC32" s="345"/>
      <c r="AD32" s="345"/>
      <c r="AE32" s="345"/>
      <c r="AF32" s="345"/>
      <c r="AG32" s="345"/>
      <c r="AH32" s="345"/>
      <c r="AI32" s="345"/>
      <c r="AJ32" s="345"/>
      <c r="AK32" s="345"/>
      <c r="AL32" s="345"/>
      <c r="AM32" s="345"/>
      <c r="AN32" s="345"/>
      <c r="AO32" s="345"/>
      <c r="AP32" s="345"/>
      <c r="AQ32" s="345"/>
      <c r="AR32" s="345"/>
      <c r="AS32" s="345"/>
      <c r="AT32" s="345"/>
      <c r="AU32" s="345"/>
      <c r="AV32" s="345"/>
      <c r="AW32" s="345"/>
      <c r="AX32" s="345"/>
      <c r="AY32" s="345"/>
      <c r="AZ32" s="345"/>
      <c r="BA32" s="345"/>
      <c r="BB32" s="345"/>
      <c r="BC32" s="345"/>
      <c r="BD32" s="345"/>
      <c r="BE32" s="345"/>
      <c r="BF32" s="345"/>
      <c r="BG32" s="345"/>
      <c r="BH32" s="345"/>
      <c r="BI32" s="345"/>
      <c r="BJ32" s="345"/>
      <c r="BK32" s="345"/>
      <c r="BL32" s="345"/>
      <c r="BM32" s="345"/>
      <c r="BN32" s="345"/>
      <c r="BO32" s="345"/>
      <c r="BP32" s="345"/>
      <c r="BQ32" s="345"/>
      <c r="BR32" s="345"/>
      <c r="BS32" s="345"/>
      <c r="BT32" s="345"/>
      <c r="BU32" s="345"/>
      <c r="BV32" s="345"/>
      <c r="BW32" s="345"/>
      <c r="BX32" s="345"/>
      <c r="BY32" s="345"/>
      <c r="BZ32" s="345"/>
      <c r="CA32" s="345"/>
      <c r="CB32" s="345"/>
      <c r="CC32" s="345"/>
      <c r="CD32" s="345"/>
      <c r="CE32" s="345"/>
      <c r="CF32" s="345"/>
      <c r="CG32" s="345"/>
      <c r="CH32" s="345"/>
      <c r="CI32" s="345"/>
      <c r="CJ32" s="345"/>
      <c r="CK32" s="345"/>
      <c r="CL32" s="345"/>
      <c r="CM32" s="345"/>
      <c r="CN32" s="345"/>
      <c r="CO32" s="345"/>
      <c r="CP32" s="345"/>
      <c r="CQ32" s="345"/>
      <c r="CR32" s="345"/>
      <c r="CS32" s="345"/>
      <c r="CT32" s="345"/>
      <c r="CU32" s="345"/>
      <c r="CV32" s="345"/>
      <c r="CW32" s="345"/>
      <c r="CX32" s="345"/>
      <c r="CY32" s="345"/>
      <c r="CZ32" s="345"/>
      <c r="DA32" s="345"/>
      <c r="DB32" s="345"/>
      <c r="DC32" s="345"/>
      <c r="DD32" s="345"/>
      <c r="DE32" s="345"/>
      <c r="DF32" s="345"/>
      <c r="DG32" s="345"/>
      <c r="DH32" s="345"/>
      <c r="DI32" s="345"/>
      <c r="DJ32" s="345"/>
      <c r="DK32" s="345"/>
      <c r="DL32" s="345"/>
      <c r="DM32" s="345"/>
      <c r="DN32" s="345"/>
      <c r="DO32" s="345"/>
      <c r="DP32" s="345"/>
      <c r="DQ32" s="345"/>
      <c r="DR32" s="345"/>
      <c r="DS32" s="345"/>
      <c r="DT32" s="345"/>
      <c r="DU32" s="345"/>
      <c r="DV32" s="345"/>
      <c r="DW32" s="345"/>
      <c r="DX32" s="345"/>
      <c r="DY32" s="345"/>
      <c r="DZ32" s="345"/>
      <c r="EA32" s="345"/>
      <c r="EB32" s="345"/>
      <c r="EC32" s="345"/>
      <c r="ED32" s="345"/>
      <c r="EE32" s="345"/>
      <c r="EF32" s="345"/>
      <c r="EG32" s="345"/>
      <c r="EH32" s="345"/>
      <c r="EI32" s="345"/>
      <c r="EJ32" s="345"/>
      <c r="EK32" s="345"/>
      <c r="EL32" s="345"/>
      <c r="EM32" s="345"/>
      <c r="EN32" s="345"/>
      <c r="EO32" s="345"/>
      <c r="EP32" s="345"/>
      <c r="EQ32" s="345"/>
      <c r="ER32" s="345"/>
      <c r="ES32" s="345"/>
      <c r="ET32" s="345"/>
      <c r="EU32" s="345"/>
      <c r="EV32" s="345"/>
      <c r="EW32" s="345"/>
      <c r="EX32" s="345"/>
      <c r="EY32" s="345"/>
      <c r="EZ32" s="345"/>
      <c r="FA32" s="345"/>
      <c r="FB32" s="345"/>
      <c r="FC32" s="345"/>
      <c r="FD32" s="345"/>
      <c r="FE32" s="345"/>
      <c r="FF32" s="345"/>
      <c r="FG32" s="345"/>
      <c r="FH32" s="345"/>
      <c r="FI32" s="345"/>
      <c r="FJ32" s="345"/>
      <c r="FK32" s="345"/>
      <c r="FL32" s="345"/>
      <c r="FM32" s="345"/>
      <c r="FN32" s="345"/>
      <c r="FO32" s="345"/>
      <c r="FP32" s="345"/>
      <c r="FQ32" s="345"/>
      <c r="FR32" s="345"/>
      <c r="FS32" s="345"/>
      <c r="FT32" s="345"/>
      <c r="FU32" s="345"/>
      <c r="FV32" s="345"/>
      <c r="FW32" s="345"/>
      <c r="FX32" s="345"/>
      <c r="FY32" s="345"/>
      <c r="FZ32" s="345"/>
      <c r="GA32" s="345"/>
      <c r="GB32" s="345"/>
      <c r="GC32" s="345"/>
      <c r="GD32" s="345"/>
      <c r="GE32" s="345"/>
      <c r="GF32" s="345"/>
      <c r="GG32" s="345"/>
      <c r="GH32" s="345"/>
      <c r="GI32" s="345"/>
      <c r="GJ32" s="345"/>
      <c r="GK32" s="345"/>
      <c r="GL32" s="345"/>
      <c r="GM32" s="345"/>
      <c r="GN32" s="345"/>
      <c r="GO32" s="345"/>
      <c r="GP32" s="345"/>
      <c r="GQ32" s="345"/>
      <c r="GR32" s="345"/>
      <c r="GS32" s="345"/>
      <c r="GT32" s="345"/>
      <c r="GU32" s="345"/>
      <c r="GV32" s="345"/>
      <c r="GW32" s="345"/>
      <c r="GX32" s="345"/>
      <c r="GY32" s="345"/>
      <c r="GZ32" s="345"/>
      <c r="HA32" s="345"/>
      <c r="HB32" s="345"/>
      <c r="HC32" s="345"/>
      <c r="HD32" s="345"/>
      <c r="HE32" s="345"/>
      <c r="HF32" s="345"/>
      <c r="HG32" s="345"/>
      <c r="HH32" s="345"/>
      <c r="HI32" s="345"/>
      <c r="HJ32" s="345"/>
      <c r="HK32" s="345"/>
      <c r="HL32" s="345"/>
      <c r="HM32" s="345"/>
      <c r="HN32" s="345"/>
      <c r="HO32" s="345"/>
      <c r="HP32" s="345"/>
      <c r="HQ32" s="345"/>
      <c r="HR32" s="345"/>
      <c r="HS32" s="345"/>
      <c r="HT32" s="345"/>
      <c r="HU32" s="345"/>
      <c r="HV32" s="345"/>
      <c r="HW32" s="345"/>
      <c r="HX32" s="345"/>
      <c r="HY32" s="345"/>
      <c r="HZ32" s="345"/>
      <c r="IA32" s="345"/>
      <c r="IB32" s="345"/>
      <c r="IC32" s="345"/>
      <c r="ID32" s="345"/>
      <c r="IE32" s="345"/>
      <c r="IF32" s="345"/>
      <c r="IG32" s="345"/>
      <c r="IH32" s="345"/>
      <c r="II32" s="345"/>
      <c r="IJ32" s="345"/>
      <c r="IK32" s="345"/>
      <c r="IL32" s="345"/>
      <c r="IM32" s="345"/>
      <c r="IN32" s="345"/>
      <c r="IO32" s="345"/>
      <c r="IP32" s="345"/>
      <c r="IQ32" s="345"/>
      <c r="IR32" s="345"/>
      <c r="IS32" s="345"/>
      <c r="IT32" s="345"/>
      <c r="IU32" s="345"/>
      <c r="IV32" s="345"/>
    </row>
    <row r="33" spans="1:256" s="72" customFormat="1" ht="15.75" x14ac:dyDescent="0.2">
      <c r="A33" s="345"/>
      <c r="B33" s="345"/>
      <c r="C33" s="507" t="s">
        <v>317</v>
      </c>
      <c r="D33" s="2" t="s">
        <v>18</v>
      </c>
      <c r="E33" s="345"/>
      <c r="F33" s="345"/>
      <c r="G33" s="18">
        <f t="shared" si="0"/>
        <v>0.45208333333333328</v>
      </c>
      <c r="H33" s="345"/>
      <c r="I33" s="345"/>
      <c r="J33" s="345"/>
      <c r="K33" s="345"/>
      <c r="L33" s="345"/>
      <c r="M33" s="345"/>
      <c r="N33" s="345"/>
      <c r="O33" s="345"/>
      <c r="P33" s="345"/>
      <c r="Q33" s="345"/>
      <c r="R33" s="345"/>
      <c r="S33" s="345"/>
      <c r="T33" s="345"/>
      <c r="U33" s="345"/>
      <c r="V33" s="345"/>
      <c r="W33" s="345"/>
      <c r="X33" s="345"/>
      <c r="Y33" s="345"/>
      <c r="Z33" s="345"/>
      <c r="AA33" s="345"/>
      <c r="AB33" s="345"/>
      <c r="AC33" s="345"/>
      <c r="AD33" s="345"/>
      <c r="AE33" s="345"/>
      <c r="AF33" s="345"/>
      <c r="AG33" s="345"/>
      <c r="AH33" s="345"/>
      <c r="AI33" s="345"/>
      <c r="AJ33" s="345"/>
      <c r="AK33" s="345"/>
      <c r="AL33" s="345"/>
      <c r="AM33" s="345"/>
      <c r="AN33" s="345"/>
      <c r="AO33" s="345"/>
      <c r="AP33" s="345"/>
      <c r="AQ33" s="345"/>
      <c r="AR33" s="345"/>
      <c r="AS33" s="345"/>
      <c r="AT33" s="345"/>
      <c r="AU33" s="345"/>
      <c r="AV33" s="345"/>
      <c r="AW33" s="345"/>
      <c r="AX33" s="345"/>
      <c r="AY33" s="345"/>
      <c r="AZ33" s="345"/>
      <c r="BA33" s="345"/>
      <c r="BB33" s="345"/>
      <c r="BC33" s="345"/>
      <c r="BD33" s="345"/>
      <c r="BE33" s="345"/>
      <c r="BF33" s="345"/>
      <c r="BG33" s="345"/>
      <c r="BH33" s="345"/>
      <c r="BI33" s="345"/>
      <c r="BJ33" s="345"/>
      <c r="BK33" s="345"/>
      <c r="BL33" s="345"/>
      <c r="BM33" s="345"/>
      <c r="BN33" s="345"/>
      <c r="BO33" s="345"/>
      <c r="BP33" s="345"/>
      <c r="BQ33" s="345"/>
      <c r="BR33" s="345"/>
      <c r="BS33" s="345"/>
      <c r="BT33" s="345"/>
      <c r="BU33" s="345"/>
      <c r="BV33" s="345"/>
      <c r="BW33" s="345"/>
      <c r="BX33" s="345"/>
      <c r="BY33" s="345"/>
      <c r="BZ33" s="345"/>
      <c r="CA33" s="345"/>
      <c r="CB33" s="345"/>
      <c r="CC33" s="345"/>
      <c r="CD33" s="345"/>
      <c r="CE33" s="345"/>
      <c r="CF33" s="345"/>
      <c r="CG33" s="345"/>
      <c r="CH33" s="345"/>
      <c r="CI33" s="345"/>
      <c r="CJ33" s="345"/>
      <c r="CK33" s="345"/>
      <c r="CL33" s="345"/>
      <c r="CM33" s="345"/>
      <c r="CN33" s="345"/>
      <c r="CO33" s="345"/>
      <c r="CP33" s="345"/>
      <c r="CQ33" s="345"/>
      <c r="CR33" s="345"/>
      <c r="CS33" s="345"/>
      <c r="CT33" s="345"/>
      <c r="CU33" s="345"/>
      <c r="CV33" s="345"/>
      <c r="CW33" s="345"/>
      <c r="CX33" s="345"/>
      <c r="CY33" s="345"/>
      <c r="CZ33" s="345"/>
      <c r="DA33" s="345"/>
      <c r="DB33" s="345"/>
      <c r="DC33" s="345"/>
      <c r="DD33" s="345"/>
      <c r="DE33" s="345"/>
      <c r="DF33" s="345"/>
      <c r="DG33" s="345"/>
      <c r="DH33" s="345"/>
      <c r="DI33" s="345"/>
      <c r="DJ33" s="345"/>
      <c r="DK33" s="345"/>
      <c r="DL33" s="345"/>
      <c r="DM33" s="345"/>
      <c r="DN33" s="345"/>
      <c r="DO33" s="345"/>
      <c r="DP33" s="345"/>
      <c r="DQ33" s="345"/>
      <c r="DR33" s="345"/>
      <c r="DS33" s="345"/>
      <c r="DT33" s="345"/>
      <c r="DU33" s="345"/>
      <c r="DV33" s="345"/>
      <c r="DW33" s="345"/>
      <c r="DX33" s="345"/>
      <c r="DY33" s="345"/>
      <c r="DZ33" s="345"/>
      <c r="EA33" s="345"/>
      <c r="EB33" s="345"/>
      <c r="EC33" s="345"/>
      <c r="ED33" s="345"/>
      <c r="EE33" s="345"/>
      <c r="EF33" s="345"/>
      <c r="EG33" s="345"/>
      <c r="EH33" s="345"/>
      <c r="EI33" s="345"/>
      <c r="EJ33" s="345"/>
      <c r="EK33" s="345"/>
      <c r="EL33" s="345"/>
      <c r="EM33" s="345"/>
      <c r="EN33" s="345"/>
      <c r="EO33" s="345"/>
      <c r="EP33" s="345"/>
      <c r="EQ33" s="345"/>
      <c r="ER33" s="345"/>
      <c r="ES33" s="345"/>
      <c r="ET33" s="345"/>
      <c r="EU33" s="345"/>
      <c r="EV33" s="345"/>
      <c r="EW33" s="345"/>
      <c r="EX33" s="345"/>
      <c r="EY33" s="345"/>
      <c r="EZ33" s="345"/>
      <c r="FA33" s="345"/>
      <c r="FB33" s="345"/>
      <c r="FC33" s="345"/>
      <c r="FD33" s="345"/>
      <c r="FE33" s="345"/>
      <c r="FF33" s="345"/>
      <c r="FG33" s="345"/>
      <c r="FH33" s="345"/>
      <c r="FI33" s="345"/>
      <c r="FJ33" s="345"/>
      <c r="FK33" s="345"/>
      <c r="FL33" s="345"/>
      <c r="FM33" s="345"/>
      <c r="FN33" s="345"/>
      <c r="FO33" s="345"/>
      <c r="FP33" s="345"/>
      <c r="FQ33" s="345"/>
      <c r="FR33" s="345"/>
      <c r="FS33" s="345"/>
      <c r="FT33" s="345"/>
      <c r="FU33" s="345"/>
      <c r="FV33" s="345"/>
      <c r="FW33" s="345"/>
      <c r="FX33" s="345"/>
      <c r="FY33" s="345"/>
      <c r="FZ33" s="345"/>
      <c r="GA33" s="345"/>
      <c r="GB33" s="345"/>
      <c r="GC33" s="345"/>
      <c r="GD33" s="345"/>
      <c r="GE33" s="345"/>
      <c r="GF33" s="345"/>
      <c r="GG33" s="345"/>
      <c r="GH33" s="345"/>
      <c r="GI33" s="345"/>
      <c r="GJ33" s="345"/>
      <c r="GK33" s="345"/>
      <c r="GL33" s="345"/>
      <c r="GM33" s="345"/>
      <c r="GN33" s="345"/>
      <c r="GO33" s="345"/>
      <c r="GP33" s="345"/>
      <c r="GQ33" s="345"/>
      <c r="GR33" s="345"/>
      <c r="GS33" s="345"/>
      <c r="GT33" s="345"/>
      <c r="GU33" s="345"/>
      <c r="GV33" s="345"/>
      <c r="GW33" s="345"/>
      <c r="GX33" s="345"/>
      <c r="GY33" s="345"/>
      <c r="GZ33" s="345"/>
      <c r="HA33" s="345"/>
      <c r="HB33" s="345"/>
      <c r="HC33" s="345"/>
      <c r="HD33" s="345"/>
      <c r="HE33" s="345"/>
      <c r="HF33" s="345"/>
      <c r="HG33" s="345"/>
      <c r="HH33" s="345"/>
      <c r="HI33" s="345"/>
      <c r="HJ33" s="345"/>
      <c r="HK33" s="345"/>
      <c r="HL33" s="345"/>
      <c r="HM33" s="345"/>
      <c r="HN33" s="345"/>
      <c r="HO33" s="345"/>
      <c r="HP33" s="345"/>
      <c r="HQ33" s="345"/>
      <c r="HR33" s="345"/>
      <c r="HS33" s="345"/>
      <c r="HT33" s="345"/>
      <c r="HU33" s="345"/>
      <c r="HV33" s="345"/>
      <c r="HW33" s="345"/>
      <c r="HX33" s="345"/>
      <c r="HY33" s="345"/>
      <c r="HZ33" s="345"/>
      <c r="IA33" s="345"/>
      <c r="IB33" s="345"/>
      <c r="IC33" s="345"/>
      <c r="ID33" s="345"/>
      <c r="IE33" s="345"/>
      <c r="IF33" s="345"/>
      <c r="IG33" s="345"/>
      <c r="IH33" s="345"/>
      <c r="II33" s="345"/>
      <c r="IJ33" s="345"/>
      <c r="IK33" s="345"/>
      <c r="IL33" s="345"/>
      <c r="IM33" s="345"/>
      <c r="IN33" s="345"/>
      <c r="IO33" s="345"/>
      <c r="IP33" s="345"/>
      <c r="IQ33" s="345"/>
      <c r="IR33" s="345"/>
      <c r="IS33" s="345"/>
      <c r="IT33" s="345"/>
      <c r="IU33" s="345"/>
      <c r="IV33" s="345"/>
    </row>
    <row r="34" spans="1:256" s="72" customFormat="1" ht="15.75" x14ac:dyDescent="0.2">
      <c r="A34" s="345"/>
      <c r="B34" s="345"/>
      <c r="C34" s="507" t="s">
        <v>318</v>
      </c>
      <c r="D34" s="2"/>
      <c r="E34" s="345"/>
      <c r="F34" s="345"/>
      <c r="G34" s="18">
        <f t="shared" si="0"/>
        <v>0.45208333333333328</v>
      </c>
      <c r="H34" s="345"/>
      <c r="I34" s="345"/>
      <c r="J34" s="345"/>
      <c r="K34" s="345"/>
      <c r="L34" s="345"/>
      <c r="M34" s="345"/>
      <c r="N34" s="345"/>
      <c r="O34" s="345"/>
      <c r="P34" s="345"/>
      <c r="Q34" s="345"/>
      <c r="R34" s="345"/>
      <c r="S34" s="345"/>
      <c r="T34" s="345"/>
      <c r="U34" s="345"/>
      <c r="V34" s="345"/>
      <c r="W34" s="345"/>
      <c r="X34" s="345"/>
      <c r="Y34" s="345"/>
      <c r="Z34" s="345"/>
      <c r="AA34" s="345"/>
      <c r="AB34" s="345"/>
      <c r="AC34" s="345"/>
      <c r="AD34" s="345"/>
      <c r="AE34" s="345"/>
      <c r="AF34" s="345"/>
      <c r="AG34" s="345"/>
      <c r="AH34" s="345"/>
      <c r="AI34" s="345"/>
      <c r="AJ34" s="345"/>
      <c r="AK34" s="345"/>
      <c r="AL34" s="345"/>
      <c r="AM34" s="345"/>
      <c r="AN34" s="345"/>
      <c r="AO34" s="345"/>
      <c r="AP34" s="345"/>
      <c r="AQ34" s="345"/>
      <c r="AR34" s="345"/>
      <c r="AS34" s="345"/>
      <c r="AT34" s="345"/>
      <c r="AU34" s="345"/>
      <c r="AV34" s="345"/>
      <c r="AW34" s="345"/>
      <c r="AX34" s="345"/>
      <c r="AY34" s="345"/>
      <c r="AZ34" s="345"/>
      <c r="BA34" s="345"/>
      <c r="BB34" s="345"/>
      <c r="BC34" s="345"/>
      <c r="BD34" s="345"/>
      <c r="BE34" s="345"/>
      <c r="BF34" s="345"/>
      <c r="BG34" s="345"/>
      <c r="BH34" s="345"/>
      <c r="BI34" s="345"/>
      <c r="BJ34" s="345"/>
      <c r="BK34" s="345"/>
      <c r="BL34" s="345"/>
      <c r="BM34" s="345"/>
      <c r="BN34" s="345"/>
      <c r="BO34" s="345"/>
      <c r="BP34" s="345"/>
      <c r="BQ34" s="345"/>
      <c r="BR34" s="345"/>
      <c r="BS34" s="345"/>
      <c r="BT34" s="345"/>
      <c r="BU34" s="345"/>
      <c r="BV34" s="345"/>
      <c r="BW34" s="345"/>
      <c r="BX34" s="345"/>
      <c r="BY34" s="345"/>
      <c r="BZ34" s="345"/>
      <c r="CA34" s="345"/>
      <c r="CB34" s="345"/>
      <c r="CC34" s="345"/>
      <c r="CD34" s="345"/>
      <c r="CE34" s="345"/>
      <c r="CF34" s="345"/>
      <c r="CG34" s="345"/>
      <c r="CH34" s="345"/>
      <c r="CI34" s="345"/>
      <c r="CJ34" s="345"/>
      <c r="CK34" s="345"/>
      <c r="CL34" s="345"/>
      <c r="CM34" s="345"/>
      <c r="CN34" s="345"/>
      <c r="CO34" s="345"/>
      <c r="CP34" s="345"/>
      <c r="CQ34" s="345"/>
      <c r="CR34" s="345"/>
      <c r="CS34" s="345"/>
      <c r="CT34" s="345"/>
      <c r="CU34" s="345"/>
      <c r="CV34" s="345"/>
      <c r="CW34" s="345"/>
      <c r="CX34" s="345"/>
      <c r="CY34" s="345"/>
      <c r="CZ34" s="345"/>
      <c r="DA34" s="345"/>
      <c r="DB34" s="345"/>
      <c r="DC34" s="345"/>
      <c r="DD34" s="345"/>
      <c r="DE34" s="345"/>
      <c r="DF34" s="345"/>
      <c r="DG34" s="345"/>
      <c r="DH34" s="345"/>
      <c r="DI34" s="345"/>
      <c r="DJ34" s="345"/>
      <c r="DK34" s="345"/>
      <c r="DL34" s="345"/>
      <c r="DM34" s="345"/>
      <c r="DN34" s="345"/>
      <c r="DO34" s="345"/>
      <c r="DP34" s="345"/>
      <c r="DQ34" s="345"/>
      <c r="DR34" s="345"/>
      <c r="DS34" s="345"/>
      <c r="DT34" s="345"/>
      <c r="DU34" s="345"/>
      <c r="DV34" s="345"/>
      <c r="DW34" s="345"/>
      <c r="DX34" s="345"/>
      <c r="DY34" s="345"/>
      <c r="DZ34" s="345"/>
      <c r="EA34" s="345"/>
      <c r="EB34" s="345"/>
      <c r="EC34" s="345"/>
      <c r="ED34" s="345"/>
      <c r="EE34" s="345"/>
      <c r="EF34" s="345"/>
      <c r="EG34" s="345"/>
      <c r="EH34" s="345"/>
      <c r="EI34" s="345"/>
      <c r="EJ34" s="345"/>
      <c r="EK34" s="345"/>
      <c r="EL34" s="345"/>
      <c r="EM34" s="345"/>
      <c r="EN34" s="345"/>
      <c r="EO34" s="345"/>
      <c r="EP34" s="345"/>
      <c r="EQ34" s="345"/>
      <c r="ER34" s="345"/>
      <c r="ES34" s="345"/>
      <c r="ET34" s="345"/>
      <c r="EU34" s="345"/>
      <c r="EV34" s="345"/>
      <c r="EW34" s="345"/>
      <c r="EX34" s="345"/>
      <c r="EY34" s="345"/>
      <c r="EZ34" s="345"/>
      <c r="FA34" s="345"/>
      <c r="FB34" s="345"/>
      <c r="FC34" s="345"/>
      <c r="FD34" s="345"/>
      <c r="FE34" s="345"/>
      <c r="FF34" s="345"/>
      <c r="FG34" s="345"/>
      <c r="FH34" s="345"/>
      <c r="FI34" s="345"/>
      <c r="FJ34" s="345"/>
      <c r="FK34" s="345"/>
      <c r="FL34" s="345"/>
      <c r="FM34" s="345"/>
      <c r="FN34" s="345"/>
      <c r="FO34" s="345"/>
      <c r="FP34" s="345"/>
      <c r="FQ34" s="345"/>
      <c r="FR34" s="345"/>
      <c r="FS34" s="345"/>
      <c r="FT34" s="345"/>
      <c r="FU34" s="345"/>
      <c r="FV34" s="345"/>
      <c r="FW34" s="345"/>
      <c r="FX34" s="345"/>
      <c r="FY34" s="345"/>
      <c r="FZ34" s="345"/>
      <c r="GA34" s="345"/>
      <c r="GB34" s="345"/>
      <c r="GC34" s="345"/>
      <c r="GD34" s="345"/>
      <c r="GE34" s="345"/>
      <c r="GF34" s="345"/>
      <c r="GG34" s="345"/>
      <c r="GH34" s="345"/>
      <c r="GI34" s="345"/>
      <c r="GJ34" s="345"/>
      <c r="GK34" s="345"/>
      <c r="GL34" s="345"/>
      <c r="GM34" s="345"/>
      <c r="GN34" s="345"/>
      <c r="GO34" s="345"/>
      <c r="GP34" s="345"/>
      <c r="GQ34" s="345"/>
      <c r="GR34" s="345"/>
      <c r="GS34" s="345"/>
      <c r="GT34" s="345"/>
      <c r="GU34" s="345"/>
      <c r="GV34" s="345"/>
      <c r="GW34" s="345"/>
      <c r="GX34" s="345"/>
      <c r="GY34" s="345"/>
      <c r="GZ34" s="345"/>
      <c r="HA34" s="345"/>
      <c r="HB34" s="345"/>
      <c r="HC34" s="345"/>
      <c r="HD34" s="345"/>
      <c r="HE34" s="345"/>
      <c r="HF34" s="345"/>
      <c r="HG34" s="345"/>
      <c r="HH34" s="345"/>
      <c r="HI34" s="345"/>
      <c r="HJ34" s="345"/>
      <c r="HK34" s="345"/>
      <c r="HL34" s="345"/>
      <c r="HM34" s="345"/>
      <c r="HN34" s="345"/>
      <c r="HO34" s="345"/>
      <c r="HP34" s="345"/>
      <c r="HQ34" s="345"/>
      <c r="HR34" s="345"/>
      <c r="HS34" s="345"/>
      <c r="HT34" s="345"/>
      <c r="HU34" s="345"/>
      <c r="HV34" s="345"/>
      <c r="HW34" s="345"/>
      <c r="HX34" s="345"/>
      <c r="HY34" s="345"/>
      <c r="HZ34" s="345"/>
      <c r="IA34" s="345"/>
      <c r="IB34" s="345"/>
      <c r="IC34" s="345"/>
      <c r="ID34" s="345"/>
      <c r="IE34" s="345"/>
      <c r="IF34" s="345"/>
      <c r="IG34" s="345"/>
      <c r="IH34" s="345"/>
      <c r="II34" s="345"/>
      <c r="IJ34" s="345"/>
      <c r="IK34" s="345"/>
      <c r="IL34" s="345"/>
      <c r="IM34" s="345"/>
      <c r="IN34" s="345"/>
      <c r="IO34" s="345"/>
      <c r="IP34" s="345"/>
      <c r="IQ34" s="345"/>
      <c r="IR34" s="345"/>
      <c r="IS34" s="345"/>
      <c r="IT34" s="345"/>
      <c r="IU34" s="345"/>
      <c r="IV34" s="345"/>
    </row>
    <row r="35" spans="1:256" s="72" customFormat="1" ht="15.75" x14ac:dyDescent="0.2">
      <c r="A35" s="345">
        <v>2.4</v>
      </c>
      <c r="B35" s="345" t="s">
        <v>24</v>
      </c>
      <c r="C35" s="509" t="s">
        <v>279</v>
      </c>
      <c r="D35" s="2" t="s">
        <v>18</v>
      </c>
      <c r="E35" s="345" t="s">
        <v>32</v>
      </c>
      <c r="F35" s="350">
        <v>10</v>
      </c>
      <c r="G35" s="18">
        <f t="shared" si="0"/>
        <v>0.45208333333333328</v>
      </c>
      <c r="H35" s="345"/>
      <c r="I35" s="345"/>
      <c r="J35" s="345"/>
      <c r="K35" s="345"/>
      <c r="L35" s="345"/>
      <c r="M35" s="345"/>
      <c r="N35" s="345"/>
      <c r="O35" s="345"/>
      <c r="P35" s="345"/>
      <c r="Q35" s="345"/>
      <c r="R35" s="345"/>
      <c r="S35" s="345"/>
      <c r="T35" s="345"/>
      <c r="U35" s="345"/>
      <c r="V35" s="345"/>
      <c r="W35" s="345"/>
      <c r="X35" s="345"/>
      <c r="Y35" s="345"/>
      <c r="Z35" s="345"/>
      <c r="AA35" s="345"/>
      <c r="AB35" s="345"/>
      <c r="AC35" s="345"/>
      <c r="AD35" s="345"/>
      <c r="AE35" s="345"/>
      <c r="AF35" s="345"/>
      <c r="AG35" s="345"/>
      <c r="AH35" s="345"/>
      <c r="AI35" s="345"/>
      <c r="AJ35" s="345"/>
      <c r="AK35" s="345"/>
      <c r="AL35" s="345"/>
      <c r="AM35" s="345"/>
      <c r="AN35" s="345"/>
      <c r="AO35" s="345"/>
      <c r="AP35" s="345"/>
      <c r="AQ35" s="345"/>
      <c r="AR35" s="345"/>
      <c r="AS35" s="345"/>
      <c r="AT35" s="345"/>
      <c r="AU35" s="345"/>
      <c r="AV35" s="345"/>
      <c r="AW35" s="345"/>
      <c r="AX35" s="345"/>
      <c r="AY35" s="345"/>
      <c r="AZ35" s="345"/>
      <c r="BA35" s="345"/>
      <c r="BB35" s="345"/>
      <c r="BC35" s="345"/>
      <c r="BD35" s="345"/>
      <c r="BE35" s="345"/>
      <c r="BF35" s="345"/>
      <c r="BG35" s="345"/>
      <c r="BH35" s="345"/>
      <c r="BI35" s="345"/>
      <c r="BJ35" s="345"/>
      <c r="BK35" s="345"/>
      <c r="BL35" s="345"/>
      <c r="BM35" s="345"/>
      <c r="BN35" s="345"/>
      <c r="BO35" s="345"/>
      <c r="BP35" s="345"/>
      <c r="BQ35" s="345"/>
      <c r="BR35" s="345"/>
      <c r="BS35" s="345"/>
      <c r="BT35" s="345"/>
      <c r="BU35" s="345"/>
      <c r="BV35" s="345"/>
      <c r="BW35" s="345"/>
      <c r="BX35" s="345"/>
      <c r="BY35" s="345"/>
      <c r="BZ35" s="345"/>
      <c r="CA35" s="345"/>
      <c r="CB35" s="345"/>
      <c r="CC35" s="345"/>
      <c r="CD35" s="345"/>
      <c r="CE35" s="345"/>
      <c r="CF35" s="345"/>
      <c r="CG35" s="345"/>
      <c r="CH35" s="345"/>
      <c r="CI35" s="345"/>
      <c r="CJ35" s="345"/>
      <c r="CK35" s="345"/>
      <c r="CL35" s="345"/>
      <c r="CM35" s="345"/>
      <c r="CN35" s="345"/>
      <c r="CO35" s="345"/>
      <c r="CP35" s="345"/>
      <c r="CQ35" s="345"/>
      <c r="CR35" s="345"/>
      <c r="CS35" s="345"/>
      <c r="CT35" s="345"/>
      <c r="CU35" s="345"/>
      <c r="CV35" s="345"/>
      <c r="CW35" s="345"/>
      <c r="CX35" s="345"/>
      <c r="CY35" s="345"/>
      <c r="CZ35" s="345"/>
      <c r="DA35" s="345"/>
      <c r="DB35" s="345"/>
      <c r="DC35" s="345"/>
      <c r="DD35" s="345"/>
      <c r="DE35" s="345"/>
      <c r="DF35" s="345"/>
      <c r="DG35" s="345"/>
      <c r="DH35" s="345"/>
      <c r="DI35" s="345"/>
      <c r="DJ35" s="345"/>
      <c r="DK35" s="345"/>
      <c r="DL35" s="345"/>
      <c r="DM35" s="345"/>
      <c r="DN35" s="345"/>
      <c r="DO35" s="345"/>
      <c r="DP35" s="345"/>
      <c r="DQ35" s="345"/>
      <c r="DR35" s="345"/>
      <c r="DS35" s="345"/>
      <c r="DT35" s="345"/>
      <c r="DU35" s="345"/>
      <c r="DV35" s="345"/>
      <c r="DW35" s="345"/>
      <c r="DX35" s="345"/>
      <c r="DY35" s="345"/>
      <c r="DZ35" s="345"/>
      <c r="EA35" s="345"/>
      <c r="EB35" s="345"/>
      <c r="EC35" s="345"/>
      <c r="ED35" s="345"/>
      <c r="EE35" s="345"/>
      <c r="EF35" s="345"/>
      <c r="EG35" s="345"/>
      <c r="EH35" s="345"/>
      <c r="EI35" s="345"/>
      <c r="EJ35" s="345"/>
      <c r="EK35" s="345"/>
      <c r="EL35" s="345"/>
      <c r="EM35" s="345"/>
      <c r="EN35" s="345"/>
      <c r="EO35" s="345"/>
      <c r="EP35" s="345"/>
      <c r="EQ35" s="345"/>
      <c r="ER35" s="345"/>
      <c r="ES35" s="345"/>
      <c r="ET35" s="345"/>
      <c r="EU35" s="345"/>
      <c r="EV35" s="345"/>
      <c r="EW35" s="345"/>
      <c r="EX35" s="345"/>
      <c r="EY35" s="345"/>
      <c r="EZ35" s="345"/>
      <c r="FA35" s="345"/>
      <c r="FB35" s="345"/>
      <c r="FC35" s="345"/>
      <c r="FD35" s="345"/>
      <c r="FE35" s="345"/>
      <c r="FF35" s="345"/>
      <c r="FG35" s="345"/>
      <c r="FH35" s="345"/>
      <c r="FI35" s="345"/>
      <c r="FJ35" s="345"/>
      <c r="FK35" s="345"/>
      <c r="FL35" s="345"/>
      <c r="FM35" s="345"/>
      <c r="FN35" s="345"/>
      <c r="FO35" s="345"/>
      <c r="FP35" s="345"/>
      <c r="FQ35" s="345"/>
      <c r="FR35" s="345"/>
      <c r="FS35" s="345"/>
      <c r="FT35" s="345"/>
      <c r="FU35" s="345"/>
      <c r="FV35" s="345"/>
      <c r="FW35" s="345"/>
      <c r="FX35" s="345"/>
      <c r="FY35" s="345"/>
      <c r="FZ35" s="345"/>
      <c r="GA35" s="345"/>
      <c r="GB35" s="345"/>
      <c r="GC35" s="345"/>
      <c r="GD35" s="345"/>
      <c r="GE35" s="345"/>
      <c r="GF35" s="345"/>
      <c r="GG35" s="345"/>
      <c r="GH35" s="345"/>
      <c r="GI35" s="345"/>
      <c r="GJ35" s="345"/>
      <c r="GK35" s="345"/>
      <c r="GL35" s="345"/>
      <c r="GM35" s="345"/>
      <c r="GN35" s="345"/>
      <c r="GO35" s="345"/>
      <c r="GP35" s="345"/>
      <c r="GQ35" s="345"/>
      <c r="GR35" s="345"/>
      <c r="GS35" s="345"/>
      <c r="GT35" s="345"/>
      <c r="GU35" s="345"/>
      <c r="GV35" s="345"/>
      <c r="GW35" s="345"/>
      <c r="GX35" s="345"/>
      <c r="GY35" s="345"/>
      <c r="GZ35" s="345"/>
      <c r="HA35" s="345"/>
      <c r="HB35" s="345"/>
      <c r="HC35" s="345"/>
      <c r="HD35" s="345"/>
      <c r="HE35" s="345"/>
      <c r="HF35" s="345"/>
      <c r="HG35" s="345"/>
      <c r="HH35" s="345"/>
      <c r="HI35" s="345"/>
      <c r="HJ35" s="345"/>
      <c r="HK35" s="345"/>
      <c r="HL35" s="345"/>
      <c r="HM35" s="345"/>
      <c r="HN35" s="345"/>
      <c r="HO35" s="345"/>
      <c r="HP35" s="345"/>
      <c r="HQ35" s="345"/>
      <c r="HR35" s="345"/>
      <c r="HS35" s="345"/>
      <c r="HT35" s="345"/>
      <c r="HU35" s="345"/>
      <c r="HV35" s="345"/>
      <c r="HW35" s="345"/>
      <c r="HX35" s="345"/>
      <c r="HY35" s="345"/>
      <c r="HZ35" s="345"/>
      <c r="IA35" s="345"/>
      <c r="IB35" s="345"/>
      <c r="IC35" s="345"/>
      <c r="ID35" s="345"/>
      <c r="IE35" s="345"/>
      <c r="IF35" s="345"/>
      <c r="IG35" s="345"/>
      <c r="IH35" s="345"/>
      <c r="II35" s="345"/>
      <c r="IJ35" s="345"/>
      <c r="IK35" s="345"/>
      <c r="IL35" s="345"/>
      <c r="IM35" s="345"/>
      <c r="IN35" s="345"/>
      <c r="IO35" s="345"/>
      <c r="IP35" s="345"/>
      <c r="IQ35" s="345"/>
      <c r="IR35" s="345"/>
      <c r="IS35" s="345"/>
      <c r="IT35" s="345"/>
      <c r="IU35" s="345"/>
      <c r="IV35" s="345"/>
    </row>
    <row r="36" spans="1:256" s="72" customFormat="1" ht="15.75" x14ac:dyDescent="0.2">
      <c r="A36" s="345"/>
      <c r="B36" s="345"/>
      <c r="C36" s="509"/>
      <c r="D36" s="345"/>
      <c r="E36" s="345"/>
      <c r="F36" s="345"/>
      <c r="G36" s="18">
        <f t="shared" si="0"/>
        <v>0.4590277777777777</v>
      </c>
      <c r="H36" s="345"/>
      <c r="I36" s="345"/>
      <c r="J36" s="345"/>
      <c r="K36" s="345"/>
      <c r="L36" s="345"/>
      <c r="M36" s="345"/>
      <c r="N36" s="345"/>
      <c r="O36" s="345"/>
      <c r="P36" s="345"/>
      <c r="Q36" s="345"/>
      <c r="R36" s="345"/>
      <c r="S36" s="345"/>
      <c r="T36" s="345"/>
      <c r="U36" s="345"/>
      <c r="V36" s="345"/>
      <c r="W36" s="345"/>
      <c r="X36" s="345"/>
      <c r="Y36" s="345"/>
      <c r="Z36" s="345"/>
      <c r="AA36" s="345"/>
      <c r="AB36" s="345"/>
      <c r="AC36" s="345"/>
      <c r="AD36" s="345"/>
      <c r="AE36" s="345"/>
      <c r="AF36" s="345"/>
      <c r="AG36" s="345"/>
      <c r="AH36" s="345"/>
      <c r="AI36" s="345"/>
      <c r="AJ36" s="345"/>
      <c r="AK36" s="345"/>
      <c r="AL36" s="345"/>
      <c r="AM36" s="345"/>
      <c r="AN36" s="345"/>
      <c r="AO36" s="345"/>
      <c r="AP36" s="345"/>
      <c r="AQ36" s="345"/>
      <c r="AR36" s="345"/>
      <c r="AS36" s="345"/>
      <c r="AT36" s="345"/>
      <c r="AU36" s="345"/>
      <c r="AV36" s="345"/>
      <c r="AW36" s="345"/>
      <c r="AX36" s="345"/>
      <c r="AY36" s="345"/>
      <c r="AZ36" s="345"/>
      <c r="BA36" s="345"/>
      <c r="BB36" s="345"/>
      <c r="BC36" s="345"/>
      <c r="BD36" s="345"/>
      <c r="BE36" s="345"/>
      <c r="BF36" s="345"/>
      <c r="BG36" s="345"/>
      <c r="BH36" s="345"/>
      <c r="BI36" s="345"/>
      <c r="BJ36" s="345"/>
      <c r="BK36" s="345"/>
      <c r="BL36" s="345"/>
      <c r="BM36" s="345"/>
      <c r="BN36" s="345"/>
      <c r="BO36" s="345"/>
      <c r="BP36" s="345"/>
      <c r="BQ36" s="345"/>
      <c r="BR36" s="345"/>
      <c r="BS36" s="345"/>
      <c r="BT36" s="345"/>
      <c r="BU36" s="345"/>
      <c r="BV36" s="345"/>
      <c r="BW36" s="345"/>
      <c r="BX36" s="345"/>
      <c r="BY36" s="345"/>
      <c r="BZ36" s="345"/>
      <c r="CA36" s="345"/>
      <c r="CB36" s="345"/>
      <c r="CC36" s="345"/>
      <c r="CD36" s="345"/>
      <c r="CE36" s="345"/>
      <c r="CF36" s="345"/>
      <c r="CG36" s="345"/>
      <c r="CH36" s="345"/>
      <c r="CI36" s="345"/>
      <c r="CJ36" s="345"/>
      <c r="CK36" s="345"/>
      <c r="CL36" s="345"/>
      <c r="CM36" s="345"/>
      <c r="CN36" s="345"/>
      <c r="CO36" s="345"/>
      <c r="CP36" s="345"/>
      <c r="CQ36" s="345"/>
      <c r="CR36" s="345"/>
      <c r="CS36" s="345"/>
      <c r="CT36" s="345"/>
      <c r="CU36" s="345"/>
      <c r="CV36" s="345"/>
      <c r="CW36" s="345"/>
      <c r="CX36" s="345"/>
      <c r="CY36" s="345"/>
      <c r="CZ36" s="345"/>
      <c r="DA36" s="345"/>
      <c r="DB36" s="345"/>
      <c r="DC36" s="345"/>
      <c r="DD36" s="345"/>
      <c r="DE36" s="345"/>
      <c r="DF36" s="345"/>
      <c r="DG36" s="345"/>
      <c r="DH36" s="345"/>
      <c r="DI36" s="345"/>
      <c r="DJ36" s="345"/>
      <c r="DK36" s="345"/>
      <c r="DL36" s="345"/>
      <c r="DM36" s="345"/>
      <c r="DN36" s="345"/>
      <c r="DO36" s="345"/>
      <c r="DP36" s="345"/>
      <c r="DQ36" s="345"/>
      <c r="DR36" s="345"/>
      <c r="DS36" s="345"/>
      <c r="DT36" s="345"/>
      <c r="DU36" s="345"/>
      <c r="DV36" s="345"/>
      <c r="DW36" s="345"/>
      <c r="DX36" s="345"/>
      <c r="DY36" s="345"/>
      <c r="DZ36" s="345"/>
      <c r="EA36" s="345"/>
      <c r="EB36" s="345"/>
      <c r="EC36" s="345"/>
      <c r="ED36" s="345"/>
      <c r="EE36" s="345"/>
      <c r="EF36" s="345"/>
      <c r="EG36" s="345"/>
      <c r="EH36" s="345"/>
      <c r="EI36" s="345"/>
      <c r="EJ36" s="345"/>
      <c r="EK36" s="345"/>
      <c r="EL36" s="345"/>
      <c r="EM36" s="345"/>
      <c r="EN36" s="345"/>
      <c r="EO36" s="345"/>
      <c r="EP36" s="345"/>
      <c r="EQ36" s="345"/>
      <c r="ER36" s="345"/>
      <c r="ES36" s="345"/>
      <c r="ET36" s="345"/>
      <c r="EU36" s="345"/>
      <c r="EV36" s="345"/>
      <c r="EW36" s="345"/>
      <c r="EX36" s="345"/>
      <c r="EY36" s="345"/>
      <c r="EZ36" s="345"/>
      <c r="FA36" s="345"/>
      <c r="FB36" s="345"/>
      <c r="FC36" s="345"/>
      <c r="FD36" s="345"/>
      <c r="FE36" s="345"/>
      <c r="FF36" s="345"/>
      <c r="FG36" s="345"/>
      <c r="FH36" s="345"/>
      <c r="FI36" s="345"/>
      <c r="FJ36" s="345"/>
      <c r="FK36" s="345"/>
      <c r="FL36" s="345"/>
      <c r="FM36" s="345"/>
      <c r="FN36" s="345"/>
      <c r="FO36" s="345"/>
      <c r="FP36" s="345"/>
      <c r="FQ36" s="345"/>
      <c r="FR36" s="345"/>
      <c r="FS36" s="345"/>
      <c r="FT36" s="345"/>
      <c r="FU36" s="345"/>
      <c r="FV36" s="345"/>
      <c r="FW36" s="345"/>
      <c r="FX36" s="345"/>
      <c r="FY36" s="345"/>
      <c r="FZ36" s="345"/>
      <c r="GA36" s="345"/>
      <c r="GB36" s="345"/>
      <c r="GC36" s="345"/>
      <c r="GD36" s="345"/>
      <c r="GE36" s="345"/>
      <c r="GF36" s="345"/>
      <c r="GG36" s="345"/>
      <c r="GH36" s="345"/>
      <c r="GI36" s="345"/>
      <c r="GJ36" s="345"/>
      <c r="GK36" s="345"/>
      <c r="GL36" s="345"/>
      <c r="GM36" s="345"/>
      <c r="GN36" s="345"/>
      <c r="GO36" s="345"/>
      <c r="GP36" s="345"/>
      <c r="GQ36" s="345"/>
      <c r="GR36" s="345"/>
      <c r="GS36" s="345"/>
      <c r="GT36" s="345"/>
      <c r="GU36" s="345"/>
      <c r="GV36" s="345"/>
      <c r="GW36" s="345"/>
      <c r="GX36" s="345"/>
      <c r="GY36" s="345"/>
      <c r="GZ36" s="345"/>
      <c r="HA36" s="345"/>
      <c r="HB36" s="345"/>
      <c r="HC36" s="345"/>
      <c r="HD36" s="345"/>
      <c r="HE36" s="345"/>
      <c r="HF36" s="345"/>
      <c r="HG36" s="345"/>
      <c r="HH36" s="345"/>
      <c r="HI36" s="345"/>
      <c r="HJ36" s="345"/>
      <c r="HK36" s="345"/>
      <c r="HL36" s="345"/>
      <c r="HM36" s="345"/>
      <c r="HN36" s="345"/>
      <c r="HO36" s="345"/>
      <c r="HP36" s="345"/>
      <c r="HQ36" s="345"/>
      <c r="HR36" s="345"/>
      <c r="HS36" s="345"/>
      <c r="HT36" s="345"/>
      <c r="HU36" s="345"/>
      <c r="HV36" s="345"/>
      <c r="HW36" s="345"/>
      <c r="HX36" s="345"/>
      <c r="HY36" s="345"/>
      <c r="HZ36" s="345"/>
      <c r="IA36" s="345"/>
      <c r="IB36" s="345"/>
      <c r="IC36" s="345"/>
      <c r="ID36" s="345"/>
      <c r="IE36" s="345"/>
      <c r="IF36" s="345"/>
      <c r="IG36" s="345"/>
      <c r="IH36" s="345"/>
      <c r="II36" s="345"/>
      <c r="IJ36" s="345"/>
      <c r="IK36" s="345"/>
      <c r="IL36" s="345"/>
      <c r="IM36" s="345"/>
      <c r="IN36" s="345"/>
      <c r="IO36" s="345"/>
      <c r="IP36" s="345"/>
      <c r="IQ36" s="345"/>
      <c r="IR36" s="345"/>
      <c r="IS36" s="345"/>
      <c r="IT36" s="345"/>
      <c r="IU36" s="345"/>
      <c r="IV36" s="345"/>
    </row>
    <row r="37" spans="1:256" s="72" customFormat="1" ht="15.75" x14ac:dyDescent="0.2">
      <c r="A37" s="308">
        <v>3</v>
      </c>
      <c r="B37" s="2"/>
      <c r="C37" s="2" t="s">
        <v>133</v>
      </c>
      <c r="D37" s="3"/>
      <c r="E37" s="2"/>
      <c r="F37" s="17"/>
      <c r="G37" s="18">
        <f t="shared" si="0"/>
        <v>0.4590277777777777</v>
      </c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  <c r="AD37" s="10"/>
      <c r="AE37" s="10"/>
      <c r="AF37" s="10"/>
      <c r="AG37" s="10"/>
      <c r="AH37" s="10"/>
      <c r="AI37" s="10"/>
      <c r="AJ37" s="10"/>
      <c r="AK37" s="10"/>
      <c r="AL37" s="10"/>
      <c r="AM37" s="10"/>
      <c r="AN37" s="10"/>
      <c r="AO37" s="10"/>
      <c r="AP37" s="10"/>
      <c r="AQ37" s="10"/>
      <c r="AR37" s="10"/>
      <c r="AS37" s="10"/>
      <c r="AT37" s="10"/>
      <c r="AU37" s="10"/>
      <c r="AV37" s="10"/>
      <c r="AW37" s="10"/>
      <c r="AX37" s="10"/>
      <c r="AY37" s="10"/>
      <c r="AZ37" s="10"/>
      <c r="BA37" s="10"/>
      <c r="BB37" s="10"/>
      <c r="BC37" s="10"/>
      <c r="BD37" s="10"/>
      <c r="BE37" s="10"/>
      <c r="BF37" s="10"/>
      <c r="BG37" s="10"/>
      <c r="BH37" s="10"/>
      <c r="BI37" s="10"/>
      <c r="BJ37" s="10"/>
      <c r="BK37" s="10"/>
      <c r="BL37" s="10"/>
      <c r="BM37" s="10"/>
      <c r="BN37" s="10"/>
      <c r="BO37" s="10"/>
      <c r="BP37" s="10"/>
      <c r="BQ37" s="10"/>
      <c r="BR37" s="10"/>
      <c r="BS37" s="10"/>
      <c r="BT37" s="10"/>
      <c r="BU37" s="10"/>
      <c r="BV37" s="10"/>
      <c r="BW37" s="10"/>
      <c r="BX37" s="10"/>
      <c r="BY37" s="10"/>
      <c r="BZ37" s="10"/>
      <c r="CA37" s="10"/>
      <c r="CB37" s="10"/>
      <c r="CC37" s="10"/>
      <c r="CD37" s="10"/>
      <c r="CE37" s="10"/>
      <c r="CF37" s="10"/>
      <c r="CG37" s="10"/>
      <c r="CH37" s="10"/>
      <c r="CI37" s="10"/>
      <c r="CJ37" s="10"/>
      <c r="CK37" s="10"/>
      <c r="CL37" s="10"/>
      <c r="CM37" s="10"/>
      <c r="CN37" s="10"/>
      <c r="CO37" s="10"/>
      <c r="CP37" s="10"/>
      <c r="CQ37" s="10"/>
      <c r="CR37" s="10"/>
      <c r="CS37" s="10"/>
      <c r="CT37" s="10"/>
      <c r="CU37" s="10"/>
      <c r="CV37" s="10"/>
      <c r="CW37" s="10"/>
      <c r="CX37" s="10"/>
      <c r="CY37" s="10"/>
      <c r="CZ37" s="10"/>
      <c r="DA37" s="10"/>
      <c r="DB37" s="10"/>
      <c r="DC37" s="10"/>
      <c r="DD37" s="10"/>
      <c r="DE37" s="10"/>
      <c r="DF37" s="10"/>
      <c r="DG37" s="10"/>
      <c r="DH37" s="10"/>
      <c r="DI37" s="10"/>
      <c r="DJ37" s="10"/>
      <c r="DK37" s="10"/>
      <c r="DL37" s="10"/>
      <c r="DM37" s="10"/>
      <c r="DN37" s="10"/>
      <c r="DO37" s="10"/>
      <c r="DP37" s="10"/>
      <c r="DQ37" s="10"/>
      <c r="DR37" s="10"/>
      <c r="DS37" s="10"/>
      <c r="DT37" s="10"/>
      <c r="DU37" s="10"/>
      <c r="DV37" s="10"/>
      <c r="DW37" s="10"/>
      <c r="DX37" s="10"/>
      <c r="DY37" s="10"/>
      <c r="DZ37" s="10"/>
      <c r="EA37" s="10"/>
      <c r="EB37" s="10"/>
      <c r="EC37" s="10"/>
      <c r="ED37" s="10"/>
      <c r="EE37" s="10"/>
      <c r="EF37" s="10"/>
      <c r="EG37" s="10"/>
      <c r="EH37" s="10"/>
      <c r="EI37" s="10"/>
      <c r="EJ37" s="10"/>
      <c r="EK37" s="10"/>
      <c r="EL37" s="10"/>
      <c r="EM37" s="10"/>
      <c r="EN37" s="10"/>
      <c r="EO37" s="10"/>
      <c r="EP37" s="10"/>
      <c r="EQ37" s="10"/>
      <c r="ER37" s="10"/>
      <c r="ES37" s="10"/>
      <c r="ET37" s="10"/>
      <c r="EU37" s="10"/>
      <c r="EV37" s="10"/>
      <c r="EW37" s="10"/>
      <c r="EX37" s="10"/>
      <c r="EY37" s="10"/>
      <c r="EZ37" s="10"/>
      <c r="FA37" s="10"/>
      <c r="FB37" s="10"/>
      <c r="FC37" s="10"/>
      <c r="FD37" s="10"/>
      <c r="FE37" s="10"/>
      <c r="FF37" s="10"/>
      <c r="FG37" s="10"/>
      <c r="FH37" s="10"/>
      <c r="FI37" s="10"/>
      <c r="FJ37" s="10"/>
      <c r="FK37" s="10"/>
      <c r="FL37" s="10"/>
      <c r="FM37" s="10"/>
      <c r="FN37" s="10"/>
      <c r="FO37" s="10"/>
      <c r="FP37" s="10"/>
      <c r="FQ37" s="10"/>
      <c r="FR37" s="10"/>
      <c r="FS37" s="10"/>
      <c r="FT37" s="10"/>
      <c r="FU37" s="10"/>
      <c r="FV37" s="10"/>
      <c r="FW37" s="10"/>
      <c r="FX37" s="10"/>
      <c r="FY37" s="10"/>
      <c r="FZ37" s="10"/>
      <c r="GA37" s="10"/>
      <c r="GB37" s="10"/>
      <c r="GC37" s="10"/>
      <c r="GD37" s="10"/>
      <c r="GE37" s="10"/>
      <c r="GF37" s="10"/>
      <c r="GG37" s="10"/>
      <c r="GH37" s="10"/>
      <c r="GI37" s="10"/>
      <c r="GJ37" s="10"/>
      <c r="GK37" s="10"/>
      <c r="GL37" s="10"/>
      <c r="GM37" s="10"/>
      <c r="GN37" s="10"/>
      <c r="GO37" s="10"/>
      <c r="GP37" s="10"/>
      <c r="GQ37" s="10"/>
      <c r="GR37" s="10"/>
      <c r="GS37" s="10"/>
      <c r="GT37" s="10"/>
      <c r="GU37" s="10"/>
      <c r="GV37" s="10"/>
      <c r="GW37" s="10"/>
      <c r="GX37" s="10"/>
      <c r="GY37" s="10"/>
      <c r="GZ37" s="10"/>
      <c r="HA37" s="10"/>
      <c r="HB37" s="10"/>
      <c r="HC37" s="10"/>
      <c r="HD37" s="10"/>
      <c r="HE37" s="10"/>
      <c r="HF37" s="10"/>
      <c r="HG37" s="10"/>
      <c r="HH37" s="10"/>
      <c r="HI37" s="10"/>
      <c r="HJ37" s="10"/>
      <c r="HK37" s="10"/>
      <c r="HL37" s="10"/>
      <c r="HM37" s="10"/>
      <c r="HN37" s="10"/>
      <c r="HO37" s="10"/>
      <c r="HP37" s="10"/>
      <c r="HQ37" s="10"/>
      <c r="HR37" s="10"/>
      <c r="HS37" s="10"/>
      <c r="HT37" s="10"/>
      <c r="HU37" s="10"/>
      <c r="HV37" s="10"/>
      <c r="HW37" s="10"/>
      <c r="HX37" s="10"/>
      <c r="HY37" s="10"/>
      <c r="HZ37" s="10"/>
      <c r="IA37" s="10"/>
      <c r="IB37" s="10"/>
      <c r="IC37" s="10"/>
      <c r="ID37" s="10"/>
      <c r="IE37" s="10"/>
      <c r="IF37" s="10"/>
      <c r="IG37" s="10"/>
      <c r="IH37" s="10"/>
      <c r="II37" s="10"/>
      <c r="IJ37" s="10"/>
      <c r="IK37" s="10"/>
      <c r="IL37" s="10"/>
      <c r="IM37" s="10"/>
      <c r="IN37" s="10"/>
      <c r="IO37" s="10"/>
      <c r="IP37" s="10"/>
      <c r="IQ37" s="10"/>
      <c r="IR37" s="10"/>
      <c r="IS37" s="10"/>
      <c r="IT37" s="10"/>
      <c r="IU37" s="10"/>
      <c r="IV37" s="10"/>
    </row>
    <row r="38" spans="1:256" s="72" customFormat="1" ht="15.75" x14ac:dyDescent="0.2">
      <c r="A38" s="308">
        <f>A37+0.1</f>
        <v>3.1</v>
      </c>
      <c r="B38" s="2" t="s">
        <v>24</v>
      </c>
      <c r="C38" s="32" t="s">
        <v>280</v>
      </c>
      <c r="D38" s="3" t="s">
        <v>39</v>
      </c>
      <c r="E38" s="2" t="s">
        <v>226</v>
      </c>
      <c r="F38" s="17">
        <v>1</v>
      </c>
      <c r="G38" s="18">
        <f t="shared" si="0"/>
        <v>0.4590277777777777</v>
      </c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0"/>
      <c r="AF38" s="10"/>
      <c r="AG38" s="10"/>
      <c r="AH38" s="10"/>
      <c r="AI38" s="10"/>
      <c r="AJ38" s="10"/>
      <c r="AK38" s="10"/>
      <c r="AL38" s="10"/>
      <c r="AM38" s="10"/>
      <c r="AN38" s="10"/>
      <c r="AO38" s="10"/>
      <c r="AP38" s="10"/>
      <c r="AQ38" s="10"/>
      <c r="AR38" s="10"/>
      <c r="AS38" s="10"/>
      <c r="AT38" s="10"/>
      <c r="AU38" s="10"/>
      <c r="AV38" s="10"/>
      <c r="AW38" s="10"/>
      <c r="AX38" s="10"/>
      <c r="AY38" s="10"/>
      <c r="AZ38" s="10"/>
      <c r="BA38" s="10"/>
      <c r="BB38" s="10"/>
      <c r="BC38" s="10"/>
      <c r="BD38" s="10"/>
      <c r="BE38" s="10"/>
      <c r="BF38" s="10"/>
      <c r="BG38" s="10"/>
      <c r="BH38" s="10"/>
      <c r="BI38" s="10"/>
      <c r="BJ38" s="10"/>
      <c r="BK38" s="10"/>
      <c r="BL38" s="10"/>
      <c r="BM38" s="10"/>
      <c r="BN38" s="10"/>
      <c r="BO38" s="10"/>
      <c r="BP38" s="10"/>
      <c r="BQ38" s="10"/>
      <c r="BR38" s="10"/>
      <c r="BS38" s="10"/>
      <c r="BT38" s="10"/>
      <c r="BU38" s="10"/>
      <c r="BV38" s="10"/>
      <c r="BW38" s="10"/>
      <c r="BX38" s="10"/>
      <c r="BY38" s="10"/>
      <c r="BZ38" s="10"/>
      <c r="CA38" s="10"/>
      <c r="CB38" s="10"/>
      <c r="CC38" s="10"/>
      <c r="CD38" s="10"/>
      <c r="CE38" s="10"/>
      <c r="CF38" s="10"/>
      <c r="CG38" s="10"/>
      <c r="CH38" s="10"/>
      <c r="CI38" s="10"/>
      <c r="CJ38" s="10"/>
      <c r="CK38" s="10"/>
      <c r="CL38" s="10"/>
      <c r="CM38" s="10"/>
      <c r="CN38" s="10"/>
      <c r="CO38" s="10"/>
      <c r="CP38" s="10"/>
      <c r="CQ38" s="10"/>
      <c r="CR38" s="10"/>
      <c r="CS38" s="10"/>
      <c r="CT38" s="10"/>
      <c r="CU38" s="10"/>
      <c r="CV38" s="10"/>
      <c r="CW38" s="10"/>
      <c r="CX38" s="10"/>
      <c r="CY38" s="10"/>
      <c r="CZ38" s="10"/>
      <c r="DA38" s="10"/>
      <c r="DB38" s="10"/>
      <c r="DC38" s="10"/>
      <c r="DD38" s="10"/>
      <c r="DE38" s="10"/>
      <c r="DF38" s="10"/>
      <c r="DG38" s="10"/>
      <c r="DH38" s="10"/>
      <c r="DI38" s="10"/>
      <c r="DJ38" s="10"/>
      <c r="DK38" s="10"/>
      <c r="DL38" s="10"/>
      <c r="DM38" s="10"/>
      <c r="DN38" s="10"/>
      <c r="DO38" s="10"/>
      <c r="DP38" s="10"/>
      <c r="DQ38" s="10"/>
      <c r="DR38" s="10"/>
      <c r="DS38" s="10"/>
      <c r="DT38" s="10"/>
      <c r="DU38" s="10"/>
      <c r="DV38" s="10"/>
      <c r="DW38" s="10"/>
      <c r="DX38" s="10"/>
      <c r="DY38" s="10"/>
      <c r="DZ38" s="10"/>
      <c r="EA38" s="10"/>
      <c r="EB38" s="10"/>
      <c r="EC38" s="10"/>
      <c r="ED38" s="10"/>
      <c r="EE38" s="10"/>
      <c r="EF38" s="10"/>
      <c r="EG38" s="10"/>
      <c r="EH38" s="10"/>
      <c r="EI38" s="10"/>
      <c r="EJ38" s="10"/>
      <c r="EK38" s="10"/>
      <c r="EL38" s="10"/>
      <c r="EM38" s="10"/>
      <c r="EN38" s="10"/>
      <c r="EO38" s="10"/>
      <c r="EP38" s="10"/>
      <c r="EQ38" s="10"/>
      <c r="ER38" s="10"/>
      <c r="ES38" s="10"/>
      <c r="ET38" s="10"/>
      <c r="EU38" s="10"/>
      <c r="EV38" s="10"/>
      <c r="EW38" s="10"/>
      <c r="EX38" s="10"/>
      <c r="EY38" s="10"/>
      <c r="EZ38" s="10"/>
      <c r="FA38" s="10"/>
      <c r="FB38" s="10"/>
      <c r="FC38" s="10"/>
      <c r="FD38" s="10"/>
      <c r="FE38" s="10"/>
      <c r="FF38" s="10"/>
      <c r="FG38" s="10"/>
      <c r="FH38" s="10"/>
      <c r="FI38" s="10"/>
      <c r="FJ38" s="10"/>
      <c r="FK38" s="10"/>
      <c r="FL38" s="10"/>
      <c r="FM38" s="10"/>
      <c r="FN38" s="10"/>
      <c r="FO38" s="10"/>
      <c r="FP38" s="10"/>
      <c r="FQ38" s="10"/>
      <c r="FR38" s="10"/>
      <c r="FS38" s="10"/>
      <c r="FT38" s="10"/>
      <c r="FU38" s="10"/>
      <c r="FV38" s="10"/>
      <c r="FW38" s="10"/>
      <c r="FX38" s="10"/>
      <c r="FY38" s="10"/>
      <c r="FZ38" s="10"/>
      <c r="GA38" s="10"/>
      <c r="GB38" s="10"/>
      <c r="GC38" s="10"/>
      <c r="GD38" s="10"/>
      <c r="GE38" s="10"/>
      <c r="GF38" s="10"/>
      <c r="GG38" s="10"/>
      <c r="GH38" s="10"/>
      <c r="GI38" s="10"/>
      <c r="GJ38" s="10"/>
      <c r="GK38" s="10"/>
      <c r="GL38" s="10"/>
      <c r="GM38" s="10"/>
      <c r="GN38" s="10"/>
      <c r="GO38" s="10"/>
      <c r="GP38" s="10"/>
      <c r="GQ38" s="10"/>
      <c r="GR38" s="10"/>
      <c r="GS38" s="10"/>
      <c r="GT38" s="10"/>
      <c r="GU38" s="10"/>
      <c r="GV38" s="10"/>
      <c r="GW38" s="10"/>
      <c r="GX38" s="10"/>
      <c r="GY38" s="10"/>
      <c r="GZ38" s="10"/>
      <c r="HA38" s="10"/>
      <c r="HB38" s="10"/>
      <c r="HC38" s="10"/>
      <c r="HD38" s="10"/>
      <c r="HE38" s="10"/>
      <c r="HF38" s="10"/>
      <c r="HG38" s="10"/>
      <c r="HH38" s="10"/>
      <c r="HI38" s="10"/>
      <c r="HJ38" s="10"/>
      <c r="HK38" s="10"/>
      <c r="HL38" s="10"/>
      <c r="HM38" s="10"/>
      <c r="HN38" s="10"/>
      <c r="HO38" s="10"/>
      <c r="HP38" s="10"/>
      <c r="HQ38" s="10"/>
      <c r="HR38" s="10"/>
      <c r="HS38" s="10"/>
      <c r="HT38" s="10"/>
      <c r="HU38" s="10"/>
      <c r="HV38" s="10"/>
      <c r="HW38" s="10"/>
      <c r="HX38" s="10"/>
      <c r="HY38" s="10"/>
      <c r="HZ38" s="10"/>
      <c r="IA38" s="10"/>
      <c r="IB38" s="10"/>
      <c r="IC38" s="10"/>
      <c r="ID38" s="10"/>
      <c r="IE38" s="10"/>
      <c r="IF38" s="10"/>
      <c r="IG38" s="10"/>
      <c r="IH38" s="10"/>
      <c r="II38" s="10"/>
      <c r="IJ38" s="10"/>
      <c r="IK38" s="10"/>
      <c r="IL38" s="10"/>
      <c r="IM38" s="10"/>
      <c r="IN38" s="10"/>
      <c r="IO38" s="10"/>
      <c r="IP38" s="10"/>
      <c r="IQ38" s="10"/>
      <c r="IR38" s="10"/>
      <c r="IS38" s="10"/>
      <c r="IT38" s="10"/>
      <c r="IU38" s="10"/>
      <c r="IV38" s="10"/>
    </row>
    <row r="39" spans="1:256" s="72" customFormat="1" ht="15.75" x14ac:dyDescent="0.2">
      <c r="A39" s="308">
        <f t="shared" ref="A39:A46" si="1">A38+0.1</f>
        <v>3.2</v>
      </c>
      <c r="B39" s="2" t="s">
        <v>24</v>
      </c>
      <c r="C39" s="9" t="s">
        <v>281</v>
      </c>
      <c r="D39" s="3" t="s">
        <v>39</v>
      </c>
      <c r="E39" s="2" t="s">
        <v>282</v>
      </c>
      <c r="F39" s="17">
        <v>1</v>
      </c>
      <c r="G39" s="18">
        <f t="shared" si="0"/>
        <v>0.45972222222222214</v>
      </c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  <c r="AD39" s="10"/>
      <c r="AE39" s="10"/>
      <c r="AF39" s="10"/>
      <c r="AG39" s="10"/>
      <c r="AH39" s="10"/>
      <c r="AI39" s="10"/>
      <c r="AJ39" s="10"/>
      <c r="AK39" s="10"/>
      <c r="AL39" s="10"/>
      <c r="AM39" s="10"/>
      <c r="AN39" s="10"/>
      <c r="AO39" s="10"/>
      <c r="AP39" s="10"/>
      <c r="AQ39" s="10"/>
      <c r="AR39" s="10"/>
      <c r="AS39" s="10"/>
      <c r="AT39" s="10"/>
      <c r="AU39" s="10"/>
      <c r="AV39" s="10"/>
      <c r="AW39" s="10"/>
      <c r="AX39" s="10"/>
      <c r="AY39" s="10"/>
      <c r="AZ39" s="10"/>
      <c r="BA39" s="10"/>
      <c r="BB39" s="10"/>
      <c r="BC39" s="10"/>
      <c r="BD39" s="10"/>
      <c r="BE39" s="10"/>
      <c r="BF39" s="10"/>
      <c r="BG39" s="10"/>
      <c r="BH39" s="10"/>
      <c r="BI39" s="10"/>
      <c r="BJ39" s="10"/>
      <c r="BK39" s="10"/>
      <c r="BL39" s="10"/>
      <c r="BM39" s="10"/>
      <c r="BN39" s="10"/>
      <c r="BO39" s="10"/>
      <c r="BP39" s="10"/>
      <c r="BQ39" s="10"/>
      <c r="BR39" s="10"/>
      <c r="BS39" s="10"/>
      <c r="BT39" s="10"/>
      <c r="BU39" s="10"/>
      <c r="BV39" s="10"/>
      <c r="BW39" s="10"/>
      <c r="BX39" s="10"/>
      <c r="BY39" s="10"/>
      <c r="BZ39" s="10"/>
      <c r="CA39" s="10"/>
      <c r="CB39" s="10"/>
      <c r="CC39" s="10"/>
      <c r="CD39" s="10"/>
      <c r="CE39" s="10"/>
      <c r="CF39" s="10"/>
      <c r="CG39" s="10"/>
      <c r="CH39" s="10"/>
      <c r="CI39" s="10"/>
      <c r="CJ39" s="10"/>
      <c r="CK39" s="10"/>
      <c r="CL39" s="10"/>
      <c r="CM39" s="10"/>
      <c r="CN39" s="10"/>
      <c r="CO39" s="10"/>
      <c r="CP39" s="10"/>
      <c r="CQ39" s="10"/>
      <c r="CR39" s="10"/>
      <c r="CS39" s="10"/>
      <c r="CT39" s="10"/>
      <c r="CU39" s="10"/>
      <c r="CV39" s="10"/>
      <c r="CW39" s="10"/>
      <c r="CX39" s="10"/>
      <c r="CY39" s="10"/>
      <c r="CZ39" s="10"/>
      <c r="DA39" s="10"/>
      <c r="DB39" s="10"/>
      <c r="DC39" s="10"/>
      <c r="DD39" s="10"/>
      <c r="DE39" s="10"/>
      <c r="DF39" s="10"/>
      <c r="DG39" s="10"/>
      <c r="DH39" s="10"/>
      <c r="DI39" s="10"/>
      <c r="DJ39" s="10"/>
      <c r="DK39" s="10"/>
      <c r="DL39" s="10"/>
      <c r="DM39" s="10"/>
      <c r="DN39" s="10"/>
      <c r="DO39" s="10"/>
      <c r="DP39" s="10"/>
      <c r="DQ39" s="10"/>
      <c r="DR39" s="10"/>
      <c r="DS39" s="10"/>
      <c r="DT39" s="10"/>
      <c r="DU39" s="10"/>
      <c r="DV39" s="10"/>
      <c r="DW39" s="10"/>
      <c r="DX39" s="10"/>
      <c r="DY39" s="10"/>
      <c r="DZ39" s="10"/>
      <c r="EA39" s="10"/>
      <c r="EB39" s="10"/>
      <c r="EC39" s="10"/>
      <c r="ED39" s="10"/>
      <c r="EE39" s="10"/>
      <c r="EF39" s="10"/>
      <c r="EG39" s="10"/>
      <c r="EH39" s="10"/>
      <c r="EI39" s="10"/>
      <c r="EJ39" s="10"/>
      <c r="EK39" s="10"/>
      <c r="EL39" s="10"/>
      <c r="EM39" s="10"/>
      <c r="EN39" s="10"/>
      <c r="EO39" s="10"/>
      <c r="EP39" s="10"/>
      <c r="EQ39" s="10"/>
      <c r="ER39" s="10"/>
      <c r="ES39" s="10"/>
      <c r="ET39" s="10"/>
      <c r="EU39" s="10"/>
      <c r="EV39" s="10"/>
      <c r="EW39" s="10"/>
      <c r="EX39" s="10"/>
      <c r="EY39" s="10"/>
      <c r="EZ39" s="10"/>
      <c r="FA39" s="10"/>
      <c r="FB39" s="10"/>
      <c r="FC39" s="10"/>
      <c r="FD39" s="10"/>
      <c r="FE39" s="10"/>
      <c r="FF39" s="10"/>
      <c r="FG39" s="10"/>
      <c r="FH39" s="10"/>
      <c r="FI39" s="10"/>
      <c r="FJ39" s="10"/>
      <c r="FK39" s="10"/>
      <c r="FL39" s="10"/>
      <c r="FM39" s="10"/>
      <c r="FN39" s="10"/>
      <c r="FO39" s="10"/>
      <c r="FP39" s="10"/>
      <c r="FQ39" s="10"/>
      <c r="FR39" s="10"/>
      <c r="FS39" s="10"/>
      <c r="FT39" s="10"/>
      <c r="FU39" s="10"/>
      <c r="FV39" s="10"/>
      <c r="FW39" s="10"/>
      <c r="FX39" s="10"/>
      <c r="FY39" s="10"/>
      <c r="FZ39" s="10"/>
      <c r="GA39" s="10"/>
      <c r="GB39" s="10"/>
      <c r="GC39" s="10"/>
      <c r="GD39" s="10"/>
      <c r="GE39" s="10"/>
      <c r="GF39" s="10"/>
      <c r="GG39" s="10"/>
      <c r="GH39" s="10"/>
      <c r="GI39" s="10"/>
      <c r="GJ39" s="10"/>
      <c r="GK39" s="10"/>
      <c r="GL39" s="10"/>
      <c r="GM39" s="10"/>
      <c r="GN39" s="10"/>
      <c r="GO39" s="10"/>
      <c r="GP39" s="10"/>
      <c r="GQ39" s="10"/>
      <c r="GR39" s="10"/>
      <c r="GS39" s="10"/>
      <c r="GT39" s="10"/>
      <c r="GU39" s="10"/>
      <c r="GV39" s="10"/>
      <c r="GW39" s="10"/>
      <c r="GX39" s="10"/>
      <c r="GY39" s="10"/>
      <c r="GZ39" s="10"/>
      <c r="HA39" s="10"/>
      <c r="HB39" s="10"/>
      <c r="HC39" s="10"/>
      <c r="HD39" s="10"/>
      <c r="HE39" s="10"/>
      <c r="HF39" s="10"/>
      <c r="HG39" s="10"/>
      <c r="HH39" s="10"/>
      <c r="HI39" s="10"/>
      <c r="HJ39" s="10"/>
      <c r="HK39" s="10"/>
      <c r="HL39" s="10"/>
      <c r="HM39" s="10"/>
      <c r="HN39" s="10"/>
      <c r="HO39" s="10"/>
      <c r="HP39" s="10"/>
      <c r="HQ39" s="10"/>
      <c r="HR39" s="10"/>
      <c r="HS39" s="10"/>
      <c r="HT39" s="10"/>
      <c r="HU39" s="10"/>
      <c r="HV39" s="10"/>
      <c r="HW39" s="10"/>
      <c r="HX39" s="10"/>
      <c r="HY39" s="10"/>
      <c r="HZ39" s="10"/>
      <c r="IA39" s="10"/>
      <c r="IB39" s="10"/>
      <c r="IC39" s="10"/>
      <c r="ID39" s="10"/>
      <c r="IE39" s="10"/>
      <c r="IF39" s="10"/>
      <c r="IG39" s="10"/>
      <c r="IH39" s="10"/>
      <c r="II39" s="10"/>
      <c r="IJ39" s="10"/>
      <c r="IK39" s="10"/>
      <c r="IL39" s="10"/>
      <c r="IM39" s="10"/>
      <c r="IN39" s="10"/>
      <c r="IO39" s="10"/>
      <c r="IP39" s="10"/>
      <c r="IQ39" s="10"/>
      <c r="IR39" s="10"/>
      <c r="IS39" s="10"/>
      <c r="IT39" s="10"/>
      <c r="IU39" s="10"/>
      <c r="IV39" s="10"/>
    </row>
    <row r="40" spans="1:256" s="72" customFormat="1" ht="15.75" x14ac:dyDescent="0.2">
      <c r="A40" s="308">
        <f t="shared" si="1"/>
        <v>3.3000000000000003</v>
      </c>
      <c r="B40" s="2" t="s">
        <v>24</v>
      </c>
      <c r="C40" s="9" t="s">
        <v>283</v>
      </c>
      <c r="D40" s="3" t="s">
        <v>39</v>
      </c>
      <c r="E40" s="2" t="s">
        <v>185</v>
      </c>
      <c r="F40" s="17">
        <v>1</v>
      </c>
      <c r="G40" s="18">
        <f t="shared" si="0"/>
        <v>0.46041666666666659</v>
      </c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  <c r="AC40" s="10"/>
      <c r="AD40" s="10"/>
      <c r="AE40" s="10"/>
      <c r="AF40" s="10"/>
      <c r="AG40" s="10"/>
      <c r="AH40" s="10"/>
      <c r="AI40" s="10"/>
      <c r="AJ40" s="10"/>
      <c r="AK40" s="10"/>
      <c r="AL40" s="10"/>
      <c r="AM40" s="10"/>
      <c r="AN40" s="10"/>
      <c r="AO40" s="10"/>
      <c r="AP40" s="10"/>
      <c r="AQ40" s="10"/>
      <c r="AR40" s="10"/>
      <c r="AS40" s="10"/>
      <c r="AT40" s="10"/>
      <c r="AU40" s="10"/>
      <c r="AV40" s="10"/>
      <c r="AW40" s="10"/>
      <c r="AX40" s="10"/>
      <c r="AY40" s="10"/>
      <c r="AZ40" s="10"/>
      <c r="BA40" s="10"/>
      <c r="BB40" s="10"/>
      <c r="BC40" s="10"/>
      <c r="BD40" s="10"/>
      <c r="BE40" s="10"/>
      <c r="BF40" s="10"/>
      <c r="BG40" s="10"/>
      <c r="BH40" s="10"/>
      <c r="BI40" s="10"/>
      <c r="BJ40" s="10"/>
      <c r="BK40" s="10"/>
      <c r="BL40" s="10"/>
      <c r="BM40" s="10"/>
      <c r="BN40" s="10"/>
      <c r="BO40" s="10"/>
      <c r="BP40" s="10"/>
      <c r="BQ40" s="10"/>
      <c r="BR40" s="10"/>
      <c r="BS40" s="10"/>
      <c r="BT40" s="10"/>
      <c r="BU40" s="10"/>
      <c r="BV40" s="10"/>
      <c r="BW40" s="10"/>
      <c r="BX40" s="10"/>
      <c r="BY40" s="10"/>
      <c r="BZ40" s="10"/>
      <c r="CA40" s="10"/>
      <c r="CB40" s="10"/>
      <c r="CC40" s="10"/>
      <c r="CD40" s="10"/>
      <c r="CE40" s="10"/>
      <c r="CF40" s="10"/>
      <c r="CG40" s="10"/>
      <c r="CH40" s="10"/>
      <c r="CI40" s="10"/>
      <c r="CJ40" s="10"/>
      <c r="CK40" s="10"/>
      <c r="CL40" s="10"/>
      <c r="CM40" s="10"/>
      <c r="CN40" s="10"/>
      <c r="CO40" s="10"/>
      <c r="CP40" s="10"/>
      <c r="CQ40" s="10"/>
      <c r="CR40" s="10"/>
      <c r="CS40" s="10"/>
      <c r="CT40" s="10"/>
      <c r="CU40" s="10"/>
      <c r="CV40" s="10"/>
      <c r="CW40" s="10"/>
      <c r="CX40" s="10"/>
      <c r="CY40" s="10"/>
      <c r="CZ40" s="10"/>
      <c r="DA40" s="10"/>
      <c r="DB40" s="10"/>
      <c r="DC40" s="10"/>
      <c r="DD40" s="10"/>
      <c r="DE40" s="10"/>
      <c r="DF40" s="10"/>
      <c r="DG40" s="10"/>
      <c r="DH40" s="10"/>
      <c r="DI40" s="10"/>
      <c r="DJ40" s="10"/>
      <c r="DK40" s="10"/>
      <c r="DL40" s="10"/>
      <c r="DM40" s="10"/>
      <c r="DN40" s="10"/>
      <c r="DO40" s="10"/>
      <c r="DP40" s="10"/>
      <c r="DQ40" s="10"/>
      <c r="DR40" s="10"/>
      <c r="DS40" s="10"/>
      <c r="DT40" s="10"/>
      <c r="DU40" s="10"/>
      <c r="DV40" s="10"/>
      <c r="DW40" s="10"/>
      <c r="DX40" s="10"/>
      <c r="DY40" s="10"/>
      <c r="DZ40" s="10"/>
      <c r="EA40" s="10"/>
      <c r="EB40" s="10"/>
      <c r="EC40" s="10"/>
      <c r="ED40" s="10"/>
      <c r="EE40" s="10"/>
      <c r="EF40" s="10"/>
      <c r="EG40" s="10"/>
      <c r="EH40" s="10"/>
      <c r="EI40" s="10"/>
      <c r="EJ40" s="10"/>
      <c r="EK40" s="10"/>
      <c r="EL40" s="10"/>
      <c r="EM40" s="10"/>
      <c r="EN40" s="10"/>
      <c r="EO40" s="10"/>
      <c r="EP40" s="10"/>
      <c r="EQ40" s="10"/>
      <c r="ER40" s="10"/>
      <c r="ES40" s="10"/>
      <c r="ET40" s="10"/>
      <c r="EU40" s="10"/>
      <c r="EV40" s="10"/>
      <c r="EW40" s="10"/>
      <c r="EX40" s="10"/>
      <c r="EY40" s="10"/>
      <c r="EZ40" s="10"/>
      <c r="FA40" s="10"/>
      <c r="FB40" s="10"/>
      <c r="FC40" s="10"/>
      <c r="FD40" s="10"/>
      <c r="FE40" s="10"/>
      <c r="FF40" s="10"/>
      <c r="FG40" s="10"/>
      <c r="FH40" s="10"/>
      <c r="FI40" s="10"/>
      <c r="FJ40" s="10"/>
      <c r="FK40" s="10"/>
      <c r="FL40" s="10"/>
      <c r="FM40" s="10"/>
      <c r="FN40" s="10"/>
      <c r="FO40" s="10"/>
      <c r="FP40" s="10"/>
      <c r="FQ40" s="10"/>
      <c r="FR40" s="10"/>
      <c r="FS40" s="10"/>
      <c r="FT40" s="10"/>
      <c r="FU40" s="10"/>
      <c r="FV40" s="10"/>
      <c r="FW40" s="10"/>
      <c r="FX40" s="10"/>
      <c r="FY40" s="10"/>
      <c r="FZ40" s="10"/>
      <c r="GA40" s="10"/>
      <c r="GB40" s="10"/>
      <c r="GC40" s="10"/>
      <c r="GD40" s="10"/>
      <c r="GE40" s="10"/>
      <c r="GF40" s="10"/>
      <c r="GG40" s="10"/>
      <c r="GH40" s="10"/>
      <c r="GI40" s="10"/>
      <c r="GJ40" s="10"/>
      <c r="GK40" s="10"/>
      <c r="GL40" s="10"/>
      <c r="GM40" s="10"/>
      <c r="GN40" s="10"/>
      <c r="GO40" s="10"/>
      <c r="GP40" s="10"/>
      <c r="GQ40" s="10"/>
      <c r="GR40" s="10"/>
      <c r="GS40" s="10"/>
      <c r="GT40" s="10"/>
      <c r="GU40" s="10"/>
      <c r="GV40" s="10"/>
      <c r="GW40" s="10"/>
      <c r="GX40" s="10"/>
      <c r="GY40" s="10"/>
      <c r="GZ40" s="10"/>
      <c r="HA40" s="10"/>
      <c r="HB40" s="10"/>
      <c r="HC40" s="10"/>
      <c r="HD40" s="10"/>
      <c r="HE40" s="10"/>
      <c r="HF40" s="10"/>
      <c r="HG40" s="10"/>
      <c r="HH40" s="10"/>
      <c r="HI40" s="10"/>
      <c r="HJ40" s="10"/>
      <c r="HK40" s="10"/>
      <c r="HL40" s="10"/>
      <c r="HM40" s="10"/>
      <c r="HN40" s="10"/>
      <c r="HO40" s="10"/>
      <c r="HP40" s="10"/>
      <c r="HQ40" s="10"/>
      <c r="HR40" s="10"/>
      <c r="HS40" s="10"/>
      <c r="HT40" s="10"/>
      <c r="HU40" s="10"/>
      <c r="HV40" s="10"/>
      <c r="HW40" s="10"/>
      <c r="HX40" s="10"/>
      <c r="HY40" s="10"/>
      <c r="HZ40" s="10"/>
      <c r="IA40" s="10"/>
      <c r="IB40" s="10"/>
      <c r="IC40" s="10"/>
      <c r="ID40" s="10"/>
      <c r="IE40" s="10"/>
      <c r="IF40" s="10"/>
      <c r="IG40" s="10"/>
      <c r="IH40" s="10"/>
      <c r="II40" s="10"/>
      <c r="IJ40" s="10"/>
      <c r="IK40" s="10"/>
      <c r="IL40" s="10"/>
      <c r="IM40" s="10"/>
      <c r="IN40" s="10"/>
      <c r="IO40" s="10"/>
      <c r="IP40" s="10"/>
      <c r="IQ40" s="10"/>
      <c r="IR40" s="10"/>
      <c r="IS40" s="10"/>
      <c r="IT40" s="10"/>
      <c r="IU40" s="10"/>
      <c r="IV40" s="10"/>
    </row>
    <row r="41" spans="1:256" s="72" customFormat="1" ht="15.75" x14ac:dyDescent="0.2">
      <c r="A41" s="308">
        <f t="shared" si="1"/>
        <v>3.4000000000000004</v>
      </c>
      <c r="B41" s="2" t="s">
        <v>22</v>
      </c>
      <c r="C41" s="32" t="s">
        <v>334</v>
      </c>
      <c r="D41" s="3" t="s">
        <v>39</v>
      </c>
      <c r="E41" s="2" t="s">
        <v>323</v>
      </c>
      <c r="F41" s="17">
        <v>10</v>
      </c>
      <c r="G41" s="18">
        <f t="shared" si="0"/>
        <v>0.46111111111111103</v>
      </c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0"/>
      <c r="AD41" s="10"/>
      <c r="AE41" s="10"/>
      <c r="AF41" s="10"/>
      <c r="AG41" s="10"/>
      <c r="AH41" s="10"/>
      <c r="AI41" s="10"/>
      <c r="AJ41" s="10"/>
      <c r="AK41" s="10"/>
      <c r="AL41" s="10"/>
      <c r="AM41" s="10"/>
      <c r="AN41" s="10"/>
      <c r="AO41" s="10"/>
      <c r="AP41" s="10"/>
      <c r="AQ41" s="10"/>
      <c r="AR41" s="10"/>
      <c r="AS41" s="10"/>
      <c r="AT41" s="10"/>
      <c r="AU41" s="10"/>
      <c r="AV41" s="10"/>
      <c r="AW41" s="10"/>
      <c r="AX41" s="10"/>
      <c r="AY41" s="10"/>
      <c r="AZ41" s="10"/>
      <c r="BA41" s="10"/>
      <c r="BB41" s="10"/>
      <c r="BC41" s="10"/>
      <c r="BD41" s="10"/>
      <c r="BE41" s="10"/>
      <c r="BF41" s="10"/>
      <c r="BG41" s="10"/>
      <c r="BH41" s="10"/>
      <c r="BI41" s="10"/>
      <c r="BJ41" s="10"/>
      <c r="BK41" s="10"/>
      <c r="BL41" s="10"/>
      <c r="BM41" s="10"/>
      <c r="BN41" s="10"/>
      <c r="BO41" s="10"/>
      <c r="BP41" s="10"/>
      <c r="BQ41" s="10"/>
      <c r="BR41" s="10"/>
      <c r="BS41" s="10"/>
      <c r="BT41" s="10"/>
      <c r="BU41" s="10"/>
      <c r="BV41" s="10"/>
      <c r="BW41" s="10"/>
      <c r="BX41" s="10"/>
      <c r="BY41" s="10"/>
      <c r="BZ41" s="10"/>
      <c r="CA41" s="10"/>
      <c r="CB41" s="10"/>
      <c r="CC41" s="10"/>
      <c r="CD41" s="10"/>
      <c r="CE41" s="10"/>
      <c r="CF41" s="10"/>
      <c r="CG41" s="10"/>
      <c r="CH41" s="10"/>
      <c r="CI41" s="10"/>
      <c r="CJ41" s="10"/>
      <c r="CK41" s="10"/>
      <c r="CL41" s="10"/>
      <c r="CM41" s="10"/>
      <c r="CN41" s="10"/>
      <c r="CO41" s="10"/>
      <c r="CP41" s="10"/>
      <c r="CQ41" s="10"/>
      <c r="CR41" s="10"/>
      <c r="CS41" s="10"/>
      <c r="CT41" s="10"/>
      <c r="CU41" s="10"/>
      <c r="CV41" s="10"/>
      <c r="CW41" s="10"/>
      <c r="CX41" s="10"/>
      <c r="CY41" s="10"/>
      <c r="CZ41" s="10"/>
      <c r="DA41" s="10"/>
      <c r="DB41" s="10"/>
      <c r="DC41" s="10"/>
      <c r="DD41" s="10"/>
      <c r="DE41" s="10"/>
      <c r="DF41" s="10"/>
      <c r="DG41" s="10"/>
      <c r="DH41" s="10"/>
      <c r="DI41" s="10"/>
      <c r="DJ41" s="10"/>
      <c r="DK41" s="10"/>
      <c r="DL41" s="10"/>
      <c r="DM41" s="10"/>
      <c r="DN41" s="10"/>
      <c r="DO41" s="10"/>
      <c r="DP41" s="10"/>
      <c r="DQ41" s="10"/>
      <c r="DR41" s="10"/>
      <c r="DS41" s="10"/>
      <c r="DT41" s="10"/>
      <c r="DU41" s="10"/>
      <c r="DV41" s="10"/>
      <c r="DW41" s="10"/>
      <c r="DX41" s="10"/>
      <c r="DY41" s="10"/>
      <c r="DZ41" s="10"/>
      <c r="EA41" s="10"/>
      <c r="EB41" s="10"/>
      <c r="EC41" s="10"/>
      <c r="ED41" s="10"/>
      <c r="EE41" s="10"/>
      <c r="EF41" s="10"/>
      <c r="EG41" s="10"/>
      <c r="EH41" s="10"/>
      <c r="EI41" s="10"/>
      <c r="EJ41" s="10"/>
      <c r="EK41" s="10"/>
      <c r="EL41" s="10"/>
      <c r="EM41" s="10"/>
      <c r="EN41" s="10"/>
      <c r="EO41" s="10"/>
      <c r="EP41" s="10"/>
      <c r="EQ41" s="10"/>
      <c r="ER41" s="10"/>
      <c r="ES41" s="10"/>
      <c r="ET41" s="10"/>
      <c r="EU41" s="10"/>
      <c r="EV41" s="10"/>
      <c r="EW41" s="10"/>
      <c r="EX41" s="10"/>
      <c r="EY41" s="10"/>
      <c r="EZ41" s="10"/>
      <c r="FA41" s="10"/>
      <c r="FB41" s="10"/>
      <c r="FC41" s="10"/>
      <c r="FD41" s="10"/>
      <c r="FE41" s="10"/>
      <c r="FF41" s="10"/>
      <c r="FG41" s="10"/>
      <c r="FH41" s="10"/>
      <c r="FI41" s="10"/>
      <c r="FJ41" s="10"/>
      <c r="FK41" s="10"/>
      <c r="FL41" s="10"/>
      <c r="FM41" s="10"/>
      <c r="FN41" s="10"/>
      <c r="FO41" s="10"/>
      <c r="FP41" s="10"/>
      <c r="FQ41" s="10"/>
      <c r="FR41" s="10"/>
      <c r="FS41" s="10"/>
      <c r="FT41" s="10"/>
      <c r="FU41" s="10"/>
      <c r="FV41" s="10"/>
      <c r="FW41" s="10"/>
      <c r="FX41" s="10"/>
      <c r="FY41" s="10"/>
      <c r="FZ41" s="10"/>
      <c r="GA41" s="10"/>
      <c r="GB41" s="10"/>
      <c r="GC41" s="10"/>
      <c r="GD41" s="10"/>
      <c r="GE41" s="10"/>
      <c r="GF41" s="10"/>
      <c r="GG41" s="10"/>
      <c r="GH41" s="10"/>
      <c r="GI41" s="10"/>
      <c r="GJ41" s="10"/>
      <c r="GK41" s="10"/>
      <c r="GL41" s="10"/>
      <c r="GM41" s="10"/>
      <c r="GN41" s="10"/>
      <c r="GO41" s="10"/>
      <c r="GP41" s="10"/>
      <c r="GQ41" s="10"/>
      <c r="GR41" s="10"/>
      <c r="GS41" s="10"/>
      <c r="GT41" s="10"/>
      <c r="GU41" s="10"/>
      <c r="GV41" s="10"/>
      <c r="GW41" s="10"/>
      <c r="GX41" s="10"/>
      <c r="GY41" s="10"/>
      <c r="GZ41" s="10"/>
      <c r="HA41" s="10"/>
      <c r="HB41" s="10"/>
      <c r="HC41" s="10"/>
      <c r="HD41" s="10"/>
      <c r="HE41" s="10"/>
      <c r="HF41" s="10"/>
      <c r="HG41" s="10"/>
      <c r="HH41" s="10"/>
      <c r="HI41" s="10"/>
      <c r="HJ41" s="10"/>
      <c r="HK41" s="10"/>
      <c r="HL41" s="10"/>
      <c r="HM41" s="10"/>
      <c r="HN41" s="10"/>
      <c r="HO41" s="10"/>
      <c r="HP41" s="10"/>
      <c r="HQ41" s="10"/>
      <c r="HR41" s="10"/>
      <c r="HS41" s="10"/>
      <c r="HT41" s="10"/>
      <c r="HU41" s="10"/>
      <c r="HV41" s="10"/>
      <c r="HW41" s="10"/>
      <c r="HX41" s="10"/>
      <c r="HY41" s="10"/>
      <c r="HZ41" s="10"/>
      <c r="IA41" s="10"/>
      <c r="IB41" s="10"/>
      <c r="IC41" s="10"/>
      <c r="ID41" s="10"/>
      <c r="IE41" s="10"/>
      <c r="IF41" s="10"/>
      <c r="IG41" s="10"/>
      <c r="IH41" s="10"/>
      <c r="II41" s="10"/>
      <c r="IJ41" s="10"/>
      <c r="IK41" s="10"/>
      <c r="IL41" s="10"/>
      <c r="IM41" s="10"/>
      <c r="IN41" s="10"/>
      <c r="IO41" s="10"/>
      <c r="IP41" s="10"/>
      <c r="IQ41" s="10"/>
      <c r="IR41" s="10"/>
      <c r="IS41" s="10"/>
      <c r="IT41" s="10"/>
      <c r="IU41" s="10"/>
      <c r="IV41" s="10"/>
    </row>
    <row r="42" spans="1:256" s="72" customFormat="1" ht="15.75" x14ac:dyDescent="0.2">
      <c r="A42" s="308">
        <f t="shared" si="1"/>
        <v>3.5000000000000004</v>
      </c>
      <c r="B42" s="2" t="s">
        <v>24</v>
      </c>
      <c r="C42" s="9" t="s">
        <v>284</v>
      </c>
      <c r="D42" s="3" t="s">
        <v>39</v>
      </c>
      <c r="E42" s="2" t="s">
        <v>266</v>
      </c>
      <c r="F42" s="17">
        <v>1</v>
      </c>
      <c r="G42" s="18">
        <f t="shared" si="0"/>
        <v>0.46805555555555545</v>
      </c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  <c r="AC42" s="10"/>
      <c r="AD42" s="10"/>
      <c r="AE42" s="10"/>
      <c r="AF42" s="10"/>
      <c r="AG42" s="10"/>
      <c r="AH42" s="10"/>
      <c r="AI42" s="10"/>
      <c r="AJ42" s="10"/>
      <c r="AK42" s="10"/>
      <c r="AL42" s="10"/>
      <c r="AM42" s="10"/>
      <c r="AN42" s="10"/>
      <c r="AO42" s="10"/>
      <c r="AP42" s="10"/>
      <c r="AQ42" s="10"/>
      <c r="AR42" s="10"/>
      <c r="AS42" s="10"/>
      <c r="AT42" s="10"/>
      <c r="AU42" s="10"/>
      <c r="AV42" s="10"/>
      <c r="AW42" s="10"/>
      <c r="AX42" s="10"/>
      <c r="AY42" s="10"/>
      <c r="AZ42" s="10"/>
      <c r="BA42" s="10"/>
      <c r="BB42" s="10"/>
      <c r="BC42" s="10"/>
      <c r="BD42" s="10"/>
      <c r="BE42" s="10"/>
      <c r="BF42" s="10"/>
      <c r="BG42" s="10"/>
      <c r="BH42" s="10"/>
      <c r="BI42" s="10"/>
      <c r="BJ42" s="10"/>
      <c r="BK42" s="10"/>
      <c r="BL42" s="10"/>
      <c r="BM42" s="10"/>
      <c r="BN42" s="10"/>
      <c r="BO42" s="10"/>
      <c r="BP42" s="10"/>
      <c r="BQ42" s="10"/>
      <c r="BR42" s="10"/>
      <c r="BS42" s="10"/>
      <c r="BT42" s="10"/>
      <c r="BU42" s="10"/>
      <c r="BV42" s="10"/>
      <c r="BW42" s="10"/>
      <c r="BX42" s="10"/>
      <c r="BY42" s="10"/>
      <c r="BZ42" s="10"/>
      <c r="CA42" s="10"/>
      <c r="CB42" s="10"/>
      <c r="CC42" s="10"/>
      <c r="CD42" s="10"/>
      <c r="CE42" s="10"/>
      <c r="CF42" s="10"/>
      <c r="CG42" s="10"/>
      <c r="CH42" s="10"/>
      <c r="CI42" s="10"/>
      <c r="CJ42" s="10"/>
      <c r="CK42" s="10"/>
      <c r="CL42" s="10"/>
      <c r="CM42" s="10"/>
      <c r="CN42" s="10"/>
      <c r="CO42" s="10"/>
      <c r="CP42" s="10"/>
      <c r="CQ42" s="10"/>
      <c r="CR42" s="10"/>
      <c r="CS42" s="10"/>
      <c r="CT42" s="10"/>
      <c r="CU42" s="10"/>
      <c r="CV42" s="10"/>
      <c r="CW42" s="10"/>
      <c r="CX42" s="10"/>
      <c r="CY42" s="10"/>
      <c r="CZ42" s="10"/>
      <c r="DA42" s="10"/>
      <c r="DB42" s="10"/>
      <c r="DC42" s="10"/>
      <c r="DD42" s="10"/>
      <c r="DE42" s="10"/>
      <c r="DF42" s="10"/>
      <c r="DG42" s="10"/>
      <c r="DH42" s="10"/>
      <c r="DI42" s="10"/>
      <c r="DJ42" s="10"/>
      <c r="DK42" s="10"/>
      <c r="DL42" s="10"/>
      <c r="DM42" s="10"/>
      <c r="DN42" s="10"/>
      <c r="DO42" s="10"/>
      <c r="DP42" s="10"/>
      <c r="DQ42" s="10"/>
      <c r="DR42" s="10"/>
      <c r="DS42" s="10"/>
      <c r="DT42" s="10"/>
      <c r="DU42" s="10"/>
      <c r="DV42" s="10"/>
      <c r="DW42" s="10"/>
      <c r="DX42" s="10"/>
      <c r="DY42" s="10"/>
      <c r="DZ42" s="10"/>
      <c r="EA42" s="10"/>
      <c r="EB42" s="10"/>
      <c r="EC42" s="10"/>
      <c r="ED42" s="10"/>
      <c r="EE42" s="10"/>
      <c r="EF42" s="10"/>
      <c r="EG42" s="10"/>
      <c r="EH42" s="10"/>
      <c r="EI42" s="10"/>
      <c r="EJ42" s="10"/>
      <c r="EK42" s="10"/>
      <c r="EL42" s="10"/>
      <c r="EM42" s="10"/>
      <c r="EN42" s="10"/>
      <c r="EO42" s="10"/>
      <c r="EP42" s="10"/>
      <c r="EQ42" s="10"/>
      <c r="ER42" s="10"/>
      <c r="ES42" s="10"/>
      <c r="ET42" s="10"/>
      <c r="EU42" s="10"/>
      <c r="EV42" s="10"/>
      <c r="EW42" s="10"/>
      <c r="EX42" s="10"/>
      <c r="EY42" s="10"/>
      <c r="EZ42" s="10"/>
      <c r="FA42" s="10"/>
      <c r="FB42" s="10"/>
      <c r="FC42" s="10"/>
      <c r="FD42" s="10"/>
      <c r="FE42" s="10"/>
      <c r="FF42" s="10"/>
      <c r="FG42" s="10"/>
      <c r="FH42" s="10"/>
      <c r="FI42" s="10"/>
      <c r="FJ42" s="10"/>
      <c r="FK42" s="10"/>
      <c r="FL42" s="10"/>
      <c r="FM42" s="10"/>
      <c r="FN42" s="10"/>
      <c r="FO42" s="10"/>
      <c r="FP42" s="10"/>
      <c r="FQ42" s="10"/>
      <c r="FR42" s="10"/>
      <c r="FS42" s="10"/>
      <c r="FT42" s="10"/>
      <c r="FU42" s="10"/>
      <c r="FV42" s="10"/>
      <c r="FW42" s="10"/>
      <c r="FX42" s="10"/>
      <c r="FY42" s="10"/>
      <c r="FZ42" s="10"/>
      <c r="GA42" s="10"/>
      <c r="GB42" s="10"/>
      <c r="GC42" s="10"/>
      <c r="GD42" s="10"/>
      <c r="GE42" s="10"/>
      <c r="GF42" s="10"/>
      <c r="GG42" s="10"/>
      <c r="GH42" s="10"/>
      <c r="GI42" s="10"/>
      <c r="GJ42" s="10"/>
      <c r="GK42" s="10"/>
      <c r="GL42" s="10"/>
      <c r="GM42" s="10"/>
      <c r="GN42" s="10"/>
      <c r="GO42" s="10"/>
      <c r="GP42" s="10"/>
      <c r="GQ42" s="10"/>
      <c r="GR42" s="10"/>
      <c r="GS42" s="10"/>
      <c r="GT42" s="10"/>
      <c r="GU42" s="10"/>
      <c r="GV42" s="10"/>
      <c r="GW42" s="10"/>
      <c r="GX42" s="10"/>
      <c r="GY42" s="10"/>
      <c r="GZ42" s="10"/>
      <c r="HA42" s="10"/>
      <c r="HB42" s="10"/>
      <c r="HC42" s="10"/>
      <c r="HD42" s="10"/>
      <c r="HE42" s="10"/>
      <c r="HF42" s="10"/>
      <c r="HG42" s="10"/>
      <c r="HH42" s="10"/>
      <c r="HI42" s="10"/>
      <c r="HJ42" s="10"/>
      <c r="HK42" s="10"/>
      <c r="HL42" s="10"/>
      <c r="HM42" s="10"/>
      <c r="HN42" s="10"/>
      <c r="HO42" s="10"/>
      <c r="HP42" s="10"/>
      <c r="HQ42" s="10"/>
      <c r="HR42" s="10"/>
      <c r="HS42" s="10"/>
      <c r="HT42" s="10"/>
      <c r="HU42" s="10"/>
      <c r="HV42" s="10"/>
      <c r="HW42" s="10"/>
      <c r="HX42" s="10"/>
      <c r="HY42" s="10"/>
      <c r="HZ42" s="10"/>
      <c r="IA42" s="10"/>
      <c r="IB42" s="10"/>
      <c r="IC42" s="10"/>
      <c r="ID42" s="10"/>
      <c r="IE42" s="10"/>
      <c r="IF42" s="10"/>
      <c r="IG42" s="10"/>
      <c r="IH42" s="10"/>
      <c r="II42" s="10"/>
      <c r="IJ42" s="10"/>
      <c r="IK42" s="10"/>
      <c r="IL42" s="10"/>
      <c r="IM42" s="10"/>
      <c r="IN42" s="10"/>
      <c r="IO42" s="10"/>
      <c r="IP42" s="10"/>
      <c r="IQ42" s="10"/>
      <c r="IR42" s="10"/>
      <c r="IS42" s="10"/>
      <c r="IT42" s="10"/>
      <c r="IU42" s="10"/>
      <c r="IV42" s="10"/>
    </row>
    <row r="43" spans="1:256" ht="15" x14ac:dyDescent="0.2">
      <c r="A43" s="308">
        <f t="shared" si="1"/>
        <v>3.6000000000000005</v>
      </c>
      <c r="B43" s="2" t="s">
        <v>24</v>
      </c>
      <c r="C43" s="32" t="s">
        <v>285</v>
      </c>
      <c r="D43" s="3" t="s">
        <v>39</v>
      </c>
      <c r="E43" s="2" t="s">
        <v>134</v>
      </c>
      <c r="F43" s="17">
        <v>1</v>
      </c>
      <c r="G43" s="18">
        <f t="shared" si="0"/>
        <v>0.46874999999999989</v>
      </c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10"/>
      <c r="AD43" s="10"/>
      <c r="AE43" s="10"/>
      <c r="AF43" s="10"/>
      <c r="AG43" s="10"/>
      <c r="AH43" s="10"/>
      <c r="AI43" s="10"/>
      <c r="AJ43" s="10"/>
      <c r="AK43" s="10"/>
      <c r="AL43" s="10"/>
      <c r="AM43" s="10"/>
      <c r="AN43" s="10"/>
      <c r="AO43" s="10"/>
      <c r="AP43" s="10"/>
      <c r="AQ43" s="10"/>
      <c r="AR43" s="10"/>
      <c r="AS43" s="10"/>
      <c r="AT43" s="10"/>
      <c r="AU43" s="10"/>
      <c r="AV43" s="10"/>
      <c r="AW43" s="10"/>
      <c r="AX43" s="10"/>
      <c r="AY43" s="10"/>
      <c r="AZ43" s="10"/>
      <c r="BA43" s="10"/>
      <c r="BB43" s="10"/>
      <c r="BC43" s="10"/>
      <c r="BD43" s="10"/>
      <c r="BE43" s="10"/>
      <c r="BF43" s="10"/>
      <c r="BG43" s="10"/>
      <c r="BH43" s="10"/>
      <c r="BI43" s="10"/>
      <c r="BJ43" s="10"/>
      <c r="BK43" s="10"/>
      <c r="BL43" s="10"/>
      <c r="BM43" s="10"/>
      <c r="BN43" s="10"/>
      <c r="BO43" s="10"/>
      <c r="BP43" s="10"/>
      <c r="BQ43" s="10"/>
      <c r="BR43" s="10"/>
      <c r="BS43" s="10"/>
      <c r="BT43" s="10"/>
      <c r="BU43" s="10"/>
      <c r="BV43" s="10"/>
      <c r="BW43" s="10"/>
      <c r="BX43" s="10"/>
      <c r="BY43" s="10"/>
      <c r="BZ43" s="10"/>
      <c r="CA43" s="10"/>
      <c r="CB43" s="10"/>
      <c r="CC43" s="10"/>
      <c r="CD43" s="10"/>
      <c r="CE43" s="10"/>
      <c r="CF43" s="10"/>
      <c r="CG43" s="10"/>
      <c r="CH43" s="10"/>
      <c r="CI43" s="10"/>
      <c r="CJ43" s="10"/>
      <c r="CK43" s="10"/>
      <c r="CL43" s="10"/>
      <c r="CM43" s="10"/>
      <c r="CN43" s="10"/>
      <c r="CO43" s="10"/>
      <c r="CP43" s="10"/>
      <c r="CQ43" s="10"/>
      <c r="CR43" s="10"/>
      <c r="CS43" s="10"/>
      <c r="CT43" s="10"/>
      <c r="CU43" s="10"/>
      <c r="CV43" s="10"/>
      <c r="CW43" s="10"/>
      <c r="CX43" s="10"/>
      <c r="CY43" s="10"/>
      <c r="CZ43" s="10"/>
      <c r="DA43" s="10"/>
      <c r="DB43" s="10"/>
      <c r="DC43" s="10"/>
      <c r="DD43" s="10"/>
      <c r="DE43" s="10"/>
      <c r="DF43" s="10"/>
      <c r="DG43" s="10"/>
      <c r="DH43" s="10"/>
      <c r="DI43" s="10"/>
      <c r="DJ43" s="10"/>
      <c r="DK43" s="10"/>
      <c r="DL43" s="10"/>
      <c r="DM43" s="10"/>
      <c r="DN43" s="10"/>
      <c r="DO43" s="10"/>
      <c r="DP43" s="10"/>
      <c r="DQ43" s="10"/>
      <c r="DR43" s="10"/>
      <c r="DS43" s="10"/>
      <c r="DT43" s="10"/>
      <c r="DU43" s="10"/>
      <c r="DV43" s="10"/>
      <c r="DW43" s="10"/>
      <c r="DX43" s="10"/>
      <c r="DY43" s="10"/>
      <c r="DZ43" s="10"/>
      <c r="EA43" s="10"/>
      <c r="EB43" s="10"/>
      <c r="EC43" s="10"/>
      <c r="ED43" s="10"/>
      <c r="EE43" s="10"/>
      <c r="EF43" s="10"/>
      <c r="EG43" s="10"/>
      <c r="EH43" s="10"/>
      <c r="EI43" s="10"/>
      <c r="EJ43" s="10"/>
      <c r="EK43" s="10"/>
      <c r="EL43" s="10"/>
      <c r="EM43" s="10"/>
      <c r="EN43" s="10"/>
      <c r="EO43" s="10"/>
      <c r="EP43" s="10"/>
      <c r="EQ43" s="10"/>
      <c r="ER43" s="10"/>
      <c r="ES43" s="10"/>
      <c r="ET43" s="10"/>
      <c r="EU43" s="10"/>
      <c r="EV43" s="10"/>
      <c r="EW43" s="10"/>
      <c r="EX43" s="10"/>
      <c r="EY43" s="10"/>
      <c r="EZ43" s="10"/>
      <c r="FA43" s="10"/>
      <c r="FB43" s="10"/>
      <c r="FC43" s="10"/>
      <c r="FD43" s="10"/>
      <c r="FE43" s="10"/>
      <c r="FF43" s="10"/>
      <c r="FG43" s="10"/>
      <c r="FH43" s="10"/>
      <c r="FI43" s="10"/>
      <c r="FJ43" s="10"/>
      <c r="FK43" s="10"/>
      <c r="FL43" s="10"/>
      <c r="FM43" s="10"/>
      <c r="FN43" s="10"/>
      <c r="FO43" s="10"/>
      <c r="FP43" s="10"/>
      <c r="FQ43" s="10"/>
      <c r="FR43" s="10"/>
      <c r="FS43" s="10"/>
      <c r="FT43" s="10"/>
      <c r="FU43" s="10"/>
      <c r="FV43" s="10"/>
      <c r="FW43" s="10"/>
      <c r="FX43" s="10"/>
      <c r="FY43" s="10"/>
      <c r="FZ43" s="10"/>
      <c r="GA43" s="10"/>
      <c r="GB43" s="10"/>
      <c r="GC43" s="10"/>
      <c r="GD43" s="10"/>
      <c r="GE43" s="10"/>
      <c r="GF43" s="10"/>
      <c r="GG43" s="10"/>
      <c r="GH43" s="10"/>
      <c r="GI43" s="10"/>
      <c r="GJ43" s="10"/>
      <c r="GK43" s="10"/>
      <c r="GL43" s="10"/>
      <c r="GM43" s="10"/>
      <c r="GN43" s="10"/>
      <c r="GO43" s="10"/>
      <c r="GP43" s="10"/>
      <c r="GQ43" s="10"/>
      <c r="GR43" s="10"/>
      <c r="GS43" s="10"/>
      <c r="GT43" s="10"/>
      <c r="GU43" s="10"/>
      <c r="GV43" s="10"/>
      <c r="GW43" s="10"/>
      <c r="GX43" s="10"/>
      <c r="GY43" s="10"/>
      <c r="GZ43" s="10"/>
      <c r="HA43" s="10"/>
      <c r="HB43" s="10"/>
      <c r="HC43" s="10"/>
      <c r="HD43" s="10"/>
      <c r="HE43" s="10"/>
      <c r="HF43" s="10"/>
      <c r="HG43" s="10"/>
      <c r="HH43" s="10"/>
      <c r="HI43" s="10"/>
      <c r="HJ43" s="10"/>
      <c r="HK43" s="10"/>
      <c r="HL43" s="10"/>
      <c r="HM43" s="10"/>
      <c r="HN43" s="10"/>
      <c r="HO43" s="10"/>
      <c r="HP43" s="10"/>
      <c r="HQ43" s="10"/>
      <c r="HR43" s="10"/>
      <c r="HS43" s="10"/>
      <c r="HT43" s="10"/>
      <c r="HU43" s="10"/>
      <c r="HV43" s="10"/>
      <c r="HW43" s="10"/>
      <c r="HX43" s="10"/>
      <c r="HY43" s="10"/>
      <c r="HZ43" s="10"/>
      <c r="IA43" s="10"/>
      <c r="IB43" s="10"/>
      <c r="IC43" s="10"/>
      <c r="ID43" s="10"/>
      <c r="IE43" s="10"/>
      <c r="IF43" s="10"/>
      <c r="IG43" s="10"/>
      <c r="IH43" s="10"/>
      <c r="II43" s="10"/>
      <c r="IJ43" s="10"/>
      <c r="IK43" s="10"/>
      <c r="IL43" s="10"/>
      <c r="IM43" s="10"/>
      <c r="IN43" s="10"/>
      <c r="IO43" s="10"/>
      <c r="IP43" s="10"/>
      <c r="IQ43" s="10"/>
      <c r="IR43" s="10"/>
      <c r="IS43" s="10"/>
      <c r="IT43" s="10"/>
      <c r="IU43" s="10"/>
      <c r="IV43" s="10"/>
    </row>
    <row r="44" spans="1:256" ht="15" x14ac:dyDescent="0.2">
      <c r="A44" s="308">
        <f t="shared" si="1"/>
        <v>3.7000000000000006</v>
      </c>
      <c r="B44" s="2" t="s">
        <v>24</v>
      </c>
      <c r="C44" s="32" t="s">
        <v>286</v>
      </c>
      <c r="D44" s="3" t="s">
        <v>39</v>
      </c>
      <c r="E44" s="2" t="s">
        <v>243</v>
      </c>
      <c r="F44" s="17">
        <v>1</v>
      </c>
      <c r="G44" s="18">
        <f t="shared" si="0"/>
        <v>0.46944444444444433</v>
      </c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  <c r="AK44" s="10"/>
      <c r="AL44" s="10"/>
      <c r="AM44" s="10"/>
      <c r="AN44" s="10"/>
      <c r="AO44" s="10"/>
      <c r="AP44" s="10"/>
      <c r="AQ44" s="10"/>
      <c r="AR44" s="10"/>
      <c r="AS44" s="10"/>
      <c r="AT44" s="10"/>
      <c r="AU44" s="10"/>
      <c r="AV44" s="10"/>
      <c r="AW44" s="10"/>
      <c r="AX44" s="10"/>
      <c r="AY44" s="10"/>
      <c r="AZ44" s="10"/>
      <c r="BA44" s="10"/>
      <c r="BB44" s="10"/>
      <c r="BC44" s="10"/>
      <c r="BD44" s="10"/>
      <c r="BE44" s="10"/>
      <c r="BF44" s="10"/>
      <c r="BG44" s="10"/>
      <c r="BH44" s="10"/>
      <c r="BI44" s="10"/>
      <c r="BJ44" s="10"/>
      <c r="BK44" s="10"/>
      <c r="BL44" s="10"/>
      <c r="BM44" s="10"/>
      <c r="BN44" s="10"/>
      <c r="BO44" s="10"/>
      <c r="BP44" s="10"/>
      <c r="BQ44" s="10"/>
      <c r="BR44" s="10"/>
      <c r="BS44" s="10"/>
      <c r="BT44" s="10"/>
      <c r="BU44" s="10"/>
      <c r="BV44" s="10"/>
      <c r="BW44" s="10"/>
      <c r="BX44" s="10"/>
      <c r="BY44" s="10"/>
      <c r="BZ44" s="10"/>
      <c r="CA44" s="10"/>
      <c r="CB44" s="10"/>
      <c r="CC44" s="10"/>
      <c r="CD44" s="10"/>
      <c r="CE44" s="10"/>
      <c r="CF44" s="10"/>
      <c r="CG44" s="10"/>
      <c r="CH44" s="10"/>
      <c r="CI44" s="10"/>
      <c r="CJ44" s="10"/>
      <c r="CK44" s="10"/>
      <c r="CL44" s="10"/>
      <c r="CM44" s="10"/>
      <c r="CN44" s="10"/>
      <c r="CO44" s="10"/>
      <c r="CP44" s="10"/>
      <c r="CQ44" s="10"/>
      <c r="CR44" s="10"/>
      <c r="CS44" s="10"/>
      <c r="CT44" s="10"/>
      <c r="CU44" s="10"/>
      <c r="CV44" s="10"/>
      <c r="CW44" s="10"/>
      <c r="CX44" s="10"/>
      <c r="CY44" s="10"/>
      <c r="CZ44" s="10"/>
      <c r="DA44" s="10"/>
      <c r="DB44" s="10"/>
      <c r="DC44" s="10"/>
      <c r="DD44" s="10"/>
      <c r="DE44" s="10"/>
      <c r="DF44" s="10"/>
      <c r="DG44" s="10"/>
      <c r="DH44" s="10"/>
      <c r="DI44" s="10"/>
      <c r="DJ44" s="10"/>
      <c r="DK44" s="10"/>
      <c r="DL44" s="10"/>
      <c r="DM44" s="10"/>
      <c r="DN44" s="10"/>
      <c r="DO44" s="10"/>
      <c r="DP44" s="10"/>
      <c r="DQ44" s="10"/>
      <c r="DR44" s="10"/>
      <c r="DS44" s="10"/>
      <c r="DT44" s="10"/>
      <c r="DU44" s="10"/>
      <c r="DV44" s="10"/>
      <c r="DW44" s="10"/>
      <c r="DX44" s="10"/>
      <c r="DY44" s="10"/>
      <c r="DZ44" s="10"/>
      <c r="EA44" s="10"/>
      <c r="EB44" s="10"/>
      <c r="EC44" s="10"/>
      <c r="ED44" s="10"/>
      <c r="EE44" s="10"/>
      <c r="EF44" s="10"/>
      <c r="EG44" s="10"/>
      <c r="EH44" s="10"/>
      <c r="EI44" s="10"/>
      <c r="EJ44" s="10"/>
      <c r="EK44" s="10"/>
      <c r="EL44" s="10"/>
      <c r="EM44" s="10"/>
      <c r="EN44" s="10"/>
      <c r="EO44" s="10"/>
      <c r="EP44" s="10"/>
      <c r="EQ44" s="10"/>
      <c r="ER44" s="10"/>
      <c r="ES44" s="10"/>
      <c r="ET44" s="10"/>
      <c r="EU44" s="10"/>
      <c r="EV44" s="10"/>
      <c r="EW44" s="10"/>
      <c r="EX44" s="10"/>
      <c r="EY44" s="10"/>
      <c r="EZ44" s="10"/>
      <c r="FA44" s="10"/>
      <c r="FB44" s="10"/>
      <c r="FC44" s="10"/>
      <c r="FD44" s="10"/>
      <c r="FE44" s="10"/>
      <c r="FF44" s="10"/>
      <c r="FG44" s="10"/>
      <c r="FH44" s="10"/>
      <c r="FI44" s="10"/>
      <c r="FJ44" s="10"/>
      <c r="FK44" s="10"/>
      <c r="FL44" s="10"/>
      <c r="FM44" s="10"/>
      <c r="FN44" s="10"/>
      <c r="FO44" s="10"/>
      <c r="FP44" s="10"/>
      <c r="FQ44" s="10"/>
      <c r="FR44" s="10"/>
      <c r="FS44" s="10"/>
      <c r="FT44" s="10"/>
      <c r="FU44" s="10"/>
      <c r="FV44" s="10"/>
      <c r="FW44" s="10"/>
      <c r="FX44" s="10"/>
      <c r="FY44" s="10"/>
      <c r="FZ44" s="10"/>
      <c r="GA44" s="10"/>
      <c r="GB44" s="10"/>
      <c r="GC44" s="10"/>
      <c r="GD44" s="10"/>
      <c r="GE44" s="10"/>
      <c r="GF44" s="10"/>
      <c r="GG44" s="10"/>
      <c r="GH44" s="10"/>
      <c r="GI44" s="10"/>
      <c r="GJ44" s="10"/>
      <c r="GK44" s="10"/>
      <c r="GL44" s="10"/>
      <c r="GM44" s="10"/>
      <c r="GN44" s="10"/>
      <c r="GO44" s="10"/>
      <c r="GP44" s="10"/>
      <c r="GQ44" s="10"/>
      <c r="GR44" s="10"/>
      <c r="GS44" s="10"/>
      <c r="GT44" s="10"/>
      <c r="GU44" s="10"/>
      <c r="GV44" s="10"/>
      <c r="GW44" s="10"/>
      <c r="GX44" s="10"/>
      <c r="GY44" s="10"/>
      <c r="GZ44" s="10"/>
      <c r="HA44" s="10"/>
      <c r="HB44" s="10"/>
      <c r="HC44" s="10"/>
      <c r="HD44" s="10"/>
      <c r="HE44" s="10"/>
      <c r="HF44" s="10"/>
      <c r="HG44" s="10"/>
      <c r="HH44" s="10"/>
      <c r="HI44" s="10"/>
      <c r="HJ44" s="10"/>
      <c r="HK44" s="10"/>
      <c r="HL44" s="10"/>
      <c r="HM44" s="10"/>
      <c r="HN44" s="10"/>
      <c r="HO44" s="10"/>
      <c r="HP44" s="10"/>
      <c r="HQ44" s="10"/>
      <c r="HR44" s="10"/>
      <c r="HS44" s="10"/>
      <c r="HT44" s="10"/>
      <c r="HU44" s="10"/>
      <c r="HV44" s="10"/>
      <c r="HW44" s="10"/>
      <c r="HX44" s="10"/>
      <c r="HY44" s="10"/>
      <c r="HZ44" s="10"/>
      <c r="IA44" s="10"/>
      <c r="IB44" s="10"/>
      <c r="IC44" s="10"/>
      <c r="ID44" s="10"/>
      <c r="IE44" s="10"/>
      <c r="IF44" s="10"/>
      <c r="IG44" s="10"/>
      <c r="IH44" s="10"/>
      <c r="II44" s="10"/>
      <c r="IJ44" s="10"/>
      <c r="IK44" s="10"/>
      <c r="IL44" s="10"/>
      <c r="IM44" s="10"/>
      <c r="IN44" s="10"/>
      <c r="IO44" s="10"/>
      <c r="IP44" s="10"/>
      <c r="IQ44" s="10"/>
      <c r="IR44" s="10"/>
      <c r="IS44" s="10"/>
      <c r="IT44" s="10"/>
      <c r="IU44" s="10"/>
      <c r="IV44" s="10"/>
    </row>
    <row r="45" spans="1:256" ht="15" x14ac:dyDescent="0.2">
      <c r="A45" s="308">
        <f>A43+0.1</f>
        <v>3.7000000000000006</v>
      </c>
      <c r="B45" s="2" t="s">
        <v>24</v>
      </c>
      <c r="C45" s="9" t="s">
        <v>287</v>
      </c>
      <c r="D45" s="3" t="s">
        <v>39</v>
      </c>
      <c r="E45" s="2" t="s">
        <v>129</v>
      </c>
      <c r="F45" s="17">
        <v>1</v>
      </c>
      <c r="G45" s="18">
        <f t="shared" si="0"/>
        <v>0.47013888888888877</v>
      </c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  <c r="AF45" s="10"/>
      <c r="AG45" s="10"/>
      <c r="AH45" s="10"/>
      <c r="AI45" s="10"/>
      <c r="AJ45" s="10"/>
      <c r="AK45" s="10"/>
      <c r="AL45" s="10"/>
      <c r="AM45" s="10"/>
      <c r="AN45" s="10"/>
      <c r="AO45" s="10"/>
      <c r="AP45" s="10"/>
      <c r="AQ45" s="10"/>
      <c r="AR45" s="10"/>
      <c r="AS45" s="10"/>
      <c r="AT45" s="10"/>
      <c r="AU45" s="10"/>
      <c r="AV45" s="10"/>
      <c r="AW45" s="10"/>
      <c r="AX45" s="10"/>
      <c r="AY45" s="10"/>
      <c r="AZ45" s="10"/>
      <c r="BA45" s="10"/>
      <c r="BB45" s="10"/>
      <c r="BC45" s="10"/>
      <c r="BD45" s="10"/>
      <c r="BE45" s="10"/>
      <c r="BF45" s="10"/>
      <c r="BG45" s="10"/>
      <c r="BH45" s="10"/>
      <c r="BI45" s="10"/>
      <c r="BJ45" s="10"/>
      <c r="BK45" s="10"/>
      <c r="BL45" s="10"/>
      <c r="BM45" s="10"/>
      <c r="BN45" s="10"/>
      <c r="BO45" s="10"/>
      <c r="BP45" s="10"/>
      <c r="BQ45" s="10"/>
      <c r="BR45" s="10"/>
      <c r="BS45" s="10"/>
      <c r="BT45" s="10"/>
      <c r="BU45" s="10"/>
      <c r="BV45" s="10"/>
      <c r="BW45" s="10"/>
      <c r="BX45" s="10"/>
      <c r="BY45" s="10"/>
      <c r="BZ45" s="10"/>
      <c r="CA45" s="10"/>
      <c r="CB45" s="10"/>
      <c r="CC45" s="10"/>
      <c r="CD45" s="10"/>
      <c r="CE45" s="10"/>
      <c r="CF45" s="10"/>
      <c r="CG45" s="10"/>
      <c r="CH45" s="10"/>
      <c r="CI45" s="10"/>
      <c r="CJ45" s="10"/>
      <c r="CK45" s="10"/>
      <c r="CL45" s="10"/>
      <c r="CM45" s="10"/>
      <c r="CN45" s="10"/>
      <c r="CO45" s="10"/>
      <c r="CP45" s="10"/>
      <c r="CQ45" s="10"/>
      <c r="CR45" s="10"/>
      <c r="CS45" s="10"/>
      <c r="CT45" s="10"/>
      <c r="CU45" s="10"/>
      <c r="CV45" s="10"/>
      <c r="CW45" s="10"/>
      <c r="CX45" s="10"/>
      <c r="CY45" s="10"/>
      <c r="CZ45" s="10"/>
      <c r="DA45" s="10"/>
      <c r="DB45" s="10"/>
      <c r="DC45" s="10"/>
      <c r="DD45" s="10"/>
      <c r="DE45" s="10"/>
      <c r="DF45" s="10"/>
      <c r="DG45" s="10"/>
      <c r="DH45" s="10"/>
      <c r="DI45" s="10"/>
      <c r="DJ45" s="10"/>
      <c r="DK45" s="10"/>
      <c r="DL45" s="10"/>
      <c r="DM45" s="10"/>
      <c r="DN45" s="10"/>
      <c r="DO45" s="10"/>
      <c r="DP45" s="10"/>
      <c r="DQ45" s="10"/>
      <c r="DR45" s="10"/>
      <c r="DS45" s="10"/>
      <c r="DT45" s="10"/>
      <c r="DU45" s="10"/>
      <c r="DV45" s="10"/>
      <c r="DW45" s="10"/>
      <c r="DX45" s="10"/>
      <c r="DY45" s="10"/>
      <c r="DZ45" s="10"/>
      <c r="EA45" s="10"/>
      <c r="EB45" s="10"/>
      <c r="EC45" s="10"/>
      <c r="ED45" s="10"/>
      <c r="EE45" s="10"/>
      <c r="EF45" s="10"/>
      <c r="EG45" s="10"/>
      <c r="EH45" s="10"/>
      <c r="EI45" s="10"/>
      <c r="EJ45" s="10"/>
      <c r="EK45" s="10"/>
      <c r="EL45" s="10"/>
      <c r="EM45" s="10"/>
      <c r="EN45" s="10"/>
      <c r="EO45" s="10"/>
      <c r="EP45" s="10"/>
      <c r="EQ45" s="10"/>
      <c r="ER45" s="10"/>
      <c r="ES45" s="10"/>
      <c r="ET45" s="10"/>
      <c r="EU45" s="10"/>
      <c r="EV45" s="10"/>
      <c r="EW45" s="10"/>
      <c r="EX45" s="10"/>
      <c r="EY45" s="10"/>
      <c r="EZ45" s="10"/>
      <c r="FA45" s="10"/>
      <c r="FB45" s="10"/>
      <c r="FC45" s="10"/>
      <c r="FD45" s="10"/>
      <c r="FE45" s="10"/>
      <c r="FF45" s="10"/>
      <c r="FG45" s="10"/>
      <c r="FH45" s="10"/>
      <c r="FI45" s="10"/>
      <c r="FJ45" s="10"/>
      <c r="FK45" s="10"/>
      <c r="FL45" s="10"/>
      <c r="FM45" s="10"/>
      <c r="FN45" s="10"/>
      <c r="FO45" s="10"/>
      <c r="FP45" s="10"/>
      <c r="FQ45" s="10"/>
      <c r="FR45" s="10"/>
      <c r="FS45" s="10"/>
      <c r="FT45" s="10"/>
      <c r="FU45" s="10"/>
      <c r="FV45" s="10"/>
      <c r="FW45" s="10"/>
      <c r="FX45" s="10"/>
      <c r="FY45" s="10"/>
      <c r="FZ45" s="10"/>
      <c r="GA45" s="10"/>
      <c r="GB45" s="10"/>
      <c r="GC45" s="10"/>
      <c r="GD45" s="10"/>
      <c r="GE45" s="10"/>
      <c r="GF45" s="10"/>
      <c r="GG45" s="10"/>
      <c r="GH45" s="10"/>
      <c r="GI45" s="10"/>
      <c r="GJ45" s="10"/>
      <c r="GK45" s="10"/>
      <c r="GL45" s="10"/>
      <c r="GM45" s="10"/>
      <c r="GN45" s="10"/>
      <c r="GO45" s="10"/>
      <c r="GP45" s="10"/>
      <c r="GQ45" s="10"/>
      <c r="GR45" s="10"/>
      <c r="GS45" s="10"/>
      <c r="GT45" s="10"/>
      <c r="GU45" s="10"/>
      <c r="GV45" s="10"/>
      <c r="GW45" s="10"/>
      <c r="GX45" s="10"/>
      <c r="GY45" s="10"/>
      <c r="GZ45" s="10"/>
      <c r="HA45" s="10"/>
      <c r="HB45" s="10"/>
      <c r="HC45" s="10"/>
      <c r="HD45" s="10"/>
      <c r="HE45" s="10"/>
      <c r="HF45" s="10"/>
      <c r="HG45" s="10"/>
      <c r="HH45" s="10"/>
      <c r="HI45" s="10"/>
      <c r="HJ45" s="10"/>
      <c r="HK45" s="10"/>
      <c r="HL45" s="10"/>
      <c r="HM45" s="10"/>
      <c r="HN45" s="10"/>
      <c r="HO45" s="10"/>
      <c r="HP45" s="10"/>
      <c r="HQ45" s="10"/>
      <c r="HR45" s="10"/>
      <c r="HS45" s="10"/>
      <c r="HT45" s="10"/>
      <c r="HU45" s="10"/>
      <c r="HV45" s="10"/>
      <c r="HW45" s="10"/>
      <c r="HX45" s="10"/>
      <c r="HY45" s="10"/>
      <c r="HZ45" s="10"/>
      <c r="IA45" s="10"/>
      <c r="IB45" s="10"/>
      <c r="IC45" s="10"/>
      <c r="ID45" s="10"/>
      <c r="IE45" s="10"/>
      <c r="IF45" s="10"/>
      <c r="IG45" s="10"/>
      <c r="IH45" s="10"/>
      <c r="II45" s="10"/>
      <c r="IJ45" s="10"/>
      <c r="IK45" s="10"/>
      <c r="IL45" s="10"/>
      <c r="IM45" s="10"/>
      <c r="IN45" s="10"/>
      <c r="IO45" s="10"/>
      <c r="IP45" s="10"/>
      <c r="IQ45" s="10"/>
      <c r="IR45" s="10"/>
      <c r="IS45" s="10"/>
      <c r="IT45" s="10"/>
      <c r="IU45" s="10"/>
      <c r="IV45" s="10"/>
    </row>
    <row r="46" spans="1:256" ht="15" x14ac:dyDescent="0.2">
      <c r="A46" s="308">
        <f t="shared" si="1"/>
        <v>3.8000000000000007</v>
      </c>
      <c r="B46" s="2" t="s">
        <v>24</v>
      </c>
      <c r="C46" s="32" t="s">
        <v>288</v>
      </c>
      <c r="D46" s="3" t="s">
        <v>39</v>
      </c>
      <c r="E46" s="2" t="s">
        <v>117</v>
      </c>
      <c r="F46" s="17">
        <v>1</v>
      </c>
      <c r="G46" s="18">
        <f t="shared" si="0"/>
        <v>0.47083333333333321</v>
      </c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  <c r="AK46" s="10"/>
      <c r="AL46" s="10"/>
      <c r="AM46" s="10"/>
      <c r="AN46" s="10"/>
      <c r="AO46" s="10"/>
      <c r="AP46" s="10"/>
      <c r="AQ46" s="10"/>
      <c r="AR46" s="10"/>
      <c r="AS46" s="10"/>
      <c r="AT46" s="10"/>
      <c r="AU46" s="10"/>
      <c r="AV46" s="10"/>
      <c r="AW46" s="10"/>
      <c r="AX46" s="10"/>
      <c r="AY46" s="10"/>
      <c r="AZ46" s="10"/>
      <c r="BA46" s="10"/>
      <c r="BB46" s="10"/>
      <c r="BC46" s="10"/>
      <c r="BD46" s="10"/>
      <c r="BE46" s="10"/>
      <c r="BF46" s="10"/>
      <c r="BG46" s="10"/>
      <c r="BH46" s="10"/>
      <c r="BI46" s="10"/>
      <c r="BJ46" s="10"/>
      <c r="BK46" s="10"/>
      <c r="BL46" s="10"/>
      <c r="BM46" s="10"/>
      <c r="BN46" s="10"/>
      <c r="BO46" s="10"/>
      <c r="BP46" s="10"/>
      <c r="BQ46" s="10"/>
      <c r="BR46" s="10"/>
      <c r="BS46" s="10"/>
      <c r="BT46" s="10"/>
      <c r="BU46" s="10"/>
      <c r="BV46" s="10"/>
      <c r="BW46" s="10"/>
      <c r="BX46" s="10"/>
      <c r="BY46" s="10"/>
      <c r="BZ46" s="10"/>
      <c r="CA46" s="10"/>
      <c r="CB46" s="10"/>
      <c r="CC46" s="10"/>
      <c r="CD46" s="10"/>
      <c r="CE46" s="10"/>
      <c r="CF46" s="10"/>
      <c r="CG46" s="10"/>
      <c r="CH46" s="10"/>
      <c r="CI46" s="10"/>
      <c r="CJ46" s="10"/>
      <c r="CK46" s="10"/>
      <c r="CL46" s="10"/>
      <c r="CM46" s="10"/>
      <c r="CN46" s="10"/>
      <c r="CO46" s="10"/>
      <c r="CP46" s="10"/>
      <c r="CQ46" s="10"/>
      <c r="CR46" s="10"/>
      <c r="CS46" s="10"/>
      <c r="CT46" s="10"/>
      <c r="CU46" s="10"/>
      <c r="CV46" s="10"/>
      <c r="CW46" s="10"/>
      <c r="CX46" s="10"/>
      <c r="CY46" s="10"/>
      <c r="CZ46" s="10"/>
      <c r="DA46" s="10"/>
      <c r="DB46" s="10"/>
      <c r="DC46" s="10"/>
      <c r="DD46" s="10"/>
      <c r="DE46" s="10"/>
      <c r="DF46" s="10"/>
      <c r="DG46" s="10"/>
      <c r="DH46" s="10"/>
      <c r="DI46" s="10"/>
      <c r="DJ46" s="10"/>
      <c r="DK46" s="10"/>
      <c r="DL46" s="10"/>
      <c r="DM46" s="10"/>
      <c r="DN46" s="10"/>
      <c r="DO46" s="10"/>
      <c r="DP46" s="10"/>
      <c r="DQ46" s="10"/>
      <c r="DR46" s="10"/>
      <c r="DS46" s="10"/>
      <c r="DT46" s="10"/>
      <c r="DU46" s="10"/>
      <c r="DV46" s="10"/>
      <c r="DW46" s="10"/>
      <c r="DX46" s="10"/>
      <c r="DY46" s="10"/>
      <c r="DZ46" s="10"/>
      <c r="EA46" s="10"/>
      <c r="EB46" s="10"/>
      <c r="EC46" s="10"/>
      <c r="ED46" s="10"/>
      <c r="EE46" s="10"/>
      <c r="EF46" s="10"/>
      <c r="EG46" s="10"/>
      <c r="EH46" s="10"/>
      <c r="EI46" s="10"/>
      <c r="EJ46" s="10"/>
      <c r="EK46" s="10"/>
      <c r="EL46" s="10"/>
      <c r="EM46" s="10"/>
      <c r="EN46" s="10"/>
      <c r="EO46" s="10"/>
      <c r="EP46" s="10"/>
      <c r="EQ46" s="10"/>
      <c r="ER46" s="10"/>
      <c r="ES46" s="10"/>
      <c r="ET46" s="10"/>
      <c r="EU46" s="10"/>
      <c r="EV46" s="10"/>
      <c r="EW46" s="10"/>
      <c r="EX46" s="10"/>
      <c r="EY46" s="10"/>
      <c r="EZ46" s="10"/>
      <c r="FA46" s="10"/>
      <c r="FB46" s="10"/>
      <c r="FC46" s="10"/>
      <c r="FD46" s="10"/>
      <c r="FE46" s="10"/>
      <c r="FF46" s="10"/>
      <c r="FG46" s="10"/>
      <c r="FH46" s="10"/>
      <c r="FI46" s="10"/>
      <c r="FJ46" s="10"/>
      <c r="FK46" s="10"/>
      <c r="FL46" s="10"/>
      <c r="FM46" s="10"/>
      <c r="FN46" s="10"/>
      <c r="FO46" s="10"/>
      <c r="FP46" s="10"/>
      <c r="FQ46" s="10"/>
      <c r="FR46" s="10"/>
      <c r="FS46" s="10"/>
      <c r="FT46" s="10"/>
      <c r="FU46" s="10"/>
      <c r="FV46" s="10"/>
      <c r="FW46" s="10"/>
      <c r="FX46" s="10"/>
      <c r="FY46" s="10"/>
      <c r="FZ46" s="10"/>
      <c r="GA46" s="10"/>
      <c r="GB46" s="10"/>
      <c r="GC46" s="10"/>
      <c r="GD46" s="10"/>
      <c r="GE46" s="10"/>
      <c r="GF46" s="10"/>
      <c r="GG46" s="10"/>
      <c r="GH46" s="10"/>
      <c r="GI46" s="10"/>
      <c r="GJ46" s="10"/>
      <c r="GK46" s="10"/>
      <c r="GL46" s="10"/>
      <c r="GM46" s="10"/>
      <c r="GN46" s="10"/>
      <c r="GO46" s="10"/>
      <c r="GP46" s="10"/>
      <c r="GQ46" s="10"/>
      <c r="GR46" s="10"/>
      <c r="GS46" s="10"/>
      <c r="GT46" s="10"/>
      <c r="GU46" s="10"/>
      <c r="GV46" s="10"/>
      <c r="GW46" s="10"/>
      <c r="GX46" s="10"/>
      <c r="GY46" s="10"/>
      <c r="GZ46" s="10"/>
      <c r="HA46" s="10"/>
      <c r="HB46" s="10"/>
      <c r="HC46" s="10"/>
      <c r="HD46" s="10"/>
      <c r="HE46" s="10"/>
      <c r="HF46" s="10"/>
      <c r="HG46" s="10"/>
      <c r="HH46" s="10"/>
      <c r="HI46" s="10"/>
      <c r="HJ46" s="10"/>
      <c r="HK46" s="10"/>
      <c r="HL46" s="10"/>
      <c r="HM46" s="10"/>
      <c r="HN46" s="10"/>
      <c r="HO46" s="10"/>
      <c r="HP46" s="10"/>
      <c r="HQ46" s="10"/>
      <c r="HR46" s="10"/>
      <c r="HS46" s="10"/>
      <c r="HT46" s="10"/>
      <c r="HU46" s="10"/>
      <c r="HV46" s="10"/>
      <c r="HW46" s="10"/>
      <c r="HX46" s="10"/>
      <c r="HY46" s="10"/>
      <c r="HZ46" s="10"/>
      <c r="IA46" s="10"/>
      <c r="IB46" s="10"/>
      <c r="IC46" s="10"/>
      <c r="ID46" s="10"/>
      <c r="IE46" s="10"/>
      <c r="IF46" s="10"/>
      <c r="IG46" s="10"/>
      <c r="IH46" s="10"/>
      <c r="II46" s="10"/>
      <c r="IJ46" s="10"/>
      <c r="IK46" s="10"/>
      <c r="IL46" s="10"/>
      <c r="IM46" s="10"/>
      <c r="IN46" s="10"/>
      <c r="IO46" s="10"/>
      <c r="IP46" s="10"/>
      <c r="IQ46" s="10"/>
      <c r="IR46" s="10"/>
      <c r="IS46" s="10"/>
      <c r="IT46" s="10"/>
      <c r="IU46" s="10"/>
      <c r="IV46" s="10"/>
    </row>
    <row r="47" spans="1:256" ht="15" x14ac:dyDescent="0.2">
      <c r="A47" s="307">
        <v>3.1</v>
      </c>
      <c r="B47" s="2" t="s">
        <v>24</v>
      </c>
      <c r="C47" s="32" t="s">
        <v>289</v>
      </c>
      <c r="D47" s="1" t="s">
        <v>39</v>
      </c>
      <c r="E47" s="1" t="s">
        <v>134</v>
      </c>
      <c r="F47" s="17">
        <v>1</v>
      </c>
      <c r="G47" s="18">
        <f t="shared" si="0"/>
        <v>0.47152777777777766</v>
      </c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  <c r="AK47" s="10"/>
      <c r="AL47" s="10"/>
      <c r="AM47" s="10"/>
      <c r="AN47" s="10"/>
      <c r="AO47" s="10"/>
      <c r="AP47" s="10"/>
      <c r="AQ47" s="10"/>
      <c r="AR47" s="10"/>
      <c r="AS47" s="10"/>
      <c r="AT47" s="10"/>
      <c r="AU47" s="10"/>
      <c r="AV47" s="10"/>
      <c r="AW47" s="10"/>
      <c r="AX47" s="10"/>
      <c r="AY47" s="10"/>
      <c r="AZ47" s="10"/>
      <c r="BA47" s="10"/>
      <c r="BB47" s="10"/>
      <c r="BC47" s="10"/>
      <c r="BD47" s="10"/>
      <c r="BE47" s="10"/>
      <c r="BF47" s="10"/>
      <c r="BG47" s="10"/>
      <c r="BH47" s="10"/>
      <c r="BI47" s="10"/>
      <c r="BJ47" s="10"/>
      <c r="BK47" s="10"/>
      <c r="BL47" s="10"/>
      <c r="BM47" s="10"/>
      <c r="BN47" s="10"/>
      <c r="BO47" s="10"/>
      <c r="BP47" s="10"/>
      <c r="BQ47" s="10"/>
      <c r="BR47" s="10"/>
      <c r="BS47" s="10"/>
      <c r="BT47" s="10"/>
      <c r="BU47" s="10"/>
      <c r="BV47" s="10"/>
      <c r="BW47" s="10"/>
      <c r="BX47" s="10"/>
      <c r="BY47" s="10"/>
      <c r="BZ47" s="10"/>
      <c r="CA47" s="10"/>
      <c r="CB47" s="10"/>
      <c r="CC47" s="10"/>
      <c r="CD47" s="10"/>
      <c r="CE47" s="10"/>
      <c r="CF47" s="10"/>
      <c r="CG47" s="10"/>
      <c r="CH47" s="10"/>
      <c r="CI47" s="10"/>
      <c r="CJ47" s="10"/>
      <c r="CK47" s="10"/>
      <c r="CL47" s="10"/>
      <c r="CM47" s="10"/>
      <c r="CN47" s="10"/>
      <c r="CO47" s="10"/>
      <c r="CP47" s="10"/>
      <c r="CQ47" s="10"/>
      <c r="CR47" s="10"/>
      <c r="CS47" s="10"/>
      <c r="CT47" s="10"/>
      <c r="CU47" s="10"/>
      <c r="CV47" s="10"/>
      <c r="CW47" s="10"/>
      <c r="CX47" s="10"/>
      <c r="CY47" s="10"/>
      <c r="CZ47" s="10"/>
      <c r="DA47" s="10"/>
      <c r="DB47" s="10"/>
      <c r="DC47" s="10"/>
      <c r="DD47" s="10"/>
      <c r="DE47" s="10"/>
      <c r="DF47" s="10"/>
      <c r="DG47" s="10"/>
      <c r="DH47" s="10"/>
      <c r="DI47" s="10"/>
      <c r="DJ47" s="10"/>
      <c r="DK47" s="10"/>
      <c r="DL47" s="10"/>
      <c r="DM47" s="10"/>
      <c r="DN47" s="10"/>
      <c r="DO47" s="10"/>
      <c r="DP47" s="10"/>
      <c r="DQ47" s="10"/>
      <c r="DR47" s="10"/>
      <c r="DS47" s="10"/>
      <c r="DT47" s="10"/>
      <c r="DU47" s="10"/>
      <c r="DV47" s="10"/>
      <c r="DW47" s="10"/>
      <c r="DX47" s="10"/>
      <c r="DY47" s="10"/>
      <c r="DZ47" s="10"/>
      <c r="EA47" s="10"/>
      <c r="EB47" s="10"/>
      <c r="EC47" s="10"/>
      <c r="ED47" s="10"/>
      <c r="EE47" s="10"/>
      <c r="EF47" s="10"/>
      <c r="EG47" s="10"/>
      <c r="EH47" s="10"/>
      <c r="EI47" s="10"/>
      <c r="EJ47" s="10"/>
      <c r="EK47" s="10"/>
      <c r="EL47" s="10"/>
      <c r="EM47" s="10"/>
      <c r="EN47" s="10"/>
      <c r="EO47" s="10"/>
      <c r="EP47" s="10"/>
      <c r="EQ47" s="10"/>
      <c r="ER47" s="10"/>
      <c r="ES47" s="10"/>
      <c r="ET47" s="10"/>
      <c r="EU47" s="10"/>
      <c r="EV47" s="10"/>
      <c r="EW47" s="10"/>
      <c r="EX47" s="10"/>
      <c r="EY47" s="10"/>
      <c r="EZ47" s="10"/>
      <c r="FA47" s="10"/>
      <c r="FB47" s="10"/>
      <c r="FC47" s="10"/>
      <c r="FD47" s="10"/>
      <c r="FE47" s="10"/>
      <c r="FF47" s="10"/>
      <c r="FG47" s="10"/>
      <c r="FH47" s="10"/>
      <c r="FI47" s="10"/>
      <c r="FJ47" s="10"/>
      <c r="FK47" s="10"/>
      <c r="FL47" s="10"/>
      <c r="FM47" s="10"/>
      <c r="FN47" s="10"/>
      <c r="FO47" s="10"/>
      <c r="FP47" s="10"/>
      <c r="FQ47" s="10"/>
      <c r="FR47" s="10"/>
      <c r="FS47" s="10"/>
      <c r="FT47" s="10"/>
      <c r="FU47" s="10"/>
      <c r="FV47" s="10"/>
      <c r="FW47" s="10"/>
      <c r="FX47" s="10"/>
      <c r="FY47" s="10"/>
      <c r="FZ47" s="10"/>
      <c r="GA47" s="10"/>
      <c r="GB47" s="10"/>
      <c r="GC47" s="10"/>
      <c r="GD47" s="10"/>
      <c r="GE47" s="10"/>
      <c r="GF47" s="10"/>
      <c r="GG47" s="10"/>
      <c r="GH47" s="10"/>
      <c r="GI47" s="10"/>
      <c r="GJ47" s="10"/>
      <c r="GK47" s="10"/>
      <c r="GL47" s="10"/>
      <c r="GM47" s="10"/>
      <c r="GN47" s="10"/>
      <c r="GO47" s="10"/>
      <c r="GP47" s="10"/>
      <c r="GQ47" s="10"/>
      <c r="GR47" s="10"/>
      <c r="GS47" s="10"/>
      <c r="GT47" s="10"/>
      <c r="GU47" s="10"/>
      <c r="GV47" s="10"/>
      <c r="GW47" s="10"/>
      <c r="GX47" s="10"/>
      <c r="GY47" s="10"/>
      <c r="GZ47" s="10"/>
      <c r="HA47" s="10"/>
      <c r="HB47" s="10"/>
      <c r="HC47" s="10"/>
      <c r="HD47" s="10"/>
      <c r="HE47" s="10"/>
      <c r="HF47" s="10"/>
      <c r="HG47" s="10"/>
      <c r="HH47" s="10"/>
      <c r="HI47" s="10"/>
      <c r="HJ47" s="10"/>
      <c r="HK47" s="10"/>
      <c r="HL47" s="10"/>
      <c r="HM47" s="10"/>
      <c r="HN47" s="10"/>
      <c r="HO47" s="10"/>
      <c r="HP47" s="10"/>
      <c r="HQ47" s="10"/>
      <c r="HR47" s="10"/>
      <c r="HS47" s="10"/>
      <c r="HT47" s="10"/>
      <c r="HU47" s="10"/>
      <c r="HV47" s="10"/>
      <c r="HW47" s="10"/>
      <c r="HX47" s="10"/>
      <c r="HY47" s="10"/>
      <c r="HZ47" s="10"/>
      <c r="IA47" s="10"/>
      <c r="IB47" s="10"/>
      <c r="IC47" s="10"/>
      <c r="ID47" s="10"/>
      <c r="IE47" s="10"/>
      <c r="IF47" s="10"/>
      <c r="IG47" s="10"/>
      <c r="IH47" s="10"/>
      <c r="II47" s="10"/>
      <c r="IJ47" s="10"/>
      <c r="IK47" s="10"/>
      <c r="IL47" s="10"/>
      <c r="IM47" s="10"/>
      <c r="IN47" s="10"/>
      <c r="IO47" s="10"/>
      <c r="IP47" s="10"/>
      <c r="IQ47" s="10"/>
      <c r="IR47" s="10"/>
      <c r="IS47" s="10"/>
      <c r="IT47" s="10"/>
      <c r="IU47" s="10"/>
      <c r="IV47" s="10"/>
    </row>
    <row r="48" spans="1:256" ht="15" x14ac:dyDescent="0.2">
      <c r="A48" s="307">
        <f>A47+0.01</f>
        <v>3.11</v>
      </c>
      <c r="B48" s="2" t="s">
        <v>24</v>
      </c>
      <c r="C48" s="32" t="s">
        <v>290</v>
      </c>
      <c r="D48" s="1" t="s">
        <v>39</v>
      </c>
      <c r="E48" s="1" t="s">
        <v>86</v>
      </c>
      <c r="F48" s="17">
        <v>1</v>
      </c>
      <c r="G48" s="18">
        <f t="shared" si="0"/>
        <v>0.4722222222222221</v>
      </c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/>
      <c r="AJ48" s="10"/>
      <c r="AK48" s="10"/>
      <c r="AL48" s="10"/>
      <c r="AM48" s="10"/>
      <c r="AN48" s="10"/>
      <c r="AO48" s="10"/>
      <c r="AP48" s="10"/>
      <c r="AQ48" s="10"/>
      <c r="AR48" s="10"/>
      <c r="AS48" s="10"/>
      <c r="AT48" s="10"/>
      <c r="AU48" s="10"/>
      <c r="AV48" s="10"/>
      <c r="AW48" s="10"/>
      <c r="AX48" s="10"/>
      <c r="AY48" s="10"/>
      <c r="AZ48" s="10"/>
      <c r="BA48" s="10"/>
      <c r="BB48" s="10"/>
      <c r="BC48" s="10"/>
      <c r="BD48" s="10"/>
      <c r="BE48" s="10"/>
      <c r="BF48" s="10"/>
      <c r="BG48" s="10"/>
      <c r="BH48" s="10"/>
      <c r="BI48" s="10"/>
      <c r="BJ48" s="10"/>
      <c r="BK48" s="10"/>
      <c r="BL48" s="10"/>
      <c r="BM48" s="10"/>
      <c r="BN48" s="10"/>
      <c r="BO48" s="10"/>
      <c r="BP48" s="10"/>
      <c r="BQ48" s="10"/>
      <c r="BR48" s="10"/>
      <c r="BS48" s="10"/>
      <c r="BT48" s="10"/>
      <c r="BU48" s="10"/>
      <c r="BV48" s="10"/>
      <c r="BW48" s="10"/>
      <c r="BX48" s="10"/>
      <c r="BY48" s="10"/>
      <c r="BZ48" s="10"/>
      <c r="CA48" s="10"/>
      <c r="CB48" s="10"/>
      <c r="CC48" s="10"/>
      <c r="CD48" s="10"/>
      <c r="CE48" s="10"/>
      <c r="CF48" s="10"/>
      <c r="CG48" s="10"/>
      <c r="CH48" s="10"/>
      <c r="CI48" s="10"/>
      <c r="CJ48" s="10"/>
      <c r="CK48" s="10"/>
      <c r="CL48" s="10"/>
      <c r="CM48" s="10"/>
      <c r="CN48" s="10"/>
      <c r="CO48" s="10"/>
      <c r="CP48" s="10"/>
      <c r="CQ48" s="10"/>
      <c r="CR48" s="10"/>
      <c r="CS48" s="10"/>
      <c r="CT48" s="10"/>
      <c r="CU48" s="10"/>
      <c r="CV48" s="10"/>
      <c r="CW48" s="10"/>
      <c r="CX48" s="10"/>
      <c r="CY48" s="10"/>
      <c r="CZ48" s="10"/>
      <c r="DA48" s="10"/>
      <c r="DB48" s="10"/>
      <c r="DC48" s="10"/>
      <c r="DD48" s="10"/>
      <c r="DE48" s="10"/>
      <c r="DF48" s="10"/>
      <c r="DG48" s="10"/>
      <c r="DH48" s="10"/>
      <c r="DI48" s="10"/>
      <c r="DJ48" s="10"/>
      <c r="DK48" s="10"/>
      <c r="DL48" s="10"/>
      <c r="DM48" s="10"/>
      <c r="DN48" s="10"/>
      <c r="DO48" s="10"/>
      <c r="DP48" s="10"/>
      <c r="DQ48" s="10"/>
      <c r="DR48" s="10"/>
      <c r="DS48" s="10"/>
      <c r="DT48" s="10"/>
      <c r="DU48" s="10"/>
      <c r="DV48" s="10"/>
      <c r="DW48" s="10"/>
      <c r="DX48" s="10"/>
      <c r="DY48" s="10"/>
      <c r="DZ48" s="10"/>
      <c r="EA48" s="10"/>
      <c r="EB48" s="10"/>
      <c r="EC48" s="10"/>
      <c r="ED48" s="10"/>
      <c r="EE48" s="10"/>
      <c r="EF48" s="10"/>
      <c r="EG48" s="10"/>
      <c r="EH48" s="10"/>
      <c r="EI48" s="10"/>
      <c r="EJ48" s="10"/>
      <c r="EK48" s="10"/>
      <c r="EL48" s="10"/>
      <c r="EM48" s="10"/>
      <c r="EN48" s="10"/>
      <c r="EO48" s="10"/>
      <c r="EP48" s="10"/>
      <c r="EQ48" s="10"/>
      <c r="ER48" s="10"/>
      <c r="ES48" s="10"/>
      <c r="ET48" s="10"/>
      <c r="EU48" s="10"/>
      <c r="EV48" s="10"/>
      <c r="EW48" s="10"/>
      <c r="EX48" s="10"/>
      <c r="EY48" s="10"/>
      <c r="EZ48" s="10"/>
      <c r="FA48" s="10"/>
      <c r="FB48" s="10"/>
      <c r="FC48" s="10"/>
      <c r="FD48" s="10"/>
      <c r="FE48" s="10"/>
      <c r="FF48" s="10"/>
      <c r="FG48" s="10"/>
      <c r="FH48" s="10"/>
      <c r="FI48" s="10"/>
      <c r="FJ48" s="10"/>
      <c r="FK48" s="10"/>
      <c r="FL48" s="10"/>
      <c r="FM48" s="10"/>
      <c r="FN48" s="10"/>
      <c r="FO48" s="10"/>
      <c r="FP48" s="10"/>
      <c r="FQ48" s="10"/>
      <c r="FR48" s="10"/>
      <c r="FS48" s="10"/>
      <c r="FT48" s="10"/>
      <c r="FU48" s="10"/>
      <c r="FV48" s="10"/>
      <c r="FW48" s="10"/>
      <c r="FX48" s="10"/>
      <c r="FY48" s="10"/>
      <c r="FZ48" s="10"/>
      <c r="GA48" s="10"/>
      <c r="GB48" s="10"/>
      <c r="GC48" s="10"/>
      <c r="GD48" s="10"/>
      <c r="GE48" s="10"/>
      <c r="GF48" s="10"/>
      <c r="GG48" s="10"/>
      <c r="GH48" s="10"/>
      <c r="GI48" s="10"/>
      <c r="GJ48" s="10"/>
      <c r="GK48" s="10"/>
      <c r="GL48" s="10"/>
      <c r="GM48" s="10"/>
      <c r="GN48" s="10"/>
      <c r="GO48" s="10"/>
      <c r="GP48" s="10"/>
      <c r="GQ48" s="10"/>
      <c r="GR48" s="10"/>
      <c r="GS48" s="10"/>
      <c r="GT48" s="10"/>
      <c r="GU48" s="10"/>
      <c r="GV48" s="10"/>
      <c r="GW48" s="10"/>
      <c r="GX48" s="10"/>
      <c r="GY48" s="10"/>
      <c r="GZ48" s="10"/>
      <c r="HA48" s="10"/>
      <c r="HB48" s="10"/>
      <c r="HC48" s="10"/>
      <c r="HD48" s="10"/>
      <c r="HE48" s="10"/>
      <c r="HF48" s="10"/>
      <c r="HG48" s="10"/>
      <c r="HH48" s="10"/>
      <c r="HI48" s="10"/>
      <c r="HJ48" s="10"/>
      <c r="HK48" s="10"/>
      <c r="HL48" s="10"/>
      <c r="HM48" s="10"/>
      <c r="HN48" s="10"/>
      <c r="HO48" s="10"/>
      <c r="HP48" s="10"/>
      <c r="HQ48" s="10"/>
      <c r="HR48" s="10"/>
      <c r="HS48" s="10"/>
      <c r="HT48" s="10"/>
      <c r="HU48" s="10"/>
      <c r="HV48" s="10"/>
      <c r="HW48" s="10"/>
      <c r="HX48" s="10"/>
      <c r="HY48" s="10"/>
      <c r="HZ48" s="10"/>
      <c r="IA48" s="10"/>
      <c r="IB48" s="10"/>
      <c r="IC48" s="10"/>
      <c r="ID48" s="10"/>
      <c r="IE48" s="10"/>
      <c r="IF48" s="10"/>
      <c r="IG48" s="10"/>
      <c r="IH48" s="10"/>
      <c r="II48" s="10"/>
      <c r="IJ48" s="10"/>
      <c r="IK48" s="10"/>
      <c r="IL48" s="10"/>
      <c r="IM48" s="10"/>
      <c r="IN48" s="10"/>
      <c r="IO48" s="10"/>
      <c r="IP48" s="10"/>
      <c r="IQ48" s="10"/>
      <c r="IR48" s="10"/>
      <c r="IS48" s="10"/>
      <c r="IT48" s="10"/>
      <c r="IU48" s="10"/>
      <c r="IV48" s="10"/>
    </row>
    <row r="49" spans="1:256" ht="15" x14ac:dyDescent="0.2">
      <c r="A49" s="307">
        <f t="shared" ref="A49:A59" si="2">A48+0.01</f>
        <v>3.1199999999999997</v>
      </c>
      <c r="B49" s="2" t="s">
        <v>24</v>
      </c>
      <c r="C49" s="32" t="s">
        <v>291</v>
      </c>
      <c r="D49" s="1" t="s">
        <v>39</v>
      </c>
      <c r="E49" s="1" t="s">
        <v>186</v>
      </c>
      <c r="F49" s="17">
        <v>1</v>
      </c>
      <c r="G49" s="18">
        <f t="shared" si="0"/>
        <v>0.47291666666666654</v>
      </c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  <c r="AK49" s="10"/>
      <c r="AL49" s="10"/>
      <c r="AM49" s="10"/>
      <c r="AN49" s="10"/>
      <c r="AO49" s="10"/>
      <c r="AP49" s="10"/>
      <c r="AQ49" s="10"/>
      <c r="AR49" s="10"/>
      <c r="AS49" s="10"/>
      <c r="AT49" s="10"/>
      <c r="AU49" s="10"/>
      <c r="AV49" s="10"/>
      <c r="AW49" s="10"/>
      <c r="AX49" s="10"/>
      <c r="AY49" s="10"/>
      <c r="AZ49" s="10"/>
      <c r="BA49" s="10"/>
      <c r="BB49" s="10"/>
      <c r="BC49" s="10"/>
      <c r="BD49" s="10"/>
      <c r="BE49" s="10"/>
      <c r="BF49" s="10"/>
      <c r="BG49" s="10"/>
      <c r="BH49" s="10"/>
      <c r="BI49" s="10"/>
      <c r="BJ49" s="10"/>
      <c r="BK49" s="10"/>
      <c r="BL49" s="10"/>
      <c r="BM49" s="10"/>
      <c r="BN49" s="10"/>
      <c r="BO49" s="10"/>
      <c r="BP49" s="10"/>
      <c r="BQ49" s="10"/>
      <c r="BR49" s="10"/>
      <c r="BS49" s="10"/>
      <c r="BT49" s="10"/>
      <c r="BU49" s="10"/>
      <c r="BV49" s="10"/>
      <c r="BW49" s="10"/>
      <c r="BX49" s="10"/>
      <c r="BY49" s="10"/>
      <c r="BZ49" s="10"/>
      <c r="CA49" s="10"/>
      <c r="CB49" s="10"/>
      <c r="CC49" s="10"/>
      <c r="CD49" s="10"/>
      <c r="CE49" s="10"/>
      <c r="CF49" s="10"/>
      <c r="CG49" s="10"/>
      <c r="CH49" s="10"/>
      <c r="CI49" s="10"/>
      <c r="CJ49" s="10"/>
      <c r="CK49" s="10"/>
      <c r="CL49" s="10"/>
      <c r="CM49" s="10"/>
      <c r="CN49" s="10"/>
      <c r="CO49" s="10"/>
      <c r="CP49" s="10"/>
      <c r="CQ49" s="10"/>
      <c r="CR49" s="10"/>
      <c r="CS49" s="10"/>
      <c r="CT49" s="10"/>
      <c r="CU49" s="10"/>
      <c r="CV49" s="10"/>
      <c r="CW49" s="10"/>
      <c r="CX49" s="10"/>
      <c r="CY49" s="10"/>
      <c r="CZ49" s="10"/>
      <c r="DA49" s="10"/>
      <c r="DB49" s="10"/>
      <c r="DC49" s="10"/>
      <c r="DD49" s="10"/>
      <c r="DE49" s="10"/>
      <c r="DF49" s="10"/>
      <c r="DG49" s="10"/>
      <c r="DH49" s="10"/>
      <c r="DI49" s="10"/>
      <c r="DJ49" s="10"/>
      <c r="DK49" s="10"/>
      <c r="DL49" s="10"/>
      <c r="DM49" s="10"/>
      <c r="DN49" s="10"/>
      <c r="DO49" s="10"/>
      <c r="DP49" s="10"/>
      <c r="DQ49" s="10"/>
      <c r="DR49" s="10"/>
      <c r="DS49" s="10"/>
      <c r="DT49" s="10"/>
      <c r="DU49" s="10"/>
      <c r="DV49" s="10"/>
      <c r="DW49" s="10"/>
      <c r="DX49" s="10"/>
      <c r="DY49" s="10"/>
      <c r="DZ49" s="10"/>
      <c r="EA49" s="10"/>
      <c r="EB49" s="10"/>
      <c r="EC49" s="10"/>
      <c r="ED49" s="10"/>
      <c r="EE49" s="10"/>
      <c r="EF49" s="10"/>
      <c r="EG49" s="10"/>
      <c r="EH49" s="10"/>
      <c r="EI49" s="10"/>
      <c r="EJ49" s="10"/>
      <c r="EK49" s="10"/>
      <c r="EL49" s="10"/>
      <c r="EM49" s="10"/>
      <c r="EN49" s="10"/>
      <c r="EO49" s="10"/>
      <c r="EP49" s="10"/>
      <c r="EQ49" s="10"/>
      <c r="ER49" s="10"/>
      <c r="ES49" s="10"/>
      <c r="ET49" s="10"/>
      <c r="EU49" s="10"/>
      <c r="EV49" s="10"/>
      <c r="EW49" s="10"/>
      <c r="EX49" s="10"/>
      <c r="EY49" s="10"/>
      <c r="EZ49" s="10"/>
      <c r="FA49" s="10"/>
      <c r="FB49" s="10"/>
      <c r="FC49" s="10"/>
      <c r="FD49" s="10"/>
      <c r="FE49" s="10"/>
      <c r="FF49" s="10"/>
      <c r="FG49" s="10"/>
      <c r="FH49" s="10"/>
      <c r="FI49" s="10"/>
      <c r="FJ49" s="10"/>
      <c r="FK49" s="10"/>
      <c r="FL49" s="10"/>
      <c r="FM49" s="10"/>
      <c r="FN49" s="10"/>
      <c r="FO49" s="10"/>
      <c r="FP49" s="10"/>
      <c r="FQ49" s="10"/>
      <c r="FR49" s="10"/>
      <c r="FS49" s="10"/>
      <c r="FT49" s="10"/>
      <c r="FU49" s="10"/>
      <c r="FV49" s="10"/>
      <c r="FW49" s="10"/>
      <c r="FX49" s="10"/>
      <c r="FY49" s="10"/>
      <c r="FZ49" s="10"/>
      <c r="GA49" s="10"/>
      <c r="GB49" s="10"/>
      <c r="GC49" s="10"/>
      <c r="GD49" s="10"/>
      <c r="GE49" s="10"/>
      <c r="GF49" s="10"/>
      <c r="GG49" s="10"/>
      <c r="GH49" s="10"/>
      <c r="GI49" s="10"/>
      <c r="GJ49" s="10"/>
      <c r="GK49" s="10"/>
      <c r="GL49" s="10"/>
      <c r="GM49" s="10"/>
      <c r="GN49" s="10"/>
      <c r="GO49" s="10"/>
      <c r="GP49" s="10"/>
      <c r="GQ49" s="10"/>
      <c r="GR49" s="10"/>
      <c r="GS49" s="10"/>
      <c r="GT49" s="10"/>
      <c r="GU49" s="10"/>
      <c r="GV49" s="10"/>
      <c r="GW49" s="10"/>
      <c r="GX49" s="10"/>
      <c r="GY49" s="10"/>
      <c r="GZ49" s="10"/>
      <c r="HA49" s="10"/>
      <c r="HB49" s="10"/>
      <c r="HC49" s="10"/>
      <c r="HD49" s="10"/>
      <c r="HE49" s="10"/>
      <c r="HF49" s="10"/>
      <c r="HG49" s="10"/>
      <c r="HH49" s="10"/>
      <c r="HI49" s="10"/>
      <c r="HJ49" s="10"/>
      <c r="HK49" s="10"/>
      <c r="HL49" s="10"/>
      <c r="HM49" s="10"/>
      <c r="HN49" s="10"/>
      <c r="HO49" s="10"/>
      <c r="HP49" s="10"/>
      <c r="HQ49" s="10"/>
      <c r="HR49" s="10"/>
      <c r="HS49" s="10"/>
      <c r="HT49" s="10"/>
      <c r="HU49" s="10"/>
      <c r="HV49" s="10"/>
      <c r="HW49" s="10"/>
      <c r="HX49" s="10"/>
      <c r="HY49" s="10"/>
      <c r="HZ49" s="10"/>
      <c r="IA49" s="10"/>
      <c r="IB49" s="10"/>
      <c r="IC49" s="10"/>
      <c r="ID49" s="10"/>
      <c r="IE49" s="10"/>
      <c r="IF49" s="10"/>
      <c r="IG49" s="10"/>
      <c r="IH49" s="10"/>
      <c r="II49" s="10"/>
      <c r="IJ49" s="10"/>
      <c r="IK49" s="10"/>
      <c r="IL49" s="10"/>
      <c r="IM49" s="10"/>
      <c r="IN49" s="10"/>
      <c r="IO49" s="10"/>
      <c r="IP49" s="10"/>
      <c r="IQ49" s="10"/>
      <c r="IR49" s="10"/>
      <c r="IS49" s="10"/>
      <c r="IT49" s="10"/>
      <c r="IU49" s="10"/>
      <c r="IV49" s="10"/>
    </row>
    <row r="50" spans="1:256" ht="15" x14ac:dyDescent="0.2">
      <c r="A50" s="307">
        <f t="shared" si="2"/>
        <v>3.1299999999999994</v>
      </c>
      <c r="B50" s="2" t="s">
        <v>24</v>
      </c>
      <c r="C50" s="9" t="s">
        <v>292</v>
      </c>
      <c r="D50" s="3" t="s">
        <v>39</v>
      </c>
      <c r="E50" s="2" t="s">
        <v>146</v>
      </c>
      <c r="F50" s="17">
        <v>1</v>
      </c>
      <c r="G50" s="18">
        <f t="shared" si="0"/>
        <v>0.47361111111111098</v>
      </c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  <c r="AK50" s="10"/>
      <c r="AL50" s="10"/>
      <c r="AM50" s="10"/>
      <c r="AN50" s="10"/>
      <c r="AO50" s="10"/>
      <c r="AP50" s="10"/>
      <c r="AQ50" s="10"/>
      <c r="AR50" s="10"/>
      <c r="AS50" s="10"/>
      <c r="AT50" s="10"/>
      <c r="AU50" s="10"/>
      <c r="AV50" s="10"/>
      <c r="AW50" s="10"/>
      <c r="AX50" s="10"/>
      <c r="AY50" s="10"/>
      <c r="AZ50" s="10"/>
      <c r="BA50" s="10"/>
      <c r="BB50" s="10"/>
      <c r="BC50" s="10"/>
      <c r="BD50" s="10"/>
      <c r="BE50" s="10"/>
      <c r="BF50" s="10"/>
      <c r="BG50" s="10"/>
      <c r="BH50" s="10"/>
      <c r="BI50" s="10"/>
      <c r="BJ50" s="10"/>
      <c r="BK50" s="10"/>
      <c r="BL50" s="10"/>
      <c r="BM50" s="10"/>
      <c r="BN50" s="10"/>
      <c r="BO50" s="10"/>
      <c r="BP50" s="10"/>
      <c r="BQ50" s="10"/>
      <c r="BR50" s="10"/>
      <c r="BS50" s="10"/>
      <c r="BT50" s="10"/>
      <c r="BU50" s="10"/>
      <c r="BV50" s="10"/>
      <c r="BW50" s="10"/>
      <c r="BX50" s="10"/>
      <c r="BY50" s="10"/>
      <c r="BZ50" s="10"/>
      <c r="CA50" s="10"/>
      <c r="CB50" s="10"/>
      <c r="CC50" s="10"/>
      <c r="CD50" s="10"/>
      <c r="CE50" s="10"/>
      <c r="CF50" s="10"/>
      <c r="CG50" s="10"/>
      <c r="CH50" s="10"/>
      <c r="CI50" s="10"/>
      <c r="CJ50" s="10"/>
      <c r="CK50" s="10"/>
      <c r="CL50" s="10"/>
      <c r="CM50" s="10"/>
      <c r="CN50" s="10"/>
      <c r="CO50" s="10"/>
      <c r="CP50" s="10"/>
      <c r="CQ50" s="10"/>
      <c r="CR50" s="10"/>
      <c r="CS50" s="10"/>
      <c r="CT50" s="10"/>
      <c r="CU50" s="10"/>
      <c r="CV50" s="10"/>
      <c r="CW50" s="10"/>
      <c r="CX50" s="10"/>
      <c r="CY50" s="10"/>
      <c r="CZ50" s="10"/>
      <c r="DA50" s="10"/>
      <c r="DB50" s="10"/>
      <c r="DC50" s="10"/>
      <c r="DD50" s="10"/>
      <c r="DE50" s="10"/>
      <c r="DF50" s="10"/>
      <c r="DG50" s="10"/>
      <c r="DH50" s="10"/>
      <c r="DI50" s="10"/>
      <c r="DJ50" s="10"/>
      <c r="DK50" s="10"/>
      <c r="DL50" s="10"/>
      <c r="DM50" s="10"/>
      <c r="DN50" s="10"/>
      <c r="DO50" s="10"/>
      <c r="DP50" s="10"/>
      <c r="DQ50" s="10"/>
      <c r="DR50" s="10"/>
      <c r="DS50" s="10"/>
      <c r="DT50" s="10"/>
      <c r="DU50" s="10"/>
      <c r="DV50" s="10"/>
      <c r="DW50" s="10"/>
      <c r="DX50" s="10"/>
      <c r="DY50" s="10"/>
      <c r="DZ50" s="10"/>
      <c r="EA50" s="10"/>
      <c r="EB50" s="10"/>
      <c r="EC50" s="10"/>
      <c r="ED50" s="10"/>
      <c r="EE50" s="10"/>
      <c r="EF50" s="10"/>
      <c r="EG50" s="10"/>
      <c r="EH50" s="10"/>
      <c r="EI50" s="10"/>
      <c r="EJ50" s="10"/>
      <c r="EK50" s="10"/>
      <c r="EL50" s="10"/>
      <c r="EM50" s="10"/>
      <c r="EN50" s="10"/>
      <c r="EO50" s="10"/>
      <c r="EP50" s="10"/>
      <c r="EQ50" s="10"/>
      <c r="ER50" s="10"/>
      <c r="ES50" s="10"/>
      <c r="ET50" s="10"/>
      <c r="EU50" s="10"/>
      <c r="EV50" s="10"/>
      <c r="EW50" s="10"/>
      <c r="EX50" s="10"/>
      <c r="EY50" s="10"/>
      <c r="EZ50" s="10"/>
      <c r="FA50" s="10"/>
      <c r="FB50" s="10"/>
      <c r="FC50" s="10"/>
      <c r="FD50" s="10"/>
      <c r="FE50" s="10"/>
      <c r="FF50" s="10"/>
      <c r="FG50" s="10"/>
      <c r="FH50" s="10"/>
      <c r="FI50" s="10"/>
      <c r="FJ50" s="10"/>
      <c r="FK50" s="10"/>
      <c r="FL50" s="10"/>
      <c r="FM50" s="10"/>
      <c r="FN50" s="10"/>
      <c r="FO50" s="10"/>
      <c r="FP50" s="10"/>
      <c r="FQ50" s="10"/>
      <c r="FR50" s="10"/>
      <c r="FS50" s="10"/>
      <c r="FT50" s="10"/>
      <c r="FU50" s="10"/>
      <c r="FV50" s="10"/>
      <c r="FW50" s="10"/>
      <c r="FX50" s="10"/>
      <c r="FY50" s="10"/>
      <c r="FZ50" s="10"/>
      <c r="GA50" s="10"/>
      <c r="GB50" s="10"/>
      <c r="GC50" s="10"/>
      <c r="GD50" s="10"/>
      <c r="GE50" s="10"/>
      <c r="GF50" s="10"/>
      <c r="GG50" s="10"/>
      <c r="GH50" s="10"/>
      <c r="GI50" s="10"/>
      <c r="GJ50" s="10"/>
      <c r="GK50" s="10"/>
      <c r="GL50" s="10"/>
      <c r="GM50" s="10"/>
      <c r="GN50" s="10"/>
      <c r="GO50" s="10"/>
      <c r="GP50" s="10"/>
      <c r="GQ50" s="10"/>
      <c r="GR50" s="10"/>
      <c r="GS50" s="10"/>
      <c r="GT50" s="10"/>
      <c r="GU50" s="10"/>
      <c r="GV50" s="10"/>
      <c r="GW50" s="10"/>
      <c r="GX50" s="10"/>
      <c r="GY50" s="10"/>
      <c r="GZ50" s="10"/>
      <c r="HA50" s="10"/>
      <c r="HB50" s="10"/>
      <c r="HC50" s="10"/>
      <c r="HD50" s="10"/>
      <c r="HE50" s="10"/>
      <c r="HF50" s="10"/>
      <c r="HG50" s="10"/>
      <c r="HH50" s="10"/>
      <c r="HI50" s="10"/>
      <c r="HJ50" s="10"/>
      <c r="HK50" s="10"/>
      <c r="HL50" s="10"/>
      <c r="HM50" s="10"/>
      <c r="HN50" s="10"/>
      <c r="HO50" s="10"/>
      <c r="HP50" s="10"/>
      <c r="HQ50" s="10"/>
      <c r="HR50" s="10"/>
      <c r="HS50" s="10"/>
      <c r="HT50" s="10"/>
      <c r="HU50" s="10"/>
      <c r="HV50" s="10"/>
      <c r="HW50" s="10"/>
      <c r="HX50" s="10"/>
      <c r="HY50" s="10"/>
      <c r="HZ50" s="10"/>
      <c r="IA50" s="10"/>
      <c r="IB50" s="10"/>
      <c r="IC50" s="10"/>
      <c r="ID50" s="10"/>
      <c r="IE50" s="10"/>
      <c r="IF50" s="10"/>
      <c r="IG50" s="10"/>
      <c r="IH50" s="10"/>
      <c r="II50" s="10"/>
      <c r="IJ50" s="10"/>
      <c r="IK50" s="10"/>
      <c r="IL50" s="10"/>
      <c r="IM50" s="10"/>
      <c r="IN50" s="10"/>
      <c r="IO50" s="10"/>
      <c r="IP50" s="10"/>
      <c r="IQ50" s="10"/>
      <c r="IR50" s="10"/>
      <c r="IS50" s="10"/>
      <c r="IT50" s="10"/>
      <c r="IU50" s="10"/>
      <c r="IV50" s="10"/>
    </row>
    <row r="51" spans="1:256" ht="15" x14ac:dyDescent="0.2">
      <c r="A51" s="307">
        <f t="shared" si="2"/>
        <v>3.1399999999999992</v>
      </c>
      <c r="B51" s="2" t="s">
        <v>24</v>
      </c>
      <c r="C51" s="32" t="s">
        <v>293</v>
      </c>
      <c r="D51" s="1" t="s">
        <v>39</v>
      </c>
      <c r="E51" s="2" t="s">
        <v>282</v>
      </c>
      <c r="F51" s="17">
        <v>1</v>
      </c>
      <c r="G51" s="18">
        <f t="shared" si="0"/>
        <v>0.47430555555555542</v>
      </c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  <c r="AJ51" s="10"/>
      <c r="AK51" s="10"/>
      <c r="AL51" s="10"/>
      <c r="AM51" s="10"/>
      <c r="AN51" s="10"/>
      <c r="AO51" s="10"/>
      <c r="AP51" s="10"/>
      <c r="AQ51" s="10"/>
      <c r="AR51" s="10"/>
      <c r="AS51" s="10"/>
      <c r="AT51" s="10"/>
      <c r="AU51" s="10"/>
      <c r="AV51" s="10"/>
      <c r="AW51" s="10"/>
      <c r="AX51" s="10"/>
      <c r="AY51" s="10"/>
      <c r="AZ51" s="10"/>
      <c r="BA51" s="10"/>
      <c r="BB51" s="10"/>
      <c r="BC51" s="10"/>
      <c r="BD51" s="10"/>
      <c r="BE51" s="10"/>
      <c r="BF51" s="10"/>
      <c r="BG51" s="10"/>
      <c r="BH51" s="10"/>
      <c r="BI51" s="10"/>
      <c r="BJ51" s="10"/>
      <c r="BK51" s="10"/>
      <c r="BL51" s="10"/>
      <c r="BM51" s="10"/>
      <c r="BN51" s="10"/>
      <c r="BO51" s="10"/>
      <c r="BP51" s="10"/>
      <c r="BQ51" s="10"/>
      <c r="BR51" s="10"/>
      <c r="BS51" s="10"/>
      <c r="BT51" s="10"/>
      <c r="BU51" s="10"/>
      <c r="BV51" s="10"/>
      <c r="BW51" s="10"/>
      <c r="BX51" s="10"/>
      <c r="BY51" s="10"/>
      <c r="BZ51" s="10"/>
      <c r="CA51" s="10"/>
      <c r="CB51" s="10"/>
      <c r="CC51" s="10"/>
      <c r="CD51" s="10"/>
      <c r="CE51" s="10"/>
      <c r="CF51" s="10"/>
      <c r="CG51" s="10"/>
      <c r="CH51" s="10"/>
      <c r="CI51" s="10"/>
      <c r="CJ51" s="10"/>
      <c r="CK51" s="10"/>
      <c r="CL51" s="10"/>
      <c r="CM51" s="10"/>
      <c r="CN51" s="10"/>
      <c r="CO51" s="10"/>
      <c r="CP51" s="10"/>
      <c r="CQ51" s="10"/>
      <c r="CR51" s="10"/>
      <c r="CS51" s="10"/>
      <c r="CT51" s="10"/>
      <c r="CU51" s="10"/>
      <c r="CV51" s="10"/>
      <c r="CW51" s="10"/>
      <c r="CX51" s="10"/>
      <c r="CY51" s="10"/>
      <c r="CZ51" s="10"/>
      <c r="DA51" s="10"/>
      <c r="DB51" s="10"/>
      <c r="DC51" s="10"/>
      <c r="DD51" s="10"/>
      <c r="DE51" s="10"/>
      <c r="DF51" s="10"/>
      <c r="DG51" s="10"/>
      <c r="DH51" s="10"/>
      <c r="DI51" s="10"/>
      <c r="DJ51" s="10"/>
      <c r="DK51" s="10"/>
      <c r="DL51" s="10"/>
      <c r="DM51" s="10"/>
      <c r="DN51" s="10"/>
      <c r="DO51" s="10"/>
      <c r="DP51" s="10"/>
      <c r="DQ51" s="10"/>
      <c r="DR51" s="10"/>
      <c r="DS51" s="10"/>
      <c r="DT51" s="10"/>
      <c r="DU51" s="10"/>
      <c r="DV51" s="10"/>
      <c r="DW51" s="10"/>
      <c r="DX51" s="10"/>
      <c r="DY51" s="10"/>
      <c r="DZ51" s="10"/>
      <c r="EA51" s="10"/>
      <c r="EB51" s="10"/>
      <c r="EC51" s="10"/>
      <c r="ED51" s="10"/>
      <c r="EE51" s="10"/>
      <c r="EF51" s="10"/>
      <c r="EG51" s="10"/>
      <c r="EH51" s="10"/>
      <c r="EI51" s="10"/>
      <c r="EJ51" s="10"/>
      <c r="EK51" s="10"/>
      <c r="EL51" s="10"/>
      <c r="EM51" s="10"/>
      <c r="EN51" s="10"/>
      <c r="EO51" s="10"/>
      <c r="EP51" s="10"/>
      <c r="EQ51" s="10"/>
      <c r="ER51" s="10"/>
      <c r="ES51" s="10"/>
      <c r="ET51" s="10"/>
      <c r="EU51" s="10"/>
      <c r="EV51" s="10"/>
      <c r="EW51" s="10"/>
      <c r="EX51" s="10"/>
      <c r="EY51" s="10"/>
      <c r="EZ51" s="10"/>
      <c r="FA51" s="10"/>
      <c r="FB51" s="10"/>
      <c r="FC51" s="10"/>
      <c r="FD51" s="10"/>
      <c r="FE51" s="10"/>
      <c r="FF51" s="10"/>
      <c r="FG51" s="10"/>
      <c r="FH51" s="10"/>
      <c r="FI51" s="10"/>
      <c r="FJ51" s="10"/>
      <c r="FK51" s="10"/>
      <c r="FL51" s="10"/>
      <c r="FM51" s="10"/>
      <c r="FN51" s="10"/>
      <c r="FO51" s="10"/>
      <c r="FP51" s="10"/>
      <c r="FQ51" s="10"/>
      <c r="FR51" s="10"/>
      <c r="FS51" s="10"/>
      <c r="FT51" s="10"/>
      <c r="FU51" s="10"/>
      <c r="FV51" s="10"/>
      <c r="FW51" s="10"/>
      <c r="FX51" s="10"/>
      <c r="FY51" s="10"/>
      <c r="FZ51" s="10"/>
      <c r="GA51" s="10"/>
      <c r="GB51" s="10"/>
      <c r="GC51" s="10"/>
      <c r="GD51" s="10"/>
      <c r="GE51" s="10"/>
      <c r="GF51" s="10"/>
      <c r="GG51" s="10"/>
      <c r="GH51" s="10"/>
      <c r="GI51" s="10"/>
      <c r="GJ51" s="10"/>
      <c r="GK51" s="10"/>
      <c r="GL51" s="10"/>
      <c r="GM51" s="10"/>
      <c r="GN51" s="10"/>
      <c r="GO51" s="10"/>
      <c r="GP51" s="10"/>
      <c r="GQ51" s="10"/>
      <c r="GR51" s="10"/>
      <c r="GS51" s="10"/>
      <c r="GT51" s="10"/>
      <c r="GU51" s="10"/>
      <c r="GV51" s="10"/>
      <c r="GW51" s="10"/>
      <c r="GX51" s="10"/>
      <c r="GY51" s="10"/>
      <c r="GZ51" s="10"/>
      <c r="HA51" s="10"/>
      <c r="HB51" s="10"/>
      <c r="HC51" s="10"/>
      <c r="HD51" s="10"/>
      <c r="HE51" s="10"/>
      <c r="HF51" s="10"/>
      <c r="HG51" s="10"/>
      <c r="HH51" s="10"/>
      <c r="HI51" s="10"/>
      <c r="HJ51" s="10"/>
      <c r="HK51" s="10"/>
      <c r="HL51" s="10"/>
      <c r="HM51" s="10"/>
      <c r="HN51" s="10"/>
      <c r="HO51" s="10"/>
      <c r="HP51" s="10"/>
      <c r="HQ51" s="10"/>
      <c r="HR51" s="10"/>
      <c r="HS51" s="10"/>
      <c r="HT51" s="10"/>
      <c r="HU51" s="10"/>
      <c r="HV51" s="10"/>
      <c r="HW51" s="10"/>
      <c r="HX51" s="10"/>
      <c r="HY51" s="10"/>
      <c r="HZ51" s="10"/>
      <c r="IA51" s="10"/>
      <c r="IB51" s="10"/>
      <c r="IC51" s="10"/>
      <c r="ID51" s="10"/>
      <c r="IE51" s="10"/>
      <c r="IF51" s="10"/>
      <c r="IG51" s="10"/>
      <c r="IH51" s="10"/>
      <c r="II51" s="10"/>
      <c r="IJ51" s="10"/>
      <c r="IK51" s="10"/>
      <c r="IL51" s="10"/>
      <c r="IM51" s="10"/>
      <c r="IN51" s="10"/>
      <c r="IO51" s="10"/>
      <c r="IP51" s="10"/>
      <c r="IQ51" s="10"/>
      <c r="IR51" s="10"/>
      <c r="IS51" s="10"/>
      <c r="IT51" s="10"/>
      <c r="IU51" s="10"/>
      <c r="IV51" s="10"/>
    </row>
    <row r="52" spans="1:256" ht="15" x14ac:dyDescent="0.2">
      <c r="A52" s="307">
        <f t="shared" si="2"/>
        <v>3.149999999999999</v>
      </c>
      <c r="B52" s="2" t="s">
        <v>24</v>
      </c>
      <c r="C52" s="32" t="s">
        <v>322</v>
      </c>
      <c r="D52" s="1" t="s">
        <v>39</v>
      </c>
      <c r="E52" s="2" t="s">
        <v>268</v>
      </c>
      <c r="F52" s="17">
        <v>1</v>
      </c>
      <c r="G52" s="18">
        <f t="shared" si="0"/>
        <v>0.47499999999999987</v>
      </c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  <c r="AK52" s="10"/>
      <c r="AL52" s="10"/>
      <c r="AM52" s="10"/>
      <c r="AN52" s="10"/>
      <c r="AO52" s="10"/>
      <c r="AP52" s="10"/>
      <c r="AQ52" s="10"/>
      <c r="AR52" s="10"/>
      <c r="AS52" s="10"/>
      <c r="AT52" s="10"/>
      <c r="AU52" s="10"/>
      <c r="AV52" s="10"/>
      <c r="AW52" s="10"/>
      <c r="AX52" s="10"/>
      <c r="AY52" s="10"/>
      <c r="AZ52" s="10"/>
      <c r="BA52" s="10"/>
      <c r="BB52" s="10"/>
      <c r="BC52" s="10"/>
      <c r="BD52" s="10"/>
      <c r="BE52" s="10"/>
      <c r="BF52" s="10"/>
      <c r="BG52" s="10"/>
      <c r="BH52" s="10"/>
      <c r="BI52" s="10"/>
      <c r="BJ52" s="10"/>
      <c r="BK52" s="10"/>
      <c r="BL52" s="10"/>
      <c r="BM52" s="10"/>
      <c r="BN52" s="10"/>
      <c r="BO52" s="10"/>
      <c r="BP52" s="10"/>
      <c r="BQ52" s="10"/>
      <c r="BR52" s="10"/>
      <c r="BS52" s="10"/>
      <c r="BT52" s="10"/>
      <c r="BU52" s="10"/>
      <c r="BV52" s="10"/>
      <c r="BW52" s="10"/>
      <c r="BX52" s="10"/>
      <c r="BY52" s="10"/>
      <c r="BZ52" s="10"/>
      <c r="CA52" s="10"/>
      <c r="CB52" s="10"/>
      <c r="CC52" s="10"/>
      <c r="CD52" s="10"/>
      <c r="CE52" s="10"/>
      <c r="CF52" s="10"/>
      <c r="CG52" s="10"/>
      <c r="CH52" s="10"/>
      <c r="CI52" s="10"/>
      <c r="CJ52" s="10"/>
      <c r="CK52" s="10"/>
      <c r="CL52" s="10"/>
      <c r="CM52" s="10"/>
      <c r="CN52" s="10"/>
      <c r="CO52" s="10"/>
      <c r="CP52" s="10"/>
      <c r="CQ52" s="10"/>
      <c r="CR52" s="10"/>
      <c r="CS52" s="10"/>
      <c r="CT52" s="10"/>
      <c r="CU52" s="10"/>
      <c r="CV52" s="10"/>
      <c r="CW52" s="10"/>
      <c r="CX52" s="10"/>
      <c r="CY52" s="10"/>
      <c r="CZ52" s="10"/>
      <c r="DA52" s="10"/>
      <c r="DB52" s="10"/>
      <c r="DC52" s="10"/>
      <c r="DD52" s="10"/>
      <c r="DE52" s="10"/>
      <c r="DF52" s="10"/>
      <c r="DG52" s="10"/>
      <c r="DH52" s="10"/>
      <c r="DI52" s="10"/>
      <c r="DJ52" s="10"/>
      <c r="DK52" s="10"/>
      <c r="DL52" s="10"/>
      <c r="DM52" s="10"/>
      <c r="DN52" s="10"/>
      <c r="DO52" s="10"/>
      <c r="DP52" s="10"/>
      <c r="DQ52" s="10"/>
      <c r="DR52" s="10"/>
      <c r="DS52" s="10"/>
      <c r="DT52" s="10"/>
      <c r="DU52" s="10"/>
      <c r="DV52" s="10"/>
      <c r="DW52" s="10"/>
      <c r="DX52" s="10"/>
      <c r="DY52" s="10"/>
      <c r="DZ52" s="10"/>
      <c r="EA52" s="10"/>
      <c r="EB52" s="10"/>
      <c r="EC52" s="10"/>
      <c r="ED52" s="10"/>
      <c r="EE52" s="10"/>
      <c r="EF52" s="10"/>
      <c r="EG52" s="10"/>
      <c r="EH52" s="10"/>
      <c r="EI52" s="10"/>
      <c r="EJ52" s="10"/>
      <c r="EK52" s="10"/>
      <c r="EL52" s="10"/>
      <c r="EM52" s="10"/>
      <c r="EN52" s="10"/>
      <c r="EO52" s="10"/>
      <c r="EP52" s="10"/>
      <c r="EQ52" s="10"/>
      <c r="ER52" s="10"/>
      <c r="ES52" s="10"/>
      <c r="ET52" s="10"/>
      <c r="EU52" s="10"/>
      <c r="EV52" s="10"/>
      <c r="EW52" s="10"/>
      <c r="EX52" s="10"/>
      <c r="EY52" s="10"/>
      <c r="EZ52" s="10"/>
      <c r="FA52" s="10"/>
      <c r="FB52" s="10"/>
      <c r="FC52" s="10"/>
      <c r="FD52" s="10"/>
      <c r="FE52" s="10"/>
      <c r="FF52" s="10"/>
      <c r="FG52" s="10"/>
      <c r="FH52" s="10"/>
      <c r="FI52" s="10"/>
      <c r="FJ52" s="10"/>
      <c r="FK52" s="10"/>
      <c r="FL52" s="10"/>
      <c r="FM52" s="10"/>
      <c r="FN52" s="10"/>
      <c r="FO52" s="10"/>
      <c r="FP52" s="10"/>
      <c r="FQ52" s="10"/>
      <c r="FR52" s="10"/>
      <c r="FS52" s="10"/>
      <c r="FT52" s="10"/>
      <c r="FU52" s="10"/>
      <c r="FV52" s="10"/>
      <c r="FW52" s="10"/>
      <c r="FX52" s="10"/>
      <c r="FY52" s="10"/>
      <c r="FZ52" s="10"/>
      <c r="GA52" s="10"/>
      <c r="GB52" s="10"/>
      <c r="GC52" s="10"/>
      <c r="GD52" s="10"/>
      <c r="GE52" s="10"/>
      <c r="GF52" s="10"/>
      <c r="GG52" s="10"/>
      <c r="GH52" s="10"/>
      <c r="GI52" s="10"/>
      <c r="GJ52" s="10"/>
      <c r="GK52" s="10"/>
      <c r="GL52" s="10"/>
      <c r="GM52" s="10"/>
      <c r="GN52" s="10"/>
      <c r="GO52" s="10"/>
      <c r="GP52" s="10"/>
      <c r="GQ52" s="10"/>
      <c r="GR52" s="10"/>
      <c r="GS52" s="10"/>
      <c r="GT52" s="10"/>
      <c r="GU52" s="10"/>
      <c r="GV52" s="10"/>
      <c r="GW52" s="10"/>
      <c r="GX52" s="10"/>
      <c r="GY52" s="10"/>
      <c r="GZ52" s="10"/>
      <c r="HA52" s="10"/>
      <c r="HB52" s="10"/>
      <c r="HC52" s="10"/>
      <c r="HD52" s="10"/>
      <c r="HE52" s="10"/>
      <c r="HF52" s="10"/>
      <c r="HG52" s="10"/>
      <c r="HH52" s="10"/>
      <c r="HI52" s="10"/>
      <c r="HJ52" s="10"/>
      <c r="HK52" s="10"/>
      <c r="HL52" s="10"/>
      <c r="HM52" s="10"/>
      <c r="HN52" s="10"/>
      <c r="HO52" s="10"/>
      <c r="HP52" s="10"/>
      <c r="HQ52" s="10"/>
      <c r="HR52" s="10"/>
      <c r="HS52" s="10"/>
      <c r="HT52" s="10"/>
      <c r="HU52" s="10"/>
      <c r="HV52" s="10"/>
      <c r="HW52" s="10"/>
      <c r="HX52" s="10"/>
      <c r="HY52" s="10"/>
      <c r="HZ52" s="10"/>
      <c r="IA52" s="10"/>
      <c r="IB52" s="10"/>
      <c r="IC52" s="10"/>
      <c r="ID52" s="10"/>
      <c r="IE52" s="10"/>
      <c r="IF52" s="10"/>
      <c r="IG52" s="10"/>
      <c r="IH52" s="10"/>
      <c r="II52" s="10"/>
      <c r="IJ52" s="10"/>
      <c r="IK52" s="10"/>
      <c r="IL52" s="10"/>
      <c r="IM52" s="10"/>
      <c r="IN52" s="10"/>
      <c r="IO52" s="10"/>
      <c r="IP52" s="10"/>
      <c r="IQ52" s="10"/>
      <c r="IR52" s="10"/>
      <c r="IS52" s="10"/>
      <c r="IT52" s="10"/>
      <c r="IU52" s="10"/>
      <c r="IV52" s="10"/>
    </row>
    <row r="53" spans="1:256" ht="15" x14ac:dyDescent="0.2">
      <c r="A53" s="307">
        <f t="shared" si="2"/>
        <v>3.1599999999999988</v>
      </c>
      <c r="B53" s="2" t="s">
        <v>24</v>
      </c>
      <c r="C53" s="32" t="s">
        <v>294</v>
      </c>
      <c r="D53" s="1" t="s">
        <v>39</v>
      </c>
      <c r="E53" s="1" t="s">
        <v>86</v>
      </c>
      <c r="F53" s="17">
        <v>1</v>
      </c>
      <c r="G53" s="18">
        <f t="shared" si="0"/>
        <v>0.47569444444444431</v>
      </c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  <c r="AK53" s="10"/>
      <c r="AL53" s="10"/>
      <c r="AM53" s="10"/>
      <c r="AN53" s="10"/>
      <c r="AO53" s="10"/>
      <c r="AP53" s="10"/>
      <c r="AQ53" s="10"/>
      <c r="AR53" s="10"/>
      <c r="AS53" s="10"/>
      <c r="AT53" s="10"/>
      <c r="AU53" s="10"/>
      <c r="AV53" s="10"/>
      <c r="AW53" s="10"/>
      <c r="AX53" s="10"/>
      <c r="AY53" s="10"/>
      <c r="AZ53" s="10"/>
      <c r="BA53" s="10"/>
      <c r="BB53" s="10"/>
      <c r="BC53" s="10"/>
      <c r="BD53" s="10"/>
      <c r="BE53" s="10"/>
      <c r="BF53" s="10"/>
      <c r="BG53" s="10"/>
      <c r="BH53" s="10"/>
      <c r="BI53" s="10"/>
      <c r="BJ53" s="10"/>
      <c r="BK53" s="10"/>
      <c r="BL53" s="10"/>
      <c r="BM53" s="10"/>
      <c r="BN53" s="10"/>
      <c r="BO53" s="10"/>
      <c r="BP53" s="10"/>
      <c r="BQ53" s="10"/>
      <c r="BR53" s="10"/>
      <c r="BS53" s="10"/>
      <c r="BT53" s="10"/>
      <c r="BU53" s="10"/>
      <c r="BV53" s="10"/>
      <c r="BW53" s="10"/>
      <c r="BX53" s="10"/>
      <c r="BY53" s="10"/>
      <c r="BZ53" s="10"/>
      <c r="CA53" s="10"/>
      <c r="CB53" s="10"/>
      <c r="CC53" s="10"/>
      <c r="CD53" s="10"/>
      <c r="CE53" s="10"/>
      <c r="CF53" s="10"/>
      <c r="CG53" s="10"/>
      <c r="CH53" s="10"/>
      <c r="CI53" s="10"/>
      <c r="CJ53" s="10"/>
      <c r="CK53" s="10"/>
      <c r="CL53" s="10"/>
      <c r="CM53" s="10"/>
      <c r="CN53" s="10"/>
      <c r="CO53" s="10"/>
      <c r="CP53" s="10"/>
      <c r="CQ53" s="10"/>
      <c r="CR53" s="10"/>
      <c r="CS53" s="10"/>
      <c r="CT53" s="10"/>
      <c r="CU53" s="10"/>
      <c r="CV53" s="10"/>
      <c r="CW53" s="10"/>
      <c r="CX53" s="10"/>
      <c r="CY53" s="10"/>
      <c r="CZ53" s="10"/>
      <c r="DA53" s="10"/>
      <c r="DB53" s="10"/>
      <c r="DC53" s="10"/>
      <c r="DD53" s="10"/>
      <c r="DE53" s="10"/>
      <c r="DF53" s="10"/>
      <c r="DG53" s="10"/>
      <c r="DH53" s="10"/>
      <c r="DI53" s="10"/>
      <c r="DJ53" s="10"/>
      <c r="DK53" s="10"/>
      <c r="DL53" s="10"/>
      <c r="DM53" s="10"/>
      <c r="DN53" s="10"/>
      <c r="DO53" s="10"/>
      <c r="DP53" s="10"/>
      <c r="DQ53" s="10"/>
      <c r="DR53" s="10"/>
      <c r="DS53" s="10"/>
      <c r="DT53" s="10"/>
      <c r="DU53" s="10"/>
      <c r="DV53" s="10"/>
      <c r="DW53" s="10"/>
      <c r="DX53" s="10"/>
      <c r="DY53" s="10"/>
      <c r="DZ53" s="10"/>
      <c r="EA53" s="10"/>
      <c r="EB53" s="10"/>
      <c r="EC53" s="10"/>
      <c r="ED53" s="10"/>
      <c r="EE53" s="10"/>
      <c r="EF53" s="10"/>
      <c r="EG53" s="10"/>
      <c r="EH53" s="10"/>
      <c r="EI53" s="10"/>
      <c r="EJ53" s="10"/>
      <c r="EK53" s="10"/>
      <c r="EL53" s="10"/>
      <c r="EM53" s="10"/>
      <c r="EN53" s="10"/>
      <c r="EO53" s="10"/>
      <c r="EP53" s="10"/>
      <c r="EQ53" s="10"/>
      <c r="ER53" s="10"/>
      <c r="ES53" s="10"/>
      <c r="ET53" s="10"/>
      <c r="EU53" s="10"/>
      <c r="EV53" s="10"/>
      <c r="EW53" s="10"/>
      <c r="EX53" s="10"/>
      <c r="EY53" s="10"/>
      <c r="EZ53" s="10"/>
      <c r="FA53" s="10"/>
      <c r="FB53" s="10"/>
      <c r="FC53" s="10"/>
      <c r="FD53" s="10"/>
      <c r="FE53" s="10"/>
      <c r="FF53" s="10"/>
      <c r="FG53" s="10"/>
      <c r="FH53" s="10"/>
      <c r="FI53" s="10"/>
      <c r="FJ53" s="10"/>
      <c r="FK53" s="10"/>
      <c r="FL53" s="10"/>
      <c r="FM53" s="10"/>
      <c r="FN53" s="10"/>
      <c r="FO53" s="10"/>
      <c r="FP53" s="10"/>
      <c r="FQ53" s="10"/>
      <c r="FR53" s="10"/>
      <c r="FS53" s="10"/>
      <c r="FT53" s="10"/>
      <c r="FU53" s="10"/>
      <c r="FV53" s="10"/>
      <c r="FW53" s="10"/>
      <c r="FX53" s="10"/>
      <c r="FY53" s="10"/>
      <c r="FZ53" s="10"/>
      <c r="GA53" s="10"/>
      <c r="GB53" s="10"/>
      <c r="GC53" s="10"/>
      <c r="GD53" s="10"/>
      <c r="GE53" s="10"/>
      <c r="GF53" s="10"/>
      <c r="GG53" s="10"/>
      <c r="GH53" s="10"/>
      <c r="GI53" s="10"/>
      <c r="GJ53" s="10"/>
      <c r="GK53" s="10"/>
      <c r="GL53" s="10"/>
      <c r="GM53" s="10"/>
      <c r="GN53" s="10"/>
      <c r="GO53" s="10"/>
      <c r="GP53" s="10"/>
      <c r="GQ53" s="10"/>
      <c r="GR53" s="10"/>
      <c r="GS53" s="10"/>
      <c r="GT53" s="10"/>
      <c r="GU53" s="10"/>
      <c r="GV53" s="10"/>
      <c r="GW53" s="10"/>
      <c r="GX53" s="10"/>
      <c r="GY53" s="10"/>
      <c r="GZ53" s="10"/>
      <c r="HA53" s="10"/>
      <c r="HB53" s="10"/>
      <c r="HC53" s="10"/>
      <c r="HD53" s="10"/>
      <c r="HE53" s="10"/>
      <c r="HF53" s="10"/>
      <c r="HG53" s="10"/>
      <c r="HH53" s="10"/>
      <c r="HI53" s="10"/>
      <c r="HJ53" s="10"/>
      <c r="HK53" s="10"/>
      <c r="HL53" s="10"/>
      <c r="HM53" s="10"/>
      <c r="HN53" s="10"/>
      <c r="HO53" s="10"/>
      <c r="HP53" s="10"/>
      <c r="HQ53" s="10"/>
      <c r="HR53" s="10"/>
      <c r="HS53" s="10"/>
      <c r="HT53" s="10"/>
      <c r="HU53" s="10"/>
      <c r="HV53" s="10"/>
      <c r="HW53" s="10"/>
      <c r="HX53" s="10"/>
      <c r="HY53" s="10"/>
      <c r="HZ53" s="10"/>
      <c r="IA53" s="10"/>
      <c r="IB53" s="10"/>
      <c r="IC53" s="10"/>
      <c r="ID53" s="10"/>
      <c r="IE53" s="10"/>
      <c r="IF53" s="10"/>
      <c r="IG53" s="10"/>
      <c r="IH53" s="10"/>
      <c r="II53" s="10"/>
      <c r="IJ53" s="10"/>
      <c r="IK53" s="10"/>
      <c r="IL53" s="10"/>
      <c r="IM53" s="10"/>
      <c r="IN53" s="10"/>
      <c r="IO53" s="10"/>
      <c r="IP53" s="10"/>
      <c r="IQ53" s="10"/>
      <c r="IR53" s="10"/>
      <c r="IS53" s="10"/>
      <c r="IT53" s="10"/>
      <c r="IU53" s="10"/>
      <c r="IV53" s="10"/>
    </row>
    <row r="54" spans="1:256" ht="15" x14ac:dyDescent="0.2">
      <c r="A54" s="307">
        <f t="shared" si="2"/>
        <v>3.1699999999999986</v>
      </c>
      <c r="B54" s="2" t="s">
        <v>24</v>
      </c>
      <c r="C54" s="32" t="s">
        <v>295</v>
      </c>
      <c r="D54" s="1" t="s">
        <v>39</v>
      </c>
      <c r="E54" s="1" t="s">
        <v>86</v>
      </c>
      <c r="F54" s="17">
        <v>1</v>
      </c>
      <c r="G54" s="18">
        <f t="shared" si="0"/>
        <v>0.47638888888888875</v>
      </c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  <c r="AK54" s="10"/>
      <c r="AL54" s="10"/>
      <c r="AM54" s="10"/>
      <c r="AN54" s="10"/>
      <c r="AO54" s="10"/>
      <c r="AP54" s="10"/>
      <c r="AQ54" s="10"/>
      <c r="AR54" s="10"/>
      <c r="AS54" s="10"/>
      <c r="AT54" s="10"/>
      <c r="AU54" s="10"/>
      <c r="AV54" s="10"/>
      <c r="AW54" s="10"/>
      <c r="AX54" s="10"/>
      <c r="AY54" s="10"/>
      <c r="AZ54" s="10"/>
      <c r="BA54" s="10"/>
      <c r="BB54" s="10"/>
      <c r="BC54" s="10"/>
      <c r="BD54" s="10"/>
      <c r="BE54" s="10"/>
      <c r="BF54" s="10"/>
      <c r="BG54" s="10"/>
      <c r="BH54" s="10"/>
      <c r="BI54" s="10"/>
      <c r="BJ54" s="10"/>
      <c r="BK54" s="10"/>
      <c r="BL54" s="10"/>
      <c r="BM54" s="10"/>
      <c r="BN54" s="10"/>
      <c r="BO54" s="10"/>
      <c r="BP54" s="10"/>
      <c r="BQ54" s="10"/>
      <c r="BR54" s="10"/>
      <c r="BS54" s="10"/>
      <c r="BT54" s="10"/>
      <c r="BU54" s="10"/>
      <c r="BV54" s="10"/>
      <c r="BW54" s="10"/>
      <c r="BX54" s="10"/>
      <c r="BY54" s="10"/>
      <c r="BZ54" s="10"/>
      <c r="CA54" s="10"/>
      <c r="CB54" s="10"/>
      <c r="CC54" s="10"/>
      <c r="CD54" s="10"/>
      <c r="CE54" s="10"/>
      <c r="CF54" s="10"/>
      <c r="CG54" s="10"/>
      <c r="CH54" s="10"/>
      <c r="CI54" s="10"/>
      <c r="CJ54" s="10"/>
      <c r="CK54" s="10"/>
      <c r="CL54" s="10"/>
      <c r="CM54" s="10"/>
      <c r="CN54" s="10"/>
      <c r="CO54" s="10"/>
      <c r="CP54" s="10"/>
      <c r="CQ54" s="10"/>
      <c r="CR54" s="10"/>
      <c r="CS54" s="10"/>
      <c r="CT54" s="10"/>
      <c r="CU54" s="10"/>
      <c r="CV54" s="10"/>
      <c r="CW54" s="10"/>
      <c r="CX54" s="10"/>
      <c r="CY54" s="10"/>
      <c r="CZ54" s="10"/>
      <c r="DA54" s="10"/>
      <c r="DB54" s="10"/>
      <c r="DC54" s="10"/>
      <c r="DD54" s="10"/>
      <c r="DE54" s="10"/>
      <c r="DF54" s="10"/>
      <c r="DG54" s="10"/>
      <c r="DH54" s="10"/>
      <c r="DI54" s="10"/>
      <c r="DJ54" s="10"/>
      <c r="DK54" s="10"/>
      <c r="DL54" s="10"/>
      <c r="DM54" s="10"/>
      <c r="DN54" s="10"/>
      <c r="DO54" s="10"/>
      <c r="DP54" s="10"/>
      <c r="DQ54" s="10"/>
      <c r="DR54" s="10"/>
      <c r="DS54" s="10"/>
      <c r="DT54" s="10"/>
      <c r="DU54" s="10"/>
      <c r="DV54" s="10"/>
      <c r="DW54" s="10"/>
      <c r="DX54" s="10"/>
      <c r="DY54" s="10"/>
      <c r="DZ54" s="10"/>
      <c r="EA54" s="10"/>
      <c r="EB54" s="10"/>
      <c r="EC54" s="10"/>
      <c r="ED54" s="10"/>
      <c r="EE54" s="10"/>
      <c r="EF54" s="10"/>
      <c r="EG54" s="10"/>
      <c r="EH54" s="10"/>
      <c r="EI54" s="10"/>
      <c r="EJ54" s="10"/>
      <c r="EK54" s="10"/>
      <c r="EL54" s="10"/>
      <c r="EM54" s="10"/>
      <c r="EN54" s="10"/>
      <c r="EO54" s="10"/>
      <c r="EP54" s="10"/>
      <c r="EQ54" s="10"/>
      <c r="ER54" s="10"/>
      <c r="ES54" s="10"/>
      <c r="ET54" s="10"/>
      <c r="EU54" s="10"/>
      <c r="EV54" s="10"/>
      <c r="EW54" s="10"/>
      <c r="EX54" s="10"/>
      <c r="EY54" s="10"/>
      <c r="EZ54" s="10"/>
      <c r="FA54" s="10"/>
      <c r="FB54" s="10"/>
      <c r="FC54" s="10"/>
      <c r="FD54" s="10"/>
      <c r="FE54" s="10"/>
      <c r="FF54" s="10"/>
      <c r="FG54" s="10"/>
      <c r="FH54" s="10"/>
      <c r="FI54" s="10"/>
      <c r="FJ54" s="10"/>
      <c r="FK54" s="10"/>
      <c r="FL54" s="10"/>
      <c r="FM54" s="10"/>
      <c r="FN54" s="10"/>
      <c r="FO54" s="10"/>
      <c r="FP54" s="10"/>
      <c r="FQ54" s="10"/>
      <c r="FR54" s="10"/>
      <c r="FS54" s="10"/>
      <c r="FT54" s="10"/>
      <c r="FU54" s="10"/>
      <c r="FV54" s="10"/>
      <c r="FW54" s="10"/>
      <c r="FX54" s="10"/>
      <c r="FY54" s="10"/>
      <c r="FZ54" s="10"/>
      <c r="GA54" s="10"/>
      <c r="GB54" s="10"/>
      <c r="GC54" s="10"/>
      <c r="GD54" s="10"/>
      <c r="GE54" s="10"/>
      <c r="GF54" s="10"/>
      <c r="GG54" s="10"/>
      <c r="GH54" s="10"/>
      <c r="GI54" s="10"/>
      <c r="GJ54" s="10"/>
      <c r="GK54" s="10"/>
      <c r="GL54" s="10"/>
      <c r="GM54" s="10"/>
      <c r="GN54" s="10"/>
      <c r="GO54" s="10"/>
      <c r="GP54" s="10"/>
      <c r="GQ54" s="10"/>
      <c r="GR54" s="10"/>
      <c r="GS54" s="10"/>
      <c r="GT54" s="10"/>
      <c r="GU54" s="10"/>
      <c r="GV54" s="10"/>
      <c r="GW54" s="10"/>
      <c r="GX54" s="10"/>
      <c r="GY54" s="10"/>
      <c r="GZ54" s="10"/>
      <c r="HA54" s="10"/>
      <c r="HB54" s="10"/>
      <c r="HC54" s="10"/>
      <c r="HD54" s="10"/>
      <c r="HE54" s="10"/>
      <c r="HF54" s="10"/>
      <c r="HG54" s="10"/>
      <c r="HH54" s="10"/>
      <c r="HI54" s="10"/>
      <c r="HJ54" s="10"/>
      <c r="HK54" s="10"/>
      <c r="HL54" s="10"/>
      <c r="HM54" s="10"/>
      <c r="HN54" s="10"/>
      <c r="HO54" s="10"/>
      <c r="HP54" s="10"/>
      <c r="HQ54" s="10"/>
      <c r="HR54" s="10"/>
      <c r="HS54" s="10"/>
      <c r="HT54" s="10"/>
      <c r="HU54" s="10"/>
      <c r="HV54" s="10"/>
      <c r="HW54" s="10"/>
      <c r="HX54" s="10"/>
      <c r="HY54" s="10"/>
      <c r="HZ54" s="10"/>
      <c r="IA54" s="10"/>
      <c r="IB54" s="10"/>
      <c r="IC54" s="10"/>
      <c r="ID54" s="10"/>
      <c r="IE54" s="10"/>
      <c r="IF54" s="10"/>
      <c r="IG54" s="10"/>
      <c r="IH54" s="10"/>
      <c r="II54" s="10"/>
      <c r="IJ54" s="10"/>
      <c r="IK54" s="10"/>
      <c r="IL54" s="10"/>
      <c r="IM54" s="10"/>
      <c r="IN54" s="10"/>
      <c r="IO54" s="10"/>
      <c r="IP54" s="10"/>
      <c r="IQ54" s="10"/>
      <c r="IR54" s="10"/>
      <c r="IS54" s="10"/>
      <c r="IT54" s="10"/>
      <c r="IU54" s="10"/>
      <c r="IV54" s="10"/>
    </row>
    <row r="55" spans="1:256" ht="15" x14ac:dyDescent="0.2">
      <c r="A55" s="307">
        <f t="shared" si="2"/>
        <v>3.1799999999999984</v>
      </c>
      <c r="B55" s="2" t="s">
        <v>24</v>
      </c>
      <c r="C55" s="32"/>
      <c r="D55" s="1"/>
      <c r="E55" s="1"/>
      <c r="F55" s="17"/>
      <c r="G55" s="18">
        <f t="shared" si="0"/>
        <v>0.47708333333333319</v>
      </c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  <c r="AK55" s="10"/>
      <c r="AL55" s="10"/>
      <c r="AM55" s="10"/>
      <c r="AN55" s="10"/>
      <c r="AO55" s="10"/>
      <c r="AP55" s="10"/>
      <c r="AQ55" s="10"/>
      <c r="AR55" s="10"/>
      <c r="AS55" s="10"/>
      <c r="AT55" s="10"/>
      <c r="AU55" s="10"/>
      <c r="AV55" s="10"/>
      <c r="AW55" s="10"/>
      <c r="AX55" s="10"/>
      <c r="AY55" s="10"/>
      <c r="AZ55" s="10"/>
      <c r="BA55" s="10"/>
      <c r="BB55" s="10"/>
      <c r="BC55" s="10"/>
      <c r="BD55" s="10"/>
      <c r="BE55" s="10"/>
      <c r="BF55" s="10"/>
      <c r="BG55" s="10"/>
      <c r="BH55" s="10"/>
      <c r="BI55" s="10"/>
      <c r="BJ55" s="10"/>
      <c r="BK55" s="10"/>
      <c r="BL55" s="10"/>
      <c r="BM55" s="10"/>
      <c r="BN55" s="10"/>
      <c r="BO55" s="10"/>
      <c r="BP55" s="10"/>
      <c r="BQ55" s="10"/>
      <c r="BR55" s="10"/>
      <c r="BS55" s="10"/>
      <c r="BT55" s="10"/>
      <c r="BU55" s="10"/>
      <c r="BV55" s="10"/>
      <c r="BW55" s="10"/>
      <c r="BX55" s="10"/>
      <c r="BY55" s="10"/>
      <c r="BZ55" s="10"/>
      <c r="CA55" s="10"/>
      <c r="CB55" s="10"/>
      <c r="CC55" s="10"/>
      <c r="CD55" s="10"/>
      <c r="CE55" s="10"/>
      <c r="CF55" s="10"/>
      <c r="CG55" s="10"/>
      <c r="CH55" s="10"/>
      <c r="CI55" s="10"/>
      <c r="CJ55" s="10"/>
      <c r="CK55" s="10"/>
      <c r="CL55" s="10"/>
      <c r="CM55" s="10"/>
      <c r="CN55" s="10"/>
      <c r="CO55" s="10"/>
      <c r="CP55" s="10"/>
      <c r="CQ55" s="10"/>
      <c r="CR55" s="10"/>
      <c r="CS55" s="10"/>
      <c r="CT55" s="10"/>
      <c r="CU55" s="10"/>
      <c r="CV55" s="10"/>
      <c r="CW55" s="10"/>
      <c r="CX55" s="10"/>
      <c r="CY55" s="10"/>
      <c r="CZ55" s="10"/>
      <c r="DA55" s="10"/>
      <c r="DB55" s="10"/>
      <c r="DC55" s="10"/>
      <c r="DD55" s="10"/>
      <c r="DE55" s="10"/>
      <c r="DF55" s="10"/>
      <c r="DG55" s="10"/>
      <c r="DH55" s="10"/>
      <c r="DI55" s="10"/>
      <c r="DJ55" s="10"/>
      <c r="DK55" s="10"/>
      <c r="DL55" s="10"/>
      <c r="DM55" s="10"/>
      <c r="DN55" s="10"/>
      <c r="DO55" s="10"/>
      <c r="DP55" s="10"/>
      <c r="DQ55" s="10"/>
      <c r="DR55" s="10"/>
      <c r="DS55" s="10"/>
      <c r="DT55" s="10"/>
      <c r="DU55" s="10"/>
      <c r="DV55" s="10"/>
      <c r="DW55" s="10"/>
      <c r="DX55" s="10"/>
      <c r="DY55" s="10"/>
      <c r="DZ55" s="10"/>
      <c r="EA55" s="10"/>
      <c r="EB55" s="10"/>
      <c r="EC55" s="10"/>
      <c r="ED55" s="10"/>
      <c r="EE55" s="10"/>
      <c r="EF55" s="10"/>
      <c r="EG55" s="10"/>
      <c r="EH55" s="10"/>
      <c r="EI55" s="10"/>
      <c r="EJ55" s="10"/>
      <c r="EK55" s="10"/>
      <c r="EL55" s="10"/>
      <c r="EM55" s="10"/>
      <c r="EN55" s="10"/>
      <c r="EO55" s="10"/>
      <c r="EP55" s="10"/>
      <c r="EQ55" s="10"/>
      <c r="ER55" s="10"/>
      <c r="ES55" s="10"/>
      <c r="ET55" s="10"/>
      <c r="EU55" s="10"/>
      <c r="EV55" s="10"/>
      <c r="EW55" s="10"/>
      <c r="EX55" s="10"/>
      <c r="EY55" s="10"/>
      <c r="EZ55" s="10"/>
      <c r="FA55" s="10"/>
      <c r="FB55" s="10"/>
      <c r="FC55" s="10"/>
      <c r="FD55" s="10"/>
      <c r="FE55" s="10"/>
      <c r="FF55" s="10"/>
      <c r="FG55" s="10"/>
      <c r="FH55" s="10"/>
      <c r="FI55" s="10"/>
      <c r="FJ55" s="10"/>
      <c r="FK55" s="10"/>
      <c r="FL55" s="10"/>
      <c r="FM55" s="10"/>
      <c r="FN55" s="10"/>
      <c r="FO55" s="10"/>
      <c r="FP55" s="10"/>
      <c r="FQ55" s="10"/>
      <c r="FR55" s="10"/>
      <c r="FS55" s="10"/>
      <c r="FT55" s="10"/>
      <c r="FU55" s="10"/>
      <c r="FV55" s="10"/>
      <c r="FW55" s="10"/>
      <c r="FX55" s="10"/>
      <c r="FY55" s="10"/>
      <c r="FZ55" s="10"/>
      <c r="GA55" s="10"/>
      <c r="GB55" s="10"/>
      <c r="GC55" s="10"/>
      <c r="GD55" s="10"/>
      <c r="GE55" s="10"/>
      <c r="GF55" s="10"/>
      <c r="GG55" s="10"/>
      <c r="GH55" s="10"/>
      <c r="GI55" s="10"/>
      <c r="GJ55" s="10"/>
      <c r="GK55" s="10"/>
      <c r="GL55" s="10"/>
      <c r="GM55" s="10"/>
      <c r="GN55" s="10"/>
      <c r="GO55" s="10"/>
      <c r="GP55" s="10"/>
      <c r="GQ55" s="10"/>
      <c r="GR55" s="10"/>
      <c r="GS55" s="10"/>
      <c r="GT55" s="10"/>
      <c r="GU55" s="10"/>
      <c r="GV55" s="10"/>
      <c r="GW55" s="10"/>
      <c r="GX55" s="10"/>
      <c r="GY55" s="10"/>
      <c r="GZ55" s="10"/>
      <c r="HA55" s="10"/>
      <c r="HB55" s="10"/>
      <c r="HC55" s="10"/>
      <c r="HD55" s="10"/>
      <c r="HE55" s="10"/>
      <c r="HF55" s="10"/>
      <c r="HG55" s="10"/>
      <c r="HH55" s="10"/>
      <c r="HI55" s="10"/>
      <c r="HJ55" s="10"/>
      <c r="HK55" s="10"/>
      <c r="HL55" s="10"/>
      <c r="HM55" s="10"/>
      <c r="HN55" s="10"/>
      <c r="HO55" s="10"/>
      <c r="HP55" s="10"/>
      <c r="HQ55" s="10"/>
      <c r="HR55" s="10"/>
      <c r="HS55" s="10"/>
      <c r="HT55" s="10"/>
      <c r="HU55" s="10"/>
      <c r="HV55" s="10"/>
      <c r="HW55" s="10"/>
      <c r="HX55" s="10"/>
      <c r="HY55" s="10"/>
      <c r="HZ55" s="10"/>
      <c r="IA55" s="10"/>
      <c r="IB55" s="10"/>
      <c r="IC55" s="10"/>
      <c r="ID55" s="10"/>
      <c r="IE55" s="10"/>
      <c r="IF55" s="10"/>
      <c r="IG55" s="10"/>
      <c r="IH55" s="10"/>
      <c r="II55" s="10"/>
      <c r="IJ55" s="10"/>
      <c r="IK55" s="10"/>
      <c r="IL55" s="10"/>
      <c r="IM55" s="10"/>
      <c r="IN55" s="10"/>
      <c r="IO55" s="10"/>
      <c r="IP55" s="10"/>
      <c r="IQ55" s="10"/>
      <c r="IR55" s="10"/>
      <c r="IS55" s="10"/>
      <c r="IT55" s="10"/>
      <c r="IU55" s="10"/>
      <c r="IV55" s="10"/>
    </row>
    <row r="56" spans="1:256" ht="15" x14ac:dyDescent="0.2">
      <c r="A56" s="307">
        <f t="shared" si="2"/>
        <v>3.1899999999999982</v>
      </c>
      <c r="B56" s="2" t="s">
        <v>24</v>
      </c>
      <c r="C56" s="32"/>
      <c r="D56" s="1"/>
      <c r="E56" s="1"/>
      <c r="F56" s="17"/>
      <c r="G56" s="18">
        <f t="shared" si="0"/>
        <v>0.47708333333333319</v>
      </c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  <c r="AK56" s="10"/>
      <c r="AL56" s="10"/>
      <c r="AM56" s="10"/>
      <c r="AN56" s="10"/>
      <c r="AO56" s="10"/>
      <c r="AP56" s="10"/>
      <c r="AQ56" s="10"/>
      <c r="AR56" s="10"/>
      <c r="AS56" s="10"/>
      <c r="AT56" s="10"/>
      <c r="AU56" s="10"/>
      <c r="AV56" s="10"/>
      <c r="AW56" s="10"/>
      <c r="AX56" s="10"/>
      <c r="AY56" s="10"/>
      <c r="AZ56" s="10"/>
      <c r="BA56" s="10"/>
      <c r="BB56" s="10"/>
      <c r="BC56" s="10"/>
      <c r="BD56" s="10"/>
      <c r="BE56" s="10"/>
      <c r="BF56" s="10"/>
      <c r="BG56" s="10"/>
      <c r="BH56" s="10"/>
      <c r="BI56" s="10"/>
      <c r="BJ56" s="10"/>
      <c r="BK56" s="10"/>
      <c r="BL56" s="10"/>
      <c r="BM56" s="10"/>
      <c r="BN56" s="10"/>
      <c r="BO56" s="10"/>
      <c r="BP56" s="10"/>
      <c r="BQ56" s="10"/>
      <c r="BR56" s="10"/>
      <c r="BS56" s="10"/>
      <c r="BT56" s="10"/>
      <c r="BU56" s="10"/>
      <c r="BV56" s="10"/>
      <c r="BW56" s="10"/>
      <c r="BX56" s="10"/>
      <c r="BY56" s="10"/>
      <c r="BZ56" s="10"/>
      <c r="CA56" s="10"/>
      <c r="CB56" s="10"/>
      <c r="CC56" s="10"/>
      <c r="CD56" s="10"/>
      <c r="CE56" s="10"/>
      <c r="CF56" s="10"/>
      <c r="CG56" s="10"/>
      <c r="CH56" s="10"/>
      <c r="CI56" s="10"/>
      <c r="CJ56" s="10"/>
      <c r="CK56" s="10"/>
      <c r="CL56" s="10"/>
      <c r="CM56" s="10"/>
      <c r="CN56" s="10"/>
      <c r="CO56" s="10"/>
      <c r="CP56" s="10"/>
      <c r="CQ56" s="10"/>
      <c r="CR56" s="10"/>
      <c r="CS56" s="10"/>
      <c r="CT56" s="10"/>
      <c r="CU56" s="10"/>
      <c r="CV56" s="10"/>
      <c r="CW56" s="10"/>
      <c r="CX56" s="10"/>
      <c r="CY56" s="10"/>
      <c r="CZ56" s="10"/>
      <c r="DA56" s="10"/>
      <c r="DB56" s="10"/>
      <c r="DC56" s="10"/>
      <c r="DD56" s="10"/>
      <c r="DE56" s="10"/>
      <c r="DF56" s="10"/>
      <c r="DG56" s="10"/>
      <c r="DH56" s="10"/>
      <c r="DI56" s="10"/>
      <c r="DJ56" s="10"/>
      <c r="DK56" s="10"/>
      <c r="DL56" s="10"/>
      <c r="DM56" s="10"/>
      <c r="DN56" s="10"/>
      <c r="DO56" s="10"/>
      <c r="DP56" s="10"/>
      <c r="DQ56" s="10"/>
      <c r="DR56" s="10"/>
      <c r="DS56" s="10"/>
      <c r="DT56" s="10"/>
      <c r="DU56" s="10"/>
      <c r="DV56" s="10"/>
      <c r="DW56" s="10"/>
      <c r="DX56" s="10"/>
      <c r="DY56" s="10"/>
      <c r="DZ56" s="10"/>
      <c r="EA56" s="10"/>
      <c r="EB56" s="10"/>
      <c r="EC56" s="10"/>
      <c r="ED56" s="10"/>
      <c r="EE56" s="10"/>
      <c r="EF56" s="10"/>
      <c r="EG56" s="10"/>
      <c r="EH56" s="10"/>
      <c r="EI56" s="10"/>
      <c r="EJ56" s="10"/>
      <c r="EK56" s="10"/>
      <c r="EL56" s="10"/>
      <c r="EM56" s="10"/>
      <c r="EN56" s="10"/>
      <c r="EO56" s="10"/>
      <c r="EP56" s="10"/>
      <c r="EQ56" s="10"/>
      <c r="ER56" s="10"/>
      <c r="ES56" s="10"/>
      <c r="ET56" s="10"/>
      <c r="EU56" s="10"/>
      <c r="EV56" s="10"/>
      <c r="EW56" s="10"/>
      <c r="EX56" s="10"/>
      <c r="EY56" s="10"/>
      <c r="EZ56" s="10"/>
      <c r="FA56" s="10"/>
      <c r="FB56" s="10"/>
      <c r="FC56" s="10"/>
      <c r="FD56" s="10"/>
      <c r="FE56" s="10"/>
      <c r="FF56" s="10"/>
      <c r="FG56" s="10"/>
      <c r="FH56" s="10"/>
      <c r="FI56" s="10"/>
      <c r="FJ56" s="10"/>
      <c r="FK56" s="10"/>
      <c r="FL56" s="10"/>
      <c r="FM56" s="10"/>
      <c r="FN56" s="10"/>
      <c r="FO56" s="10"/>
      <c r="FP56" s="10"/>
      <c r="FQ56" s="10"/>
      <c r="FR56" s="10"/>
      <c r="FS56" s="10"/>
      <c r="FT56" s="10"/>
      <c r="FU56" s="10"/>
      <c r="FV56" s="10"/>
      <c r="FW56" s="10"/>
      <c r="FX56" s="10"/>
      <c r="FY56" s="10"/>
      <c r="FZ56" s="10"/>
      <c r="GA56" s="10"/>
      <c r="GB56" s="10"/>
      <c r="GC56" s="10"/>
      <c r="GD56" s="10"/>
      <c r="GE56" s="10"/>
      <c r="GF56" s="10"/>
      <c r="GG56" s="10"/>
      <c r="GH56" s="10"/>
      <c r="GI56" s="10"/>
      <c r="GJ56" s="10"/>
      <c r="GK56" s="10"/>
      <c r="GL56" s="10"/>
      <c r="GM56" s="10"/>
      <c r="GN56" s="10"/>
      <c r="GO56" s="10"/>
      <c r="GP56" s="10"/>
      <c r="GQ56" s="10"/>
      <c r="GR56" s="10"/>
      <c r="GS56" s="10"/>
      <c r="GT56" s="10"/>
      <c r="GU56" s="10"/>
      <c r="GV56" s="10"/>
      <c r="GW56" s="10"/>
      <c r="GX56" s="10"/>
      <c r="GY56" s="10"/>
      <c r="GZ56" s="10"/>
      <c r="HA56" s="10"/>
      <c r="HB56" s="10"/>
      <c r="HC56" s="10"/>
      <c r="HD56" s="10"/>
      <c r="HE56" s="10"/>
      <c r="HF56" s="10"/>
      <c r="HG56" s="10"/>
      <c r="HH56" s="10"/>
      <c r="HI56" s="10"/>
      <c r="HJ56" s="10"/>
      <c r="HK56" s="10"/>
      <c r="HL56" s="10"/>
      <c r="HM56" s="10"/>
      <c r="HN56" s="10"/>
      <c r="HO56" s="10"/>
      <c r="HP56" s="10"/>
      <c r="HQ56" s="10"/>
      <c r="HR56" s="10"/>
      <c r="HS56" s="10"/>
      <c r="HT56" s="10"/>
      <c r="HU56" s="10"/>
      <c r="HV56" s="10"/>
      <c r="HW56" s="10"/>
      <c r="HX56" s="10"/>
      <c r="HY56" s="10"/>
      <c r="HZ56" s="10"/>
      <c r="IA56" s="10"/>
      <c r="IB56" s="10"/>
      <c r="IC56" s="10"/>
      <c r="ID56" s="10"/>
      <c r="IE56" s="10"/>
      <c r="IF56" s="10"/>
      <c r="IG56" s="10"/>
      <c r="IH56" s="10"/>
      <c r="II56" s="10"/>
      <c r="IJ56" s="10"/>
      <c r="IK56" s="10"/>
      <c r="IL56" s="10"/>
      <c r="IM56" s="10"/>
      <c r="IN56" s="10"/>
      <c r="IO56" s="10"/>
      <c r="IP56" s="10"/>
      <c r="IQ56" s="10"/>
      <c r="IR56" s="10"/>
      <c r="IS56" s="10"/>
      <c r="IT56" s="10"/>
      <c r="IU56" s="10"/>
      <c r="IV56" s="10"/>
    </row>
    <row r="57" spans="1:256" ht="15" x14ac:dyDescent="0.2">
      <c r="A57" s="307">
        <f t="shared" si="2"/>
        <v>3.199999999999998</v>
      </c>
      <c r="B57" s="2" t="s">
        <v>24</v>
      </c>
      <c r="C57" s="32"/>
      <c r="D57" s="1"/>
      <c r="E57" s="1"/>
      <c r="F57" s="17"/>
      <c r="G57" s="18">
        <f t="shared" si="0"/>
        <v>0.47708333333333319</v>
      </c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  <c r="AK57" s="10"/>
      <c r="AL57" s="10"/>
      <c r="AM57" s="10"/>
      <c r="AN57" s="10"/>
      <c r="AO57" s="10"/>
      <c r="AP57" s="10"/>
      <c r="AQ57" s="10"/>
      <c r="AR57" s="10"/>
      <c r="AS57" s="10"/>
      <c r="AT57" s="10"/>
      <c r="AU57" s="10"/>
      <c r="AV57" s="10"/>
      <c r="AW57" s="10"/>
      <c r="AX57" s="10"/>
      <c r="AY57" s="10"/>
      <c r="AZ57" s="10"/>
      <c r="BA57" s="10"/>
      <c r="BB57" s="10"/>
      <c r="BC57" s="10"/>
      <c r="BD57" s="10"/>
      <c r="BE57" s="10"/>
      <c r="BF57" s="10"/>
      <c r="BG57" s="10"/>
      <c r="BH57" s="10"/>
      <c r="BI57" s="10"/>
      <c r="BJ57" s="10"/>
      <c r="BK57" s="10"/>
      <c r="BL57" s="10"/>
      <c r="BM57" s="10"/>
      <c r="BN57" s="10"/>
      <c r="BO57" s="10"/>
      <c r="BP57" s="10"/>
      <c r="BQ57" s="10"/>
      <c r="BR57" s="10"/>
      <c r="BS57" s="10"/>
      <c r="BT57" s="10"/>
      <c r="BU57" s="10"/>
      <c r="BV57" s="10"/>
      <c r="BW57" s="10"/>
      <c r="BX57" s="10"/>
      <c r="BY57" s="10"/>
      <c r="BZ57" s="10"/>
      <c r="CA57" s="10"/>
      <c r="CB57" s="10"/>
      <c r="CC57" s="10"/>
      <c r="CD57" s="10"/>
      <c r="CE57" s="10"/>
      <c r="CF57" s="10"/>
      <c r="CG57" s="10"/>
      <c r="CH57" s="10"/>
      <c r="CI57" s="10"/>
      <c r="CJ57" s="10"/>
      <c r="CK57" s="10"/>
      <c r="CL57" s="10"/>
      <c r="CM57" s="10"/>
      <c r="CN57" s="10"/>
      <c r="CO57" s="10"/>
      <c r="CP57" s="10"/>
      <c r="CQ57" s="10"/>
      <c r="CR57" s="10"/>
      <c r="CS57" s="10"/>
      <c r="CT57" s="10"/>
      <c r="CU57" s="10"/>
      <c r="CV57" s="10"/>
      <c r="CW57" s="10"/>
      <c r="CX57" s="10"/>
      <c r="CY57" s="10"/>
      <c r="CZ57" s="10"/>
      <c r="DA57" s="10"/>
      <c r="DB57" s="10"/>
      <c r="DC57" s="10"/>
      <c r="DD57" s="10"/>
      <c r="DE57" s="10"/>
      <c r="DF57" s="10"/>
      <c r="DG57" s="10"/>
      <c r="DH57" s="10"/>
      <c r="DI57" s="10"/>
      <c r="DJ57" s="10"/>
      <c r="DK57" s="10"/>
      <c r="DL57" s="10"/>
      <c r="DM57" s="10"/>
      <c r="DN57" s="10"/>
      <c r="DO57" s="10"/>
      <c r="DP57" s="10"/>
      <c r="DQ57" s="10"/>
      <c r="DR57" s="10"/>
      <c r="DS57" s="10"/>
      <c r="DT57" s="10"/>
      <c r="DU57" s="10"/>
      <c r="DV57" s="10"/>
      <c r="DW57" s="10"/>
      <c r="DX57" s="10"/>
      <c r="DY57" s="10"/>
      <c r="DZ57" s="10"/>
      <c r="EA57" s="10"/>
      <c r="EB57" s="10"/>
      <c r="EC57" s="10"/>
      <c r="ED57" s="10"/>
      <c r="EE57" s="10"/>
      <c r="EF57" s="10"/>
      <c r="EG57" s="10"/>
      <c r="EH57" s="10"/>
      <c r="EI57" s="10"/>
      <c r="EJ57" s="10"/>
      <c r="EK57" s="10"/>
      <c r="EL57" s="10"/>
      <c r="EM57" s="10"/>
      <c r="EN57" s="10"/>
      <c r="EO57" s="10"/>
      <c r="EP57" s="10"/>
      <c r="EQ57" s="10"/>
      <c r="ER57" s="10"/>
      <c r="ES57" s="10"/>
      <c r="ET57" s="10"/>
      <c r="EU57" s="10"/>
      <c r="EV57" s="10"/>
      <c r="EW57" s="10"/>
      <c r="EX57" s="10"/>
      <c r="EY57" s="10"/>
      <c r="EZ57" s="10"/>
      <c r="FA57" s="10"/>
      <c r="FB57" s="10"/>
      <c r="FC57" s="10"/>
      <c r="FD57" s="10"/>
      <c r="FE57" s="10"/>
      <c r="FF57" s="10"/>
      <c r="FG57" s="10"/>
      <c r="FH57" s="10"/>
      <c r="FI57" s="10"/>
      <c r="FJ57" s="10"/>
      <c r="FK57" s="10"/>
      <c r="FL57" s="10"/>
      <c r="FM57" s="10"/>
      <c r="FN57" s="10"/>
      <c r="FO57" s="10"/>
      <c r="FP57" s="10"/>
      <c r="FQ57" s="10"/>
      <c r="FR57" s="10"/>
      <c r="FS57" s="10"/>
      <c r="FT57" s="10"/>
      <c r="FU57" s="10"/>
      <c r="FV57" s="10"/>
      <c r="FW57" s="10"/>
      <c r="FX57" s="10"/>
      <c r="FY57" s="10"/>
      <c r="FZ57" s="10"/>
      <c r="GA57" s="10"/>
      <c r="GB57" s="10"/>
      <c r="GC57" s="10"/>
      <c r="GD57" s="10"/>
      <c r="GE57" s="10"/>
      <c r="GF57" s="10"/>
      <c r="GG57" s="10"/>
      <c r="GH57" s="10"/>
      <c r="GI57" s="10"/>
      <c r="GJ57" s="10"/>
      <c r="GK57" s="10"/>
      <c r="GL57" s="10"/>
      <c r="GM57" s="10"/>
      <c r="GN57" s="10"/>
      <c r="GO57" s="10"/>
      <c r="GP57" s="10"/>
      <c r="GQ57" s="10"/>
      <c r="GR57" s="10"/>
      <c r="GS57" s="10"/>
      <c r="GT57" s="10"/>
      <c r="GU57" s="10"/>
      <c r="GV57" s="10"/>
      <c r="GW57" s="10"/>
      <c r="GX57" s="10"/>
      <c r="GY57" s="10"/>
      <c r="GZ57" s="10"/>
      <c r="HA57" s="10"/>
      <c r="HB57" s="10"/>
      <c r="HC57" s="10"/>
      <c r="HD57" s="10"/>
      <c r="HE57" s="10"/>
      <c r="HF57" s="10"/>
      <c r="HG57" s="10"/>
      <c r="HH57" s="10"/>
      <c r="HI57" s="10"/>
      <c r="HJ57" s="10"/>
      <c r="HK57" s="10"/>
      <c r="HL57" s="10"/>
      <c r="HM57" s="10"/>
      <c r="HN57" s="10"/>
      <c r="HO57" s="10"/>
      <c r="HP57" s="10"/>
      <c r="HQ57" s="10"/>
      <c r="HR57" s="10"/>
      <c r="HS57" s="10"/>
      <c r="HT57" s="10"/>
      <c r="HU57" s="10"/>
      <c r="HV57" s="10"/>
      <c r="HW57" s="10"/>
      <c r="HX57" s="10"/>
      <c r="HY57" s="10"/>
      <c r="HZ57" s="10"/>
      <c r="IA57" s="10"/>
      <c r="IB57" s="10"/>
      <c r="IC57" s="10"/>
      <c r="ID57" s="10"/>
      <c r="IE57" s="10"/>
      <c r="IF57" s="10"/>
      <c r="IG57" s="10"/>
      <c r="IH57" s="10"/>
      <c r="II57" s="10"/>
      <c r="IJ57" s="10"/>
      <c r="IK57" s="10"/>
      <c r="IL57" s="10"/>
      <c r="IM57" s="10"/>
      <c r="IN57" s="10"/>
      <c r="IO57" s="10"/>
      <c r="IP57" s="10"/>
      <c r="IQ57" s="10"/>
      <c r="IR57" s="10"/>
      <c r="IS57" s="10"/>
      <c r="IT57" s="10"/>
      <c r="IU57" s="10"/>
      <c r="IV57" s="10"/>
    </row>
    <row r="58" spans="1:256" ht="15" x14ac:dyDescent="0.2">
      <c r="A58" s="307">
        <f t="shared" si="2"/>
        <v>3.2099999999999977</v>
      </c>
      <c r="B58" s="2" t="s">
        <v>24</v>
      </c>
      <c r="C58" s="32"/>
      <c r="D58" s="1"/>
      <c r="E58" s="1"/>
      <c r="F58" s="17"/>
      <c r="G58" s="18">
        <f t="shared" si="0"/>
        <v>0.47708333333333319</v>
      </c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  <c r="AK58" s="10"/>
      <c r="AL58" s="10"/>
      <c r="AM58" s="10"/>
      <c r="AN58" s="10"/>
      <c r="AO58" s="10"/>
      <c r="AP58" s="10"/>
      <c r="AQ58" s="10"/>
      <c r="AR58" s="10"/>
      <c r="AS58" s="10"/>
      <c r="AT58" s="10"/>
      <c r="AU58" s="10"/>
      <c r="AV58" s="10"/>
      <c r="AW58" s="10"/>
      <c r="AX58" s="10"/>
      <c r="AY58" s="10"/>
      <c r="AZ58" s="10"/>
      <c r="BA58" s="10"/>
      <c r="BB58" s="10"/>
      <c r="BC58" s="10"/>
      <c r="BD58" s="10"/>
      <c r="BE58" s="10"/>
      <c r="BF58" s="10"/>
      <c r="BG58" s="10"/>
      <c r="BH58" s="10"/>
      <c r="BI58" s="10"/>
      <c r="BJ58" s="10"/>
      <c r="BK58" s="10"/>
      <c r="BL58" s="10"/>
      <c r="BM58" s="10"/>
      <c r="BN58" s="10"/>
      <c r="BO58" s="10"/>
      <c r="BP58" s="10"/>
      <c r="BQ58" s="10"/>
      <c r="BR58" s="10"/>
      <c r="BS58" s="10"/>
      <c r="BT58" s="10"/>
      <c r="BU58" s="10"/>
      <c r="BV58" s="10"/>
      <c r="BW58" s="10"/>
      <c r="BX58" s="10"/>
      <c r="BY58" s="10"/>
      <c r="BZ58" s="10"/>
      <c r="CA58" s="10"/>
      <c r="CB58" s="10"/>
      <c r="CC58" s="10"/>
      <c r="CD58" s="10"/>
      <c r="CE58" s="10"/>
      <c r="CF58" s="10"/>
      <c r="CG58" s="10"/>
      <c r="CH58" s="10"/>
      <c r="CI58" s="10"/>
      <c r="CJ58" s="10"/>
      <c r="CK58" s="10"/>
      <c r="CL58" s="10"/>
      <c r="CM58" s="10"/>
      <c r="CN58" s="10"/>
      <c r="CO58" s="10"/>
      <c r="CP58" s="10"/>
      <c r="CQ58" s="10"/>
      <c r="CR58" s="10"/>
      <c r="CS58" s="10"/>
      <c r="CT58" s="10"/>
      <c r="CU58" s="10"/>
      <c r="CV58" s="10"/>
      <c r="CW58" s="10"/>
      <c r="CX58" s="10"/>
      <c r="CY58" s="10"/>
      <c r="CZ58" s="10"/>
      <c r="DA58" s="10"/>
      <c r="DB58" s="10"/>
      <c r="DC58" s="10"/>
      <c r="DD58" s="10"/>
      <c r="DE58" s="10"/>
      <c r="DF58" s="10"/>
      <c r="DG58" s="10"/>
      <c r="DH58" s="10"/>
      <c r="DI58" s="10"/>
      <c r="DJ58" s="10"/>
      <c r="DK58" s="10"/>
      <c r="DL58" s="10"/>
      <c r="DM58" s="10"/>
      <c r="DN58" s="10"/>
      <c r="DO58" s="10"/>
      <c r="DP58" s="10"/>
      <c r="DQ58" s="10"/>
      <c r="DR58" s="10"/>
      <c r="DS58" s="10"/>
      <c r="DT58" s="10"/>
      <c r="DU58" s="10"/>
      <c r="DV58" s="10"/>
      <c r="DW58" s="10"/>
      <c r="DX58" s="10"/>
      <c r="DY58" s="10"/>
      <c r="DZ58" s="10"/>
      <c r="EA58" s="10"/>
      <c r="EB58" s="10"/>
      <c r="EC58" s="10"/>
      <c r="ED58" s="10"/>
      <c r="EE58" s="10"/>
      <c r="EF58" s="10"/>
      <c r="EG58" s="10"/>
      <c r="EH58" s="10"/>
      <c r="EI58" s="10"/>
      <c r="EJ58" s="10"/>
      <c r="EK58" s="10"/>
      <c r="EL58" s="10"/>
      <c r="EM58" s="10"/>
      <c r="EN58" s="10"/>
      <c r="EO58" s="10"/>
      <c r="EP58" s="10"/>
      <c r="EQ58" s="10"/>
      <c r="ER58" s="10"/>
      <c r="ES58" s="10"/>
      <c r="ET58" s="10"/>
      <c r="EU58" s="10"/>
      <c r="EV58" s="10"/>
      <c r="EW58" s="10"/>
      <c r="EX58" s="10"/>
      <c r="EY58" s="10"/>
      <c r="EZ58" s="10"/>
      <c r="FA58" s="10"/>
      <c r="FB58" s="10"/>
      <c r="FC58" s="10"/>
      <c r="FD58" s="10"/>
      <c r="FE58" s="10"/>
      <c r="FF58" s="10"/>
      <c r="FG58" s="10"/>
      <c r="FH58" s="10"/>
      <c r="FI58" s="10"/>
      <c r="FJ58" s="10"/>
      <c r="FK58" s="10"/>
      <c r="FL58" s="10"/>
      <c r="FM58" s="10"/>
      <c r="FN58" s="10"/>
      <c r="FO58" s="10"/>
      <c r="FP58" s="10"/>
      <c r="FQ58" s="10"/>
      <c r="FR58" s="10"/>
      <c r="FS58" s="10"/>
      <c r="FT58" s="10"/>
      <c r="FU58" s="10"/>
      <c r="FV58" s="10"/>
      <c r="FW58" s="10"/>
      <c r="FX58" s="10"/>
      <c r="FY58" s="10"/>
      <c r="FZ58" s="10"/>
      <c r="GA58" s="10"/>
      <c r="GB58" s="10"/>
      <c r="GC58" s="10"/>
      <c r="GD58" s="10"/>
      <c r="GE58" s="10"/>
      <c r="GF58" s="10"/>
      <c r="GG58" s="10"/>
      <c r="GH58" s="10"/>
      <c r="GI58" s="10"/>
      <c r="GJ58" s="10"/>
      <c r="GK58" s="10"/>
      <c r="GL58" s="10"/>
      <c r="GM58" s="10"/>
      <c r="GN58" s="10"/>
      <c r="GO58" s="10"/>
      <c r="GP58" s="10"/>
      <c r="GQ58" s="10"/>
      <c r="GR58" s="10"/>
      <c r="GS58" s="10"/>
      <c r="GT58" s="10"/>
      <c r="GU58" s="10"/>
      <c r="GV58" s="10"/>
      <c r="GW58" s="10"/>
      <c r="GX58" s="10"/>
      <c r="GY58" s="10"/>
      <c r="GZ58" s="10"/>
      <c r="HA58" s="10"/>
      <c r="HB58" s="10"/>
      <c r="HC58" s="10"/>
      <c r="HD58" s="10"/>
      <c r="HE58" s="10"/>
      <c r="HF58" s="10"/>
      <c r="HG58" s="10"/>
      <c r="HH58" s="10"/>
      <c r="HI58" s="10"/>
      <c r="HJ58" s="10"/>
      <c r="HK58" s="10"/>
      <c r="HL58" s="10"/>
      <c r="HM58" s="10"/>
      <c r="HN58" s="10"/>
      <c r="HO58" s="10"/>
      <c r="HP58" s="10"/>
      <c r="HQ58" s="10"/>
      <c r="HR58" s="10"/>
      <c r="HS58" s="10"/>
      <c r="HT58" s="10"/>
      <c r="HU58" s="10"/>
      <c r="HV58" s="10"/>
      <c r="HW58" s="10"/>
      <c r="HX58" s="10"/>
      <c r="HY58" s="10"/>
      <c r="HZ58" s="10"/>
      <c r="IA58" s="10"/>
      <c r="IB58" s="10"/>
      <c r="IC58" s="10"/>
      <c r="ID58" s="10"/>
      <c r="IE58" s="10"/>
      <c r="IF58" s="10"/>
      <c r="IG58" s="10"/>
      <c r="IH58" s="10"/>
      <c r="II58" s="10"/>
      <c r="IJ58" s="10"/>
      <c r="IK58" s="10"/>
      <c r="IL58" s="10"/>
      <c r="IM58" s="10"/>
      <c r="IN58" s="10"/>
      <c r="IO58" s="10"/>
      <c r="IP58" s="10"/>
      <c r="IQ58" s="10"/>
      <c r="IR58" s="10"/>
      <c r="IS58" s="10"/>
      <c r="IT58" s="10"/>
      <c r="IU58" s="10"/>
      <c r="IV58" s="10"/>
    </row>
    <row r="59" spans="1:256" ht="15" x14ac:dyDescent="0.2">
      <c r="A59" s="307">
        <f t="shared" si="2"/>
        <v>3.2199999999999975</v>
      </c>
      <c r="B59" s="2" t="s">
        <v>24</v>
      </c>
      <c r="C59" s="32"/>
      <c r="D59" s="1"/>
      <c r="E59" s="1"/>
      <c r="F59" s="17"/>
      <c r="G59" s="18">
        <f t="shared" si="0"/>
        <v>0.47708333333333319</v>
      </c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  <c r="AK59" s="10"/>
      <c r="AL59" s="10"/>
      <c r="AM59" s="10"/>
      <c r="AN59" s="10"/>
      <c r="AO59" s="10"/>
      <c r="AP59" s="10"/>
      <c r="AQ59" s="10"/>
      <c r="AR59" s="10"/>
      <c r="AS59" s="10"/>
      <c r="AT59" s="10"/>
      <c r="AU59" s="10"/>
      <c r="AV59" s="10"/>
      <c r="AW59" s="10"/>
      <c r="AX59" s="10"/>
      <c r="AY59" s="10"/>
      <c r="AZ59" s="10"/>
      <c r="BA59" s="10"/>
      <c r="BB59" s="10"/>
      <c r="BC59" s="10"/>
      <c r="BD59" s="10"/>
      <c r="BE59" s="10"/>
      <c r="BF59" s="10"/>
      <c r="BG59" s="10"/>
      <c r="BH59" s="10"/>
      <c r="BI59" s="10"/>
      <c r="BJ59" s="10"/>
      <c r="BK59" s="10"/>
      <c r="BL59" s="10"/>
      <c r="BM59" s="10"/>
      <c r="BN59" s="10"/>
      <c r="BO59" s="10"/>
      <c r="BP59" s="10"/>
      <c r="BQ59" s="10"/>
      <c r="BR59" s="10"/>
      <c r="BS59" s="10"/>
      <c r="BT59" s="10"/>
      <c r="BU59" s="10"/>
      <c r="BV59" s="10"/>
      <c r="BW59" s="10"/>
      <c r="BX59" s="10"/>
      <c r="BY59" s="10"/>
      <c r="BZ59" s="10"/>
      <c r="CA59" s="10"/>
      <c r="CB59" s="10"/>
      <c r="CC59" s="10"/>
      <c r="CD59" s="10"/>
      <c r="CE59" s="10"/>
      <c r="CF59" s="10"/>
      <c r="CG59" s="10"/>
      <c r="CH59" s="10"/>
      <c r="CI59" s="10"/>
      <c r="CJ59" s="10"/>
      <c r="CK59" s="10"/>
      <c r="CL59" s="10"/>
      <c r="CM59" s="10"/>
      <c r="CN59" s="10"/>
      <c r="CO59" s="10"/>
      <c r="CP59" s="10"/>
      <c r="CQ59" s="10"/>
      <c r="CR59" s="10"/>
      <c r="CS59" s="10"/>
      <c r="CT59" s="10"/>
      <c r="CU59" s="10"/>
      <c r="CV59" s="10"/>
      <c r="CW59" s="10"/>
      <c r="CX59" s="10"/>
      <c r="CY59" s="10"/>
      <c r="CZ59" s="10"/>
      <c r="DA59" s="10"/>
      <c r="DB59" s="10"/>
      <c r="DC59" s="10"/>
      <c r="DD59" s="10"/>
      <c r="DE59" s="10"/>
      <c r="DF59" s="10"/>
      <c r="DG59" s="10"/>
      <c r="DH59" s="10"/>
      <c r="DI59" s="10"/>
      <c r="DJ59" s="10"/>
      <c r="DK59" s="10"/>
      <c r="DL59" s="10"/>
      <c r="DM59" s="10"/>
      <c r="DN59" s="10"/>
      <c r="DO59" s="10"/>
      <c r="DP59" s="10"/>
      <c r="DQ59" s="10"/>
      <c r="DR59" s="10"/>
      <c r="DS59" s="10"/>
      <c r="DT59" s="10"/>
      <c r="DU59" s="10"/>
      <c r="DV59" s="10"/>
      <c r="DW59" s="10"/>
      <c r="DX59" s="10"/>
      <c r="DY59" s="10"/>
      <c r="DZ59" s="10"/>
      <c r="EA59" s="10"/>
      <c r="EB59" s="10"/>
      <c r="EC59" s="10"/>
      <c r="ED59" s="10"/>
      <c r="EE59" s="10"/>
      <c r="EF59" s="10"/>
      <c r="EG59" s="10"/>
      <c r="EH59" s="10"/>
      <c r="EI59" s="10"/>
      <c r="EJ59" s="10"/>
      <c r="EK59" s="10"/>
      <c r="EL59" s="10"/>
      <c r="EM59" s="10"/>
      <c r="EN59" s="10"/>
      <c r="EO59" s="10"/>
      <c r="EP59" s="10"/>
      <c r="EQ59" s="10"/>
      <c r="ER59" s="10"/>
      <c r="ES59" s="10"/>
      <c r="ET59" s="10"/>
      <c r="EU59" s="10"/>
      <c r="EV59" s="10"/>
      <c r="EW59" s="10"/>
      <c r="EX59" s="10"/>
      <c r="EY59" s="10"/>
      <c r="EZ59" s="10"/>
      <c r="FA59" s="10"/>
      <c r="FB59" s="10"/>
      <c r="FC59" s="10"/>
      <c r="FD59" s="10"/>
      <c r="FE59" s="10"/>
      <c r="FF59" s="10"/>
      <c r="FG59" s="10"/>
      <c r="FH59" s="10"/>
      <c r="FI59" s="10"/>
      <c r="FJ59" s="10"/>
      <c r="FK59" s="10"/>
      <c r="FL59" s="10"/>
      <c r="FM59" s="10"/>
      <c r="FN59" s="10"/>
      <c r="FO59" s="10"/>
      <c r="FP59" s="10"/>
      <c r="FQ59" s="10"/>
      <c r="FR59" s="10"/>
      <c r="FS59" s="10"/>
      <c r="FT59" s="10"/>
      <c r="FU59" s="10"/>
      <c r="FV59" s="10"/>
      <c r="FW59" s="10"/>
      <c r="FX59" s="10"/>
      <c r="FY59" s="10"/>
      <c r="FZ59" s="10"/>
      <c r="GA59" s="10"/>
      <c r="GB59" s="10"/>
      <c r="GC59" s="10"/>
      <c r="GD59" s="10"/>
      <c r="GE59" s="10"/>
      <c r="GF59" s="10"/>
      <c r="GG59" s="10"/>
      <c r="GH59" s="10"/>
      <c r="GI59" s="10"/>
      <c r="GJ59" s="10"/>
      <c r="GK59" s="10"/>
      <c r="GL59" s="10"/>
      <c r="GM59" s="10"/>
      <c r="GN59" s="10"/>
      <c r="GO59" s="10"/>
      <c r="GP59" s="10"/>
      <c r="GQ59" s="10"/>
      <c r="GR59" s="10"/>
      <c r="GS59" s="10"/>
      <c r="GT59" s="10"/>
      <c r="GU59" s="10"/>
      <c r="GV59" s="10"/>
      <c r="GW59" s="10"/>
      <c r="GX59" s="10"/>
      <c r="GY59" s="10"/>
      <c r="GZ59" s="10"/>
      <c r="HA59" s="10"/>
      <c r="HB59" s="10"/>
      <c r="HC59" s="10"/>
      <c r="HD59" s="10"/>
      <c r="HE59" s="10"/>
      <c r="HF59" s="10"/>
      <c r="HG59" s="10"/>
      <c r="HH59" s="10"/>
      <c r="HI59" s="10"/>
      <c r="HJ59" s="10"/>
      <c r="HK59" s="10"/>
      <c r="HL59" s="10"/>
      <c r="HM59" s="10"/>
      <c r="HN59" s="10"/>
      <c r="HO59" s="10"/>
      <c r="HP59" s="10"/>
      <c r="HQ59" s="10"/>
      <c r="HR59" s="10"/>
      <c r="HS59" s="10"/>
      <c r="HT59" s="10"/>
      <c r="HU59" s="10"/>
      <c r="HV59" s="10"/>
      <c r="HW59" s="10"/>
      <c r="HX59" s="10"/>
      <c r="HY59" s="10"/>
      <c r="HZ59" s="10"/>
      <c r="IA59" s="10"/>
      <c r="IB59" s="10"/>
      <c r="IC59" s="10"/>
      <c r="ID59" s="10"/>
      <c r="IE59" s="10"/>
      <c r="IF59" s="10"/>
      <c r="IG59" s="10"/>
      <c r="IH59" s="10"/>
      <c r="II59" s="10"/>
      <c r="IJ59" s="10"/>
      <c r="IK59" s="10"/>
      <c r="IL59" s="10"/>
      <c r="IM59" s="10"/>
      <c r="IN59" s="10"/>
      <c r="IO59" s="10"/>
      <c r="IP59" s="10"/>
      <c r="IQ59" s="10"/>
      <c r="IR59" s="10"/>
      <c r="IS59" s="10"/>
      <c r="IT59" s="10"/>
      <c r="IU59" s="10"/>
      <c r="IV59" s="10"/>
    </row>
    <row r="60" spans="1:256" ht="15" x14ac:dyDescent="0.2">
      <c r="A60" s="307"/>
      <c r="B60" s="2"/>
      <c r="C60" s="32"/>
      <c r="D60" s="3"/>
      <c r="E60" s="2"/>
      <c r="F60" s="17"/>
      <c r="G60" s="18">
        <f t="shared" si="0"/>
        <v>0.47708333333333319</v>
      </c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  <c r="AK60" s="10"/>
      <c r="AL60" s="10"/>
      <c r="AM60" s="10"/>
      <c r="AN60" s="10"/>
      <c r="AO60" s="10"/>
      <c r="AP60" s="10"/>
      <c r="AQ60" s="10"/>
      <c r="AR60" s="10"/>
      <c r="AS60" s="10"/>
      <c r="AT60" s="10"/>
      <c r="AU60" s="10"/>
      <c r="AV60" s="10"/>
      <c r="AW60" s="10"/>
      <c r="AX60" s="10"/>
      <c r="AY60" s="10"/>
      <c r="AZ60" s="10"/>
      <c r="BA60" s="10"/>
      <c r="BB60" s="10"/>
      <c r="BC60" s="10"/>
      <c r="BD60" s="10"/>
      <c r="BE60" s="10"/>
      <c r="BF60" s="10"/>
      <c r="BG60" s="10"/>
      <c r="BH60" s="10"/>
      <c r="BI60" s="10"/>
      <c r="BJ60" s="10"/>
      <c r="BK60" s="10"/>
      <c r="BL60" s="10"/>
      <c r="BM60" s="10"/>
      <c r="BN60" s="10"/>
      <c r="BO60" s="10"/>
      <c r="BP60" s="10"/>
      <c r="BQ60" s="10"/>
      <c r="BR60" s="10"/>
      <c r="BS60" s="10"/>
      <c r="BT60" s="10"/>
      <c r="BU60" s="10"/>
      <c r="BV60" s="10"/>
      <c r="BW60" s="10"/>
      <c r="BX60" s="10"/>
      <c r="BY60" s="10"/>
      <c r="BZ60" s="10"/>
      <c r="CA60" s="10"/>
      <c r="CB60" s="10"/>
      <c r="CC60" s="10"/>
      <c r="CD60" s="10"/>
      <c r="CE60" s="10"/>
      <c r="CF60" s="10"/>
      <c r="CG60" s="10"/>
      <c r="CH60" s="10"/>
      <c r="CI60" s="10"/>
      <c r="CJ60" s="10"/>
      <c r="CK60" s="10"/>
      <c r="CL60" s="10"/>
      <c r="CM60" s="10"/>
      <c r="CN60" s="10"/>
      <c r="CO60" s="10"/>
      <c r="CP60" s="10"/>
      <c r="CQ60" s="10"/>
      <c r="CR60" s="10"/>
      <c r="CS60" s="10"/>
      <c r="CT60" s="10"/>
      <c r="CU60" s="10"/>
      <c r="CV60" s="10"/>
      <c r="CW60" s="10"/>
      <c r="CX60" s="10"/>
      <c r="CY60" s="10"/>
      <c r="CZ60" s="10"/>
      <c r="DA60" s="10"/>
      <c r="DB60" s="10"/>
      <c r="DC60" s="10"/>
      <c r="DD60" s="10"/>
      <c r="DE60" s="10"/>
      <c r="DF60" s="10"/>
      <c r="DG60" s="10"/>
      <c r="DH60" s="10"/>
      <c r="DI60" s="10"/>
      <c r="DJ60" s="10"/>
      <c r="DK60" s="10"/>
      <c r="DL60" s="10"/>
      <c r="DM60" s="10"/>
      <c r="DN60" s="10"/>
      <c r="DO60" s="10"/>
      <c r="DP60" s="10"/>
      <c r="DQ60" s="10"/>
      <c r="DR60" s="10"/>
      <c r="DS60" s="10"/>
      <c r="DT60" s="10"/>
      <c r="DU60" s="10"/>
      <c r="DV60" s="10"/>
      <c r="DW60" s="10"/>
      <c r="DX60" s="10"/>
      <c r="DY60" s="10"/>
      <c r="DZ60" s="10"/>
      <c r="EA60" s="10"/>
      <c r="EB60" s="10"/>
      <c r="EC60" s="10"/>
      <c r="ED60" s="10"/>
      <c r="EE60" s="10"/>
      <c r="EF60" s="10"/>
      <c r="EG60" s="10"/>
      <c r="EH60" s="10"/>
      <c r="EI60" s="10"/>
      <c r="EJ60" s="10"/>
      <c r="EK60" s="10"/>
      <c r="EL60" s="10"/>
      <c r="EM60" s="10"/>
      <c r="EN60" s="10"/>
      <c r="EO60" s="10"/>
      <c r="EP60" s="10"/>
      <c r="EQ60" s="10"/>
      <c r="ER60" s="10"/>
      <c r="ES60" s="10"/>
      <c r="ET60" s="10"/>
      <c r="EU60" s="10"/>
      <c r="EV60" s="10"/>
      <c r="EW60" s="10"/>
      <c r="EX60" s="10"/>
      <c r="EY60" s="10"/>
      <c r="EZ60" s="10"/>
      <c r="FA60" s="10"/>
      <c r="FB60" s="10"/>
      <c r="FC60" s="10"/>
      <c r="FD60" s="10"/>
      <c r="FE60" s="10"/>
      <c r="FF60" s="10"/>
      <c r="FG60" s="10"/>
      <c r="FH60" s="10"/>
      <c r="FI60" s="10"/>
      <c r="FJ60" s="10"/>
      <c r="FK60" s="10"/>
      <c r="FL60" s="10"/>
      <c r="FM60" s="10"/>
      <c r="FN60" s="10"/>
      <c r="FO60" s="10"/>
      <c r="FP60" s="10"/>
      <c r="FQ60" s="10"/>
      <c r="FR60" s="10"/>
      <c r="FS60" s="10"/>
      <c r="FT60" s="10"/>
      <c r="FU60" s="10"/>
      <c r="FV60" s="10"/>
      <c r="FW60" s="10"/>
      <c r="FX60" s="10"/>
      <c r="FY60" s="10"/>
      <c r="FZ60" s="10"/>
      <c r="GA60" s="10"/>
      <c r="GB60" s="10"/>
      <c r="GC60" s="10"/>
      <c r="GD60" s="10"/>
      <c r="GE60" s="10"/>
      <c r="GF60" s="10"/>
      <c r="GG60" s="10"/>
      <c r="GH60" s="10"/>
      <c r="GI60" s="10"/>
      <c r="GJ60" s="10"/>
      <c r="GK60" s="10"/>
      <c r="GL60" s="10"/>
      <c r="GM60" s="10"/>
      <c r="GN60" s="10"/>
      <c r="GO60" s="10"/>
      <c r="GP60" s="10"/>
      <c r="GQ60" s="10"/>
      <c r="GR60" s="10"/>
      <c r="GS60" s="10"/>
      <c r="GT60" s="10"/>
      <c r="GU60" s="10"/>
      <c r="GV60" s="10"/>
      <c r="GW60" s="10"/>
      <c r="GX60" s="10"/>
      <c r="GY60" s="10"/>
      <c r="GZ60" s="10"/>
      <c r="HA60" s="10"/>
      <c r="HB60" s="10"/>
      <c r="HC60" s="10"/>
      <c r="HD60" s="10"/>
      <c r="HE60" s="10"/>
      <c r="HF60" s="10"/>
      <c r="HG60" s="10"/>
      <c r="HH60" s="10"/>
      <c r="HI60" s="10"/>
      <c r="HJ60" s="10"/>
      <c r="HK60" s="10"/>
      <c r="HL60" s="10"/>
      <c r="HM60" s="10"/>
      <c r="HN60" s="10"/>
      <c r="HO60" s="10"/>
      <c r="HP60" s="10"/>
      <c r="HQ60" s="10"/>
      <c r="HR60" s="10"/>
      <c r="HS60" s="10"/>
      <c r="HT60" s="10"/>
      <c r="HU60" s="10"/>
      <c r="HV60" s="10"/>
      <c r="HW60" s="10"/>
      <c r="HX60" s="10"/>
      <c r="HY60" s="10"/>
      <c r="HZ60" s="10"/>
      <c r="IA60" s="10"/>
      <c r="IB60" s="10"/>
      <c r="IC60" s="10"/>
      <c r="ID60" s="10"/>
      <c r="IE60" s="10"/>
      <c r="IF60" s="10"/>
      <c r="IG60" s="10"/>
      <c r="IH60" s="10"/>
      <c r="II60" s="10"/>
      <c r="IJ60" s="10"/>
      <c r="IK60" s="10"/>
      <c r="IL60" s="10"/>
      <c r="IM60" s="10"/>
      <c r="IN60" s="10"/>
      <c r="IO60" s="10"/>
      <c r="IP60" s="10"/>
      <c r="IQ60" s="10"/>
      <c r="IR60" s="10"/>
      <c r="IS60" s="10"/>
      <c r="IT60" s="10"/>
      <c r="IU60" s="10"/>
      <c r="IV60" s="10"/>
    </row>
    <row r="61" spans="1:256" ht="15" x14ac:dyDescent="0.2">
      <c r="A61" s="4"/>
      <c r="B61" s="349"/>
      <c r="C61" s="32"/>
      <c r="D61" s="1"/>
      <c r="E61" s="1"/>
      <c r="F61" s="17"/>
      <c r="G61" s="18">
        <f t="shared" si="0"/>
        <v>0.47708333333333319</v>
      </c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  <c r="AK61" s="10"/>
      <c r="AL61" s="10"/>
      <c r="AM61" s="10"/>
      <c r="AN61" s="10"/>
      <c r="AO61" s="10"/>
      <c r="AP61" s="10"/>
      <c r="AQ61" s="10"/>
      <c r="AR61" s="10"/>
      <c r="AS61" s="10"/>
      <c r="AT61" s="10"/>
      <c r="AU61" s="10"/>
      <c r="AV61" s="10"/>
      <c r="AW61" s="10"/>
      <c r="AX61" s="10"/>
      <c r="AY61" s="10"/>
      <c r="AZ61" s="10"/>
      <c r="BA61" s="10"/>
      <c r="BB61" s="10"/>
      <c r="BC61" s="10"/>
      <c r="BD61" s="10"/>
      <c r="BE61" s="10"/>
      <c r="BF61" s="10"/>
      <c r="BG61" s="10"/>
      <c r="BH61" s="10"/>
      <c r="BI61" s="10"/>
      <c r="BJ61" s="10"/>
      <c r="BK61" s="10"/>
      <c r="BL61" s="10"/>
      <c r="BM61" s="10"/>
      <c r="BN61" s="10"/>
      <c r="BO61" s="10"/>
      <c r="BP61" s="10"/>
      <c r="BQ61" s="10"/>
      <c r="BR61" s="10"/>
      <c r="BS61" s="10"/>
      <c r="BT61" s="10"/>
      <c r="BU61" s="10"/>
      <c r="BV61" s="10"/>
      <c r="BW61" s="10"/>
      <c r="BX61" s="10"/>
      <c r="BY61" s="10"/>
      <c r="BZ61" s="10"/>
      <c r="CA61" s="10"/>
      <c r="CB61" s="10"/>
      <c r="CC61" s="10"/>
      <c r="CD61" s="10"/>
      <c r="CE61" s="10"/>
      <c r="CF61" s="10"/>
      <c r="CG61" s="10"/>
      <c r="CH61" s="10"/>
      <c r="CI61" s="10"/>
      <c r="CJ61" s="10"/>
      <c r="CK61" s="10"/>
      <c r="CL61" s="10"/>
      <c r="CM61" s="10"/>
      <c r="CN61" s="10"/>
      <c r="CO61" s="10"/>
      <c r="CP61" s="10"/>
      <c r="CQ61" s="10"/>
      <c r="CR61" s="10"/>
      <c r="CS61" s="10"/>
      <c r="CT61" s="10"/>
      <c r="CU61" s="10"/>
      <c r="CV61" s="10"/>
      <c r="CW61" s="10"/>
      <c r="CX61" s="10"/>
      <c r="CY61" s="10"/>
      <c r="CZ61" s="10"/>
      <c r="DA61" s="10"/>
      <c r="DB61" s="10"/>
      <c r="DC61" s="10"/>
      <c r="DD61" s="10"/>
      <c r="DE61" s="10"/>
      <c r="DF61" s="10"/>
      <c r="DG61" s="10"/>
      <c r="DH61" s="10"/>
      <c r="DI61" s="10"/>
      <c r="DJ61" s="10"/>
      <c r="DK61" s="10"/>
      <c r="DL61" s="10"/>
      <c r="DM61" s="10"/>
      <c r="DN61" s="10"/>
      <c r="DO61" s="10"/>
      <c r="DP61" s="10"/>
      <c r="DQ61" s="10"/>
      <c r="DR61" s="10"/>
      <c r="DS61" s="10"/>
      <c r="DT61" s="10"/>
      <c r="DU61" s="10"/>
      <c r="DV61" s="10"/>
      <c r="DW61" s="10"/>
      <c r="DX61" s="10"/>
      <c r="DY61" s="10"/>
      <c r="DZ61" s="10"/>
      <c r="EA61" s="10"/>
      <c r="EB61" s="10"/>
      <c r="EC61" s="10"/>
      <c r="ED61" s="10"/>
      <c r="EE61" s="10"/>
      <c r="EF61" s="10"/>
      <c r="EG61" s="10"/>
      <c r="EH61" s="10"/>
      <c r="EI61" s="10"/>
      <c r="EJ61" s="10"/>
      <c r="EK61" s="10"/>
      <c r="EL61" s="10"/>
      <c r="EM61" s="10"/>
      <c r="EN61" s="10"/>
      <c r="EO61" s="10"/>
      <c r="EP61" s="10"/>
      <c r="EQ61" s="10"/>
      <c r="ER61" s="10"/>
      <c r="ES61" s="10"/>
      <c r="ET61" s="10"/>
      <c r="EU61" s="10"/>
      <c r="EV61" s="10"/>
      <c r="EW61" s="10"/>
      <c r="EX61" s="10"/>
      <c r="EY61" s="10"/>
      <c r="EZ61" s="10"/>
      <c r="FA61" s="10"/>
      <c r="FB61" s="10"/>
      <c r="FC61" s="10"/>
      <c r="FD61" s="10"/>
      <c r="FE61" s="10"/>
      <c r="FF61" s="10"/>
      <c r="FG61" s="10"/>
      <c r="FH61" s="10"/>
      <c r="FI61" s="10"/>
      <c r="FJ61" s="10"/>
      <c r="FK61" s="10"/>
      <c r="FL61" s="10"/>
      <c r="FM61" s="10"/>
      <c r="FN61" s="10"/>
      <c r="FO61" s="10"/>
      <c r="FP61" s="10"/>
      <c r="FQ61" s="10"/>
      <c r="FR61" s="10"/>
      <c r="FS61" s="10"/>
      <c r="FT61" s="10"/>
      <c r="FU61" s="10"/>
      <c r="FV61" s="10"/>
      <c r="FW61" s="10"/>
      <c r="FX61" s="10"/>
      <c r="FY61" s="10"/>
      <c r="FZ61" s="10"/>
      <c r="GA61" s="10"/>
      <c r="GB61" s="10"/>
      <c r="GC61" s="10"/>
      <c r="GD61" s="10"/>
      <c r="GE61" s="10"/>
      <c r="GF61" s="10"/>
      <c r="GG61" s="10"/>
      <c r="GH61" s="10"/>
      <c r="GI61" s="10"/>
      <c r="GJ61" s="10"/>
      <c r="GK61" s="10"/>
      <c r="GL61" s="10"/>
      <c r="GM61" s="10"/>
      <c r="GN61" s="10"/>
      <c r="GO61" s="10"/>
      <c r="GP61" s="10"/>
      <c r="GQ61" s="10"/>
      <c r="GR61" s="10"/>
      <c r="GS61" s="10"/>
      <c r="GT61" s="10"/>
      <c r="GU61" s="10"/>
      <c r="GV61" s="10"/>
      <c r="GW61" s="10"/>
      <c r="GX61" s="10"/>
      <c r="GY61" s="10"/>
      <c r="GZ61" s="10"/>
      <c r="HA61" s="10"/>
      <c r="HB61" s="10"/>
      <c r="HC61" s="10"/>
      <c r="HD61" s="10"/>
      <c r="HE61" s="10"/>
      <c r="HF61" s="10"/>
      <c r="HG61" s="10"/>
      <c r="HH61" s="10"/>
      <c r="HI61" s="10"/>
      <c r="HJ61" s="10"/>
      <c r="HK61" s="10"/>
      <c r="HL61" s="10"/>
      <c r="HM61" s="10"/>
      <c r="HN61" s="10"/>
      <c r="HO61" s="10"/>
      <c r="HP61" s="10"/>
      <c r="HQ61" s="10"/>
      <c r="HR61" s="10"/>
      <c r="HS61" s="10"/>
      <c r="HT61" s="10"/>
      <c r="HU61" s="10"/>
      <c r="HV61" s="10"/>
      <c r="HW61" s="10"/>
      <c r="HX61" s="10"/>
      <c r="HY61" s="10"/>
      <c r="HZ61" s="10"/>
      <c r="IA61" s="10"/>
      <c r="IB61" s="10"/>
      <c r="IC61" s="10"/>
      <c r="ID61" s="10"/>
      <c r="IE61" s="10"/>
      <c r="IF61" s="10"/>
      <c r="IG61" s="10"/>
      <c r="IH61" s="10"/>
      <c r="II61" s="10"/>
      <c r="IJ61" s="10"/>
      <c r="IK61" s="10"/>
      <c r="IL61" s="10"/>
      <c r="IM61" s="10"/>
      <c r="IN61" s="10"/>
      <c r="IO61" s="10"/>
      <c r="IP61" s="10"/>
      <c r="IQ61" s="10"/>
      <c r="IR61" s="10"/>
      <c r="IS61" s="10"/>
      <c r="IT61" s="10"/>
      <c r="IU61" s="10"/>
      <c r="IV61" s="10"/>
    </row>
    <row r="62" spans="1:256" ht="15.75" x14ac:dyDescent="0.2">
      <c r="A62" s="4" t="s">
        <v>33</v>
      </c>
      <c r="B62" s="349"/>
      <c r="C62" s="345" t="s">
        <v>115</v>
      </c>
      <c r="D62" s="347" t="s">
        <v>18</v>
      </c>
      <c r="E62" s="349"/>
      <c r="F62" s="350"/>
      <c r="G62" s="18">
        <f t="shared" si="0"/>
        <v>0.47708333333333319</v>
      </c>
      <c r="H62" s="30"/>
      <c r="I62" s="30"/>
      <c r="J62" s="30"/>
      <c r="K62" s="30"/>
      <c r="L62" s="30"/>
      <c r="M62" s="30"/>
      <c r="N62" s="30"/>
      <c r="O62" s="30"/>
      <c r="P62" s="30"/>
      <c r="Q62" s="30"/>
      <c r="R62" s="30"/>
      <c r="S62" s="30"/>
      <c r="T62" s="30"/>
      <c r="U62" s="30"/>
      <c r="V62" s="30"/>
      <c r="W62" s="30"/>
      <c r="X62" s="30"/>
      <c r="Y62" s="30"/>
      <c r="Z62" s="30"/>
      <c r="AA62" s="30"/>
      <c r="AB62" s="30"/>
      <c r="AC62" s="30"/>
      <c r="AD62" s="30"/>
      <c r="AE62" s="30"/>
      <c r="AF62" s="30"/>
      <c r="AG62" s="30"/>
      <c r="AH62" s="30"/>
      <c r="AI62" s="30"/>
      <c r="AJ62" s="30"/>
      <c r="AK62" s="30"/>
      <c r="AL62" s="30"/>
      <c r="AM62" s="30"/>
      <c r="AN62" s="30"/>
      <c r="AO62" s="30"/>
      <c r="AP62" s="30"/>
      <c r="AQ62" s="30"/>
      <c r="AR62" s="30"/>
      <c r="AS62" s="30"/>
      <c r="AT62" s="30"/>
      <c r="AU62" s="30"/>
      <c r="AV62" s="30"/>
      <c r="AW62" s="30"/>
      <c r="AX62" s="30"/>
      <c r="AY62" s="30"/>
      <c r="AZ62" s="30"/>
      <c r="BA62" s="30"/>
      <c r="BB62" s="30"/>
      <c r="BC62" s="30"/>
      <c r="BD62" s="30"/>
      <c r="BE62" s="30"/>
      <c r="BF62" s="30"/>
      <c r="BG62" s="30"/>
      <c r="BH62" s="30"/>
      <c r="BI62" s="30"/>
      <c r="BJ62" s="30"/>
      <c r="BK62" s="30"/>
      <c r="BL62" s="30"/>
      <c r="BM62" s="30"/>
      <c r="BN62" s="30"/>
      <c r="BO62" s="30"/>
      <c r="BP62" s="30"/>
      <c r="BQ62" s="30"/>
      <c r="BR62" s="30"/>
      <c r="BS62" s="30"/>
      <c r="BT62" s="30"/>
      <c r="BU62" s="30"/>
      <c r="BV62" s="30"/>
      <c r="BW62" s="30"/>
      <c r="BX62" s="30"/>
      <c r="BY62" s="30"/>
      <c r="BZ62" s="30"/>
      <c r="CA62" s="30"/>
      <c r="CB62" s="30"/>
      <c r="CC62" s="30"/>
      <c r="CD62" s="30"/>
      <c r="CE62" s="30"/>
      <c r="CF62" s="30"/>
      <c r="CG62" s="30"/>
      <c r="CH62" s="30"/>
      <c r="CI62" s="30"/>
      <c r="CJ62" s="30"/>
      <c r="CK62" s="30"/>
      <c r="CL62" s="30"/>
      <c r="CM62" s="30"/>
      <c r="CN62" s="30"/>
      <c r="CO62" s="30"/>
      <c r="CP62" s="30"/>
      <c r="CQ62" s="30"/>
      <c r="CR62" s="30"/>
      <c r="CS62" s="30"/>
      <c r="CT62" s="30"/>
      <c r="CU62" s="30"/>
      <c r="CV62" s="30"/>
      <c r="CW62" s="30"/>
      <c r="CX62" s="30"/>
      <c r="CY62" s="30"/>
      <c r="CZ62" s="30"/>
      <c r="DA62" s="30"/>
      <c r="DB62" s="30"/>
      <c r="DC62" s="30"/>
      <c r="DD62" s="30"/>
      <c r="DE62" s="30"/>
      <c r="DF62" s="30"/>
      <c r="DG62" s="30"/>
      <c r="DH62" s="30"/>
      <c r="DI62" s="30"/>
      <c r="DJ62" s="30"/>
      <c r="DK62" s="30"/>
      <c r="DL62" s="30"/>
      <c r="DM62" s="30"/>
      <c r="DN62" s="30"/>
      <c r="DO62" s="30"/>
      <c r="DP62" s="30"/>
      <c r="DQ62" s="30"/>
      <c r="DR62" s="30"/>
      <c r="DS62" s="30"/>
      <c r="DT62" s="30"/>
      <c r="DU62" s="30"/>
      <c r="DV62" s="30"/>
      <c r="DW62" s="30"/>
      <c r="DX62" s="30"/>
      <c r="DY62" s="30"/>
      <c r="DZ62" s="30"/>
      <c r="EA62" s="30"/>
      <c r="EB62" s="30"/>
      <c r="EC62" s="30"/>
      <c r="ED62" s="30"/>
      <c r="EE62" s="30"/>
      <c r="EF62" s="30"/>
      <c r="EG62" s="30"/>
      <c r="EH62" s="30"/>
      <c r="EI62" s="30"/>
      <c r="EJ62" s="30"/>
      <c r="EK62" s="30"/>
      <c r="EL62" s="30"/>
      <c r="EM62" s="30"/>
      <c r="EN62" s="30"/>
      <c r="EO62" s="30"/>
      <c r="EP62" s="30"/>
      <c r="EQ62" s="30"/>
      <c r="ER62" s="30"/>
      <c r="ES62" s="30"/>
      <c r="ET62" s="30"/>
      <c r="EU62" s="30"/>
      <c r="EV62" s="30"/>
      <c r="EW62" s="30"/>
      <c r="EX62" s="30"/>
      <c r="EY62" s="30"/>
      <c r="EZ62" s="30"/>
      <c r="FA62" s="30"/>
      <c r="FB62" s="30"/>
      <c r="FC62" s="30"/>
      <c r="FD62" s="30"/>
      <c r="FE62" s="30"/>
      <c r="FF62" s="30"/>
      <c r="FG62" s="30"/>
      <c r="FH62" s="30"/>
      <c r="FI62" s="30"/>
      <c r="FJ62" s="30"/>
      <c r="FK62" s="30"/>
      <c r="FL62" s="30"/>
      <c r="FM62" s="30"/>
      <c r="FN62" s="30"/>
      <c r="FO62" s="30"/>
      <c r="FP62" s="30"/>
      <c r="FQ62" s="30"/>
      <c r="FR62" s="30"/>
      <c r="FS62" s="30"/>
      <c r="FT62" s="30"/>
      <c r="FU62" s="30"/>
      <c r="FV62" s="30"/>
      <c r="FW62" s="30"/>
      <c r="FX62" s="30"/>
      <c r="FY62" s="30"/>
      <c r="FZ62" s="30"/>
      <c r="GA62" s="30"/>
      <c r="GB62" s="30"/>
      <c r="GC62" s="30"/>
      <c r="GD62" s="30"/>
      <c r="GE62" s="30"/>
      <c r="GF62" s="30"/>
      <c r="GG62" s="30"/>
      <c r="GH62" s="30"/>
      <c r="GI62" s="30"/>
      <c r="GJ62" s="30"/>
      <c r="GK62" s="30"/>
      <c r="GL62" s="30"/>
      <c r="GM62" s="30"/>
      <c r="GN62" s="30"/>
      <c r="GO62" s="30"/>
      <c r="GP62" s="30"/>
      <c r="GQ62" s="30"/>
      <c r="GR62" s="30"/>
      <c r="GS62" s="30"/>
      <c r="GT62" s="30"/>
      <c r="GU62" s="30"/>
      <c r="GV62" s="30"/>
      <c r="GW62" s="30"/>
      <c r="GX62" s="30"/>
      <c r="GY62" s="30"/>
      <c r="GZ62" s="30"/>
      <c r="HA62" s="30"/>
      <c r="HB62" s="30"/>
      <c r="HC62" s="30"/>
      <c r="HD62" s="30"/>
      <c r="HE62" s="30"/>
      <c r="HF62" s="30"/>
      <c r="HG62" s="30"/>
      <c r="HH62" s="30"/>
      <c r="HI62" s="30"/>
      <c r="HJ62" s="30"/>
      <c r="HK62" s="30"/>
      <c r="HL62" s="30"/>
      <c r="HM62" s="30"/>
      <c r="HN62" s="30"/>
      <c r="HO62" s="30"/>
      <c r="HP62" s="30"/>
      <c r="HQ62" s="30"/>
      <c r="HR62" s="30"/>
      <c r="HS62" s="30"/>
      <c r="HT62" s="30"/>
      <c r="HU62" s="30"/>
      <c r="HV62" s="30"/>
      <c r="HW62" s="30"/>
      <c r="HX62" s="30"/>
      <c r="HY62" s="30"/>
      <c r="HZ62" s="30"/>
      <c r="IA62" s="30"/>
      <c r="IB62" s="30"/>
      <c r="IC62" s="30"/>
      <c r="ID62" s="30"/>
      <c r="IE62" s="30"/>
      <c r="IF62" s="30"/>
      <c r="IG62" s="30"/>
      <c r="IH62" s="30"/>
      <c r="II62" s="30"/>
      <c r="IJ62" s="30"/>
      <c r="IK62" s="30"/>
      <c r="IL62" s="30"/>
      <c r="IM62" s="30"/>
      <c r="IN62" s="30"/>
      <c r="IO62" s="30"/>
      <c r="IP62" s="30"/>
      <c r="IQ62" s="30"/>
      <c r="IR62" s="30"/>
      <c r="IS62" s="30"/>
      <c r="IT62" s="30"/>
      <c r="IU62" s="30"/>
      <c r="IV62" s="30"/>
    </row>
    <row r="63" spans="1:256" ht="15.75" x14ac:dyDescent="0.2">
      <c r="A63" s="4" t="s">
        <v>0</v>
      </c>
      <c r="B63" s="349"/>
      <c r="C63" s="345"/>
      <c r="D63" s="347" t="s">
        <v>18</v>
      </c>
      <c r="E63" s="349"/>
      <c r="F63" s="350"/>
      <c r="G63" s="18">
        <f t="shared" si="0"/>
        <v>0.47708333333333319</v>
      </c>
      <c r="H63" s="30"/>
      <c r="I63" s="30"/>
      <c r="J63" s="30"/>
      <c r="K63" s="30"/>
      <c r="L63" s="30"/>
      <c r="M63" s="30"/>
      <c r="N63" s="30"/>
      <c r="O63" s="30"/>
      <c r="P63" s="30"/>
      <c r="Q63" s="30"/>
      <c r="R63" s="30"/>
      <c r="S63" s="30"/>
      <c r="T63" s="30"/>
      <c r="U63" s="30"/>
      <c r="V63" s="30"/>
      <c r="W63" s="30"/>
      <c r="X63" s="30"/>
      <c r="Y63" s="30"/>
      <c r="Z63" s="30"/>
      <c r="AA63" s="30"/>
      <c r="AB63" s="30"/>
      <c r="AC63" s="30"/>
      <c r="AD63" s="30"/>
      <c r="AE63" s="30"/>
      <c r="AF63" s="30"/>
      <c r="AG63" s="30"/>
      <c r="AH63" s="30"/>
      <c r="AI63" s="30"/>
      <c r="AJ63" s="30"/>
      <c r="AK63" s="30"/>
      <c r="AL63" s="30"/>
      <c r="AM63" s="30"/>
      <c r="AN63" s="30"/>
      <c r="AO63" s="30"/>
      <c r="AP63" s="30"/>
      <c r="AQ63" s="30"/>
      <c r="AR63" s="30"/>
      <c r="AS63" s="30"/>
      <c r="AT63" s="30"/>
      <c r="AU63" s="30"/>
      <c r="AV63" s="30"/>
      <c r="AW63" s="30"/>
      <c r="AX63" s="30"/>
      <c r="AY63" s="30"/>
      <c r="AZ63" s="30"/>
      <c r="BA63" s="30"/>
      <c r="BB63" s="30"/>
      <c r="BC63" s="30"/>
      <c r="BD63" s="30"/>
      <c r="BE63" s="30"/>
      <c r="BF63" s="30"/>
      <c r="BG63" s="30"/>
      <c r="BH63" s="30"/>
      <c r="BI63" s="30"/>
      <c r="BJ63" s="30"/>
      <c r="BK63" s="30"/>
      <c r="BL63" s="30"/>
      <c r="BM63" s="30"/>
      <c r="BN63" s="30"/>
      <c r="BO63" s="30"/>
      <c r="BP63" s="30"/>
      <c r="BQ63" s="30"/>
      <c r="BR63" s="30"/>
      <c r="BS63" s="30"/>
      <c r="BT63" s="30"/>
      <c r="BU63" s="30"/>
      <c r="BV63" s="30"/>
      <c r="BW63" s="30"/>
      <c r="BX63" s="30"/>
      <c r="BY63" s="30"/>
      <c r="BZ63" s="30"/>
      <c r="CA63" s="30"/>
      <c r="CB63" s="30"/>
      <c r="CC63" s="30"/>
      <c r="CD63" s="30"/>
      <c r="CE63" s="30"/>
      <c r="CF63" s="30"/>
      <c r="CG63" s="30"/>
      <c r="CH63" s="30"/>
      <c r="CI63" s="30"/>
      <c r="CJ63" s="30"/>
      <c r="CK63" s="30"/>
      <c r="CL63" s="30"/>
      <c r="CM63" s="30"/>
      <c r="CN63" s="30"/>
      <c r="CO63" s="30"/>
      <c r="CP63" s="30"/>
      <c r="CQ63" s="30"/>
      <c r="CR63" s="30"/>
      <c r="CS63" s="30"/>
      <c r="CT63" s="30"/>
      <c r="CU63" s="30"/>
      <c r="CV63" s="30"/>
      <c r="CW63" s="30"/>
      <c r="CX63" s="30"/>
      <c r="CY63" s="30"/>
      <c r="CZ63" s="30"/>
      <c r="DA63" s="30"/>
      <c r="DB63" s="30"/>
      <c r="DC63" s="30"/>
      <c r="DD63" s="30"/>
      <c r="DE63" s="30"/>
      <c r="DF63" s="30"/>
      <c r="DG63" s="30"/>
      <c r="DH63" s="30"/>
      <c r="DI63" s="30"/>
      <c r="DJ63" s="30"/>
      <c r="DK63" s="30"/>
      <c r="DL63" s="30"/>
      <c r="DM63" s="30"/>
      <c r="DN63" s="30"/>
      <c r="DO63" s="30"/>
      <c r="DP63" s="30"/>
      <c r="DQ63" s="30"/>
      <c r="DR63" s="30"/>
      <c r="DS63" s="30"/>
      <c r="DT63" s="30"/>
      <c r="DU63" s="30"/>
      <c r="DV63" s="30"/>
      <c r="DW63" s="30"/>
      <c r="DX63" s="30"/>
      <c r="DY63" s="30"/>
      <c r="DZ63" s="30"/>
      <c r="EA63" s="30"/>
      <c r="EB63" s="30"/>
      <c r="EC63" s="30"/>
      <c r="ED63" s="30"/>
      <c r="EE63" s="30"/>
      <c r="EF63" s="30"/>
      <c r="EG63" s="30"/>
      <c r="EH63" s="30"/>
      <c r="EI63" s="30"/>
      <c r="EJ63" s="30"/>
      <c r="EK63" s="30"/>
      <c r="EL63" s="30"/>
      <c r="EM63" s="30"/>
      <c r="EN63" s="30"/>
      <c r="EO63" s="30"/>
      <c r="EP63" s="30"/>
      <c r="EQ63" s="30"/>
      <c r="ER63" s="30"/>
      <c r="ES63" s="30"/>
      <c r="ET63" s="30"/>
      <c r="EU63" s="30"/>
      <c r="EV63" s="30"/>
      <c r="EW63" s="30"/>
      <c r="EX63" s="30"/>
      <c r="EY63" s="30"/>
      <c r="EZ63" s="30"/>
      <c r="FA63" s="30"/>
      <c r="FB63" s="30"/>
      <c r="FC63" s="30"/>
      <c r="FD63" s="30"/>
      <c r="FE63" s="30"/>
      <c r="FF63" s="30"/>
      <c r="FG63" s="30"/>
      <c r="FH63" s="30"/>
      <c r="FI63" s="30"/>
      <c r="FJ63" s="30"/>
      <c r="FK63" s="30"/>
      <c r="FL63" s="30"/>
      <c r="FM63" s="30"/>
      <c r="FN63" s="30"/>
      <c r="FO63" s="30"/>
      <c r="FP63" s="30"/>
      <c r="FQ63" s="30"/>
      <c r="FR63" s="30"/>
      <c r="FS63" s="30"/>
      <c r="FT63" s="30"/>
      <c r="FU63" s="30"/>
      <c r="FV63" s="30"/>
      <c r="FW63" s="30"/>
      <c r="FX63" s="30"/>
      <c r="FY63" s="30"/>
      <c r="FZ63" s="30"/>
      <c r="GA63" s="30"/>
      <c r="GB63" s="30"/>
      <c r="GC63" s="30"/>
      <c r="GD63" s="30"/>
      <c r="GE63" s="30"/>
      <c r="GF63" s="30"/>
      <c r="GG63" s="30"/>
      <c r="GH63" s="30"/>
      <c r="GI63" s="30"/>
      <c r="GJ63" s="30"/>
      <c r="GK63" s="30"/>
      <c r="GL63" s="30"/>
      <c r="GM63" s="30"/>
      <c r="GN63" s="30"/>
      <c r="GO63" s="30"/>
      <c r="GP63" s="30"/>
      <c r="GQ63" s="30"/>
      <c r="GR63" s="30"/>
      <c r="GS63" s="30"/>
      <c r="GT63" s="30"/>
      <c r="GU63" s="30"/>
      <c r="GV63" s="30"/>
      <c r="GW63" s="30"/>
      <c r="GX63" s="30"/>
      <c r="GY63" s="30"/>
      <c r="GZ63" s="30"/>
      <c r="HA63" s="30"/>
      <c r="HB63" s="30"/>
      <c r="HC63" s="30"/>
      <c r="HD63" s="30"/>
      <c r="HE63" s="30"/>
      <c r="HF63" s="30"/>
      <c r="HG63" s="30"/>
      <c r="HH63" s="30"/>
      <c r="HI63" s="30"/>
      <c r="HJ63" s="30"/>
      <c r="HK63" s="30"/>
      <c r="HL63" s="30"/>
      <c r="HM63" s="30"/>
      <c r="HN63" s="30"/>
      <c r="HO63" s="30"/>
      <c r="HP63" s="30"/>
      <c r="HQ63" s="30"/>
      <c r="HR63" s="30"/>
      <c r="HS63" s="30"/>
      <c r="HT63" s="30"/>
      <c r="HU63" s="30"/>
      <c r="HV63" s="30"/>
      <c r="HW63" s="30"/>
      <c r="HX63" s="30"/>
      <c r="HY63" s="30"/>
      <c r="HZ63" s="30"/>
      <c r="IA63" s="30"/>
      <c r="IB63" s="30"/>
      <c r="IC63" s="30"/>
      <c r="ID63" s="30"/>
      <c r="IE63" s="30"/>
      <c r="IF63" s="30"/>
      <c r="IG63" s="30"/>
      <c r="IH63" s="30"/>
      <c r="II63" s="30"/>
      <c r="IJ63" s="30"/>
      <c r="IK63" s="30"/>
      <c r="IL63" s="30"/>
      <c r="IM63" s="30"/>
      <c r="IN63" s="30"/>
      <c r="IO63" s="30"/>
      <c r="IP63" s="30"/>
      <c r="IQ63" s="30"/>
      <c r="IR63" s="30"/>
      <c r="IS63" s="30"/>
      <c r="IT63" s="30"/>
      <c r="IU63" s="30"/>
      <c r="IV63" s="30"/>
    </row>
    <row r="64" spans="1:256" ht="15" x14ac:dyDescent="0.2">
      <c r="A64" s="4"/>
      <c r="B64" s="349"/>
      <c r="C64" s="510"/>
      <c r="D64" s="347"/>
      <c r="E64" s="349"/>
      <c r="F64" s="350"/>
      <c r="G64" s="18">
        <f t="shared" si="0"/>
        <v>0.47708333333333319</v>
      </c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  <c r="AK64" s="10"/>
      <c r="AL64" s="10"/>
      <c r="AM64" s="10"/>
      <c r="AN64" s="10"/>
      <c r="AO64" s="10"/>
      <c r="AP64" s="10"/>
      <c r="AQ64" s="10"/>
      <c r="AR64" s="10"/>
      <c r="AS64" s="10"/>
      <c r="AT64" s="10"/>
      <c r="AU64" s="10"/>
      <c r="AV64" s="10"/>
      <c r="AW64" s="10"/>
      <c r="AX64" s="10"/>
      <c r="AY64" s="10"/>
      <c r="AZ64" s="10"/>
      <c r="BA64" s="10"/>
      <c r="BB64" s="10"/>
      <c r="BC64" s="10"/>
      <c r="BD64" s="10"/>
      <c r="BE64" s="10"/>
      <c r="BF64" s="10"/>
      <c r="BG64" s="10"/>
      <c r="BH64" s="10"/>
      <c r="BI64" s="10"/>
      <c r="BJ64" s="10"/>
      <c r="BK64" s="10"/>
      <c r="BL64" s="10"/>
      <c r="BM64" s="10"/>
      <c r="BN64" s="10"/>
      <c r="BO64" s="10"/>
      <c r="BP64" s="10"/>
      <c r="BQ64" s="10"/>
      <c r="BR64" s="10"/>
      <c r="BS64" s="10"/>
      <c r="BT64" s="10"/>
      <c r="BU64" s="10"/>
      <c r="BV64" s="10"/>
      <c r="BW64" s="10"/>
      <c r="BX64" s="10"/>
      <c r="BY64" s="10"/>
      <c r="BZ64" s="10"/>
      <c r="CA64" s="10"/>
      <c r="CB64" s="10"/>
      <c r="CC64" s="10"/>
      <c r="CD64" s="10"/>
      <c r="CE64" s="10"/>
      <c r="CF64" s="10"/>
      <c r="CG64" s="10"/>
      <c r="CH64" s="10"/>
      <c r="CI64" s="10"/>
      <c r="CJ64" s="10"/>
      <c r="CK64" s="10"/>
      <c r="CL64" s="10"/>
      <c r="CM64" s="10"/>
      <c r="CN64" s="10"/>
      <c r="CO64" s="10"/>
      <c r="CP64" s="10"/>
      <c r="CQ64" s="10"/>
      <c r="CR64" s="10"/>
      <c r="CS64" s="10"/>
      <c r="CT64" s="10"/>
      <c r="CU64" s="10"/>
      <c r="CV64" s="10"/>
      <c r="CW64" s="10"/>
      <c r="CX64" s="10"/>
      <c r="CY64" s="10"/>
      <c r="CZ64" s="10"/>
      <c r="DA64" s="10"/>
      <c r="DB64" s="10"/>
      <c r="DC64" s="10"/>
      <c r="DD64" s="10"/>
      <c r="DE64" s="10"/>
      <c r="DF64" s="10"/>
      <c r="DG64" s="10"/>
      <c r="DH64" s="10"/>
      <c r="DI64" s="10"/>
      <c r="DJ64" s="10"/>
      <c r="DK64" s="10"/>
      <c r="DL64" s="10"/>
      <c r="DM64" s="10"/>
      <c r="DN64" s="10"/>
      <c r="DO64" s="10"/>
      <c r="DP64" s="10"/>
      <c r="DQ64" s="10"/>
      <c r="DR64" s="10"/>
      <c r="DS64" s="10"/>
      <c r="DT64" s="10"/>
      <c r="DU64" s="10"/>
      <c r="DV64" s="10"/>
      <c r="DW64" s="10"/>
      <c r="DX64" s="10"/>
      <c r="DY64" s="10"/>
      <c r="DZ64" s="10"/>
      <c r="EA64" s="10"/>
      <c r="EB64" s="10"/>
      <c r="EC64" s="10"/>
      <c r="ED64" s="10"/>
      <c r="EE64" s="10"/>
      <c r="EF64" s="10"/>
      <c r="EG64" s="10"/>
      <c r="EH64" s="10"/>
      <c r="EI64" s="10"/>
      <c r="EJ64" s="10"/>
      <c r="EK64" s="10"/>
      <c r="EL64" s="10"/>
      <c r="EM64" s="10"/>
      <c r="EN64" s="10"/>
      <c r="EO64" s="10"/>
      <c r="EP64" s="10"/>
      <c r="EQ64" s="10"/>
      <c r="ER64" s="10"/>
      <c r="ES64" s="10"/>
      <c r="ET64" s="10"/>
      <c r="EU64" s="10"/>
      <c r="EV64" s="10"/>
      <c r="EW64" s="10"/>
      <c r="EX64" s="10"/>
      <c r="EY64" s="10"/>
      <c r="EZ64" s="10"/>
      <c r="FA64" s="10"/>
      <c r="FB64" s="10"/>
      <c r="FC64" s="10"/>
      <c r="FD64" s="10"/>
      <c r="FE64" s="10"/>
      <c r="FF64" s="10"/>
      <c r="FG64" s="10"/>
      <c r="FH64" s="10"/>
      <c r="FI64" s="10"/>
      <c r="FJ64" s="10"/>
      <c r="FK64" s="10"/>
      <c r="FL64" s="10"/>
      <c r="FM64" s="10"/>
      <c r="FN64" s="10"/>
      <c r="FO64" s="10"/>
      <c r="FP64" s="10"/>
      <c r="FQ64" s="10"/>
      <c r="FR64" s="10"/>
      <c r="FS64" s="10"/>
      <c r="FT64" s="10"/>
      <c r="FU64" s="10"/>
      <c r="FV64" s="10"/>
      <c r="FW64" s="10"/>
      <c r="FX64" s="10"/>
      <c r="FY64" s="10"/>
      <c r="FZ64" s="10"/>
      <c r="GA64" s="10"/>
      <c r="GB64" s="10"/>
      <c r="GC64" s="10"/>
      <c r="GD64" s="10"/>
      <c r="GE64" s="10"/>
      <c r="GF64" s="10"/>
      <c r="GG64" s="10"/>
      <c r="GH64" s="10"/>
      <c r="GI64" s="10"/>
      <c r="GJ64" s="10"/>
      <c r="GK64" s="10"/>
      <c r="GL64" s="10"/>
      <c r="GM64" s="10"/>
      <c r="GN64" s="10"/>
      <c r="GO64" s="10"/>
      <c r="GP64" s="10"/>
      <c r="GQ64" s="10"/>
      <c r="GR64" s="10"/>
      <c r="GS64" s="10"/>
      <c r="GT64" s="10"/>
      <c r="GU64" s="10"/>
      <c r="GV64" s="10"/>
      <c r="GW64" s="10"/>
      <c r="GX64" s="10"/>
      <c r="GY64" s="10"/>
      <c r="GZ64" s="10"/>
      <c r="HA64" s="10"/>
      <c r="HB64" s="10"/>
      <c r="HC64" s="10"/>
      <c r="HD64" s="10"/>
      <c r="HE64" s="10"/>
      <c r="HF64" s="10"/>
      <c r="HG64" s="10"/>
      <c r="HH64" s="10"/>
      <c r="HI64" s="10"/>
      <c r="HJ64" s="10"/>
      <c r="HK64" s="10"/>
      <c r="HL64" s="10"/>
      <c r="HM64" s="10"/>
      <c r="HN64" s="10"/>
      <c r="HO64" s="10"/>
      <c r="HP64" s="10"/>
      <c r="HQ64" s="10"/>
      <c r="HR64" s="10"/>
      <c r="HS64" s="10"/>
      <c r="HT64" s="10"/>
      <c r="HU64" s="10"/>
      <c r="HV64" s="10"/>
      <c r="HW64" s="10"/>
      <c r="HX64" s="10"/>
      <c r="HY64" s="10"/>
      <c r="HZ64" s="10"/>
      <c r="IA64" s="10"/>
      <c r="IB64" s="10"/>
      <c r="IC64" s="10"/>
      <c r="ID64" s="10"/>
      <c r="IE64" s="10"/>
      <c r="IF64" s="10"/>
      <c r="IG64" s="10"/>
      <c r="IH64" s="10"/>
      <c r="II64" s="10"/>
      <c r="IJ64" s="10"/>
      <c r="IK64" s="10"/>
      <c r="IL64" s="10"/>
      <c r="IM64" s="10"/>
      <c r="IN64" s="10"/>
      <c r="IO64" s="10"/>
      <c r="IP64" s="10"/>
      <c r="IQ64" s="10"/>
      <c r="IR64" s="10"/>
      <c r="IS64" s="10"/>
      <c r="IT64" s="10"/>
      <c r="IU64" s="10"/>
      <c r="IV64" s="10"/>
    </row>
    <row r="65" spans="1:256" ht="15" x14ac:dyDescent="0.2">
      <c r="A65" s="4" t="s">
        <v>34</v>
      </c>
      <c r="B65" s="349" t="s">
        <v>22</v>
      </c>
      <c r="C65" s="349" t="s">
        <v>116</v>
      </c>
      <c r="D65" s="347" t="s">
        <v>18</v>
      </c>
      <c r="E65" s="349" t="s">
        <v>32</v>
      </c>
      <c r="F65" s="350">
        <v>1</v>
      </c>
      <c r="G65" s="18">
        <f t="shared" si="0"/>
        <v>0.47708333333333319</v>
      </c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  <c r="AK65" s="10"/>
      <c r="AL65" s="10"/>
      <c r="AM65" s="10"/>
      <c r="AN65" s="10"/>
      <c r="AO65" s="10"/>
      <c r="AP65" s="10"/>
      <c r="AQ65" s="10"/>
      <c r="AR65" s="10"/>
      <c r="AS65" s="10"/>
      <c r="AT65" s="10"/>
      <c r="AU65" s="10"/>
      <c r="AV65" s="10"/>
      <c r="AW65" s="10"/>
      <c r="AX65" s="10"/>
      <c r="AY65" s="10"/>
      <c r="AZ65" s="10"/>
      <c r="BA65" s="10"/>
      <c r="BB65" s="10"/>
      <c r="BC65" s="10"/>
      <c r="BD65" s="10"/>
      <c r="BE65" s="10"/>
      <c r="BF65" s="10"/>
      <c r="BG65" s="10"/>
      <c r="BH65" s="10"/>
      <c r="BI65" s="10"/>
      <c r="BJ65" s="10"/>
      <c r="BK65" s="10"/>
      <c r="BL65" s="10"/>
      <c r="BM65" s="10"/>
      <c r="BN65" s="10"/>
      <c r="BO65" s="10"/>
      <c r="BP65" s="10"/>
      <c r="BQ65" s="10"/>
      <c r="BR65" s="10"/>
      <c r="BS65" s="10"/>
      <c r="BT65" s="10"/>
      <c r="BU65" s="10"/>
      <c r="BV65" s="10"/>
      <c r="BW65" s="10"/>
      <c r="BX65" s="10"/>
      <c r="BY65" s="10"/>
      <c r="BZ65" s="10"/>
      <c r="CA65" s="10"/>
      <c r="CB65" s="10"/>
      <c r="CC65" s="10"/>
      <c r="CD65" s="10"/>
      <c r="CE65" s="10"/>
      <c r="CF65" s="10"/>
      <c r="CG65" s="10"/>
      <c r="CH65" s="10"/>
      <c r="CI65" s="10"/>
      <c r="CJ65" s="10"/>
      <c r="CK65" s="10"/>
      <c r="CL65" s="10"/>
      <c r="CM65" s="10"/>
      <c r="CN65" s="10"/>
      <c r="CO65" s="10"/>
      <c r="CP65" s="10"/>
      <c r="CQ65" s="10"/>
      <c r="CR65" s="10"/>
      <c r="CS65" s="10"/>
      <c r="CT65" s="10"/>
      <c r="CU65" s="10"/>
      <c r="CV65" s="10"/>
      <c r="CW65" s="10"/>
      <c r="CX65" s="10"/>
      <c r="CY65" s="10"/>
      <c r="CZ65" s="10"/>
      <c r="DA65" s="10"/>
      <c r="DB65" s="10"/>
      <c r="DC65" s="10"/>
      <c r="DD65" s="10"/>
      <c r="DE65" s="10"/>
      <c r="DF65" s="10"/>
      <c r="DG65" s="10"/>
      <c r="DH65" s="10"/>
      <c r="DI65" s="10"/>
      <c r="DJ65" s="10"/>
      <c r="DK65" s="10"/>
      <c r="DL65" s="10"/>
      <c r="DM65" s="10"/>
      <c r="DN65" s="10"/>
      <c r="DO65" s="10"/>
      <c r="DP65" s="10"/>
      <c r="DQ65" s="10"/>
      <c r="DR65" s="10"/>
      <c r="DS65" s="10"/>
      <c r="DT65" s="10"/>
      <c r="DU65" s="10"/>
      <c r="DV65" s="10"/>
      <c r="DW65" s="10"/>
      <c r="DX65" s="10"/>
      <c r="DY65" s="10"/>
      <c r="DZ65" s="10"/>
      <c r="EA65" s="10"/>
      <c r="EB65" s="10"/>
      <c r="EC65" s="10"/>
      <c r="ED65" s="10"/>
      <c r="EE65" s="10"/>
      <c r="EF65" s="10"/>
      <c r="EG65" s="10"/>
      <c r="EH65" s="10"/>
      <c r="EI65" s="10"/>
      <c r="EJ65" s="10"/>
      <c r="EK65" s="10"/>
      <c r="EL65" s="10"/>
      <c r="EM65" s="10"/>
      <c r="EN65" s="10"/>
      <c r="EO65" s="10"/>
      <c r="EP65" s="10"/>
      <c r="EQ65" s="10"/>
      <c r="ER65" s="10"/>
      <c r="ES65" s="10"/>
      <c r="ET65" s="10"/>
      <c r="EU65" s="10"/>
      <c r="EV65" s="10"/>
      <c r="EW65" s="10"/>
      <c r="EX65" s="10"/>
      <c r="EY65" s="10"/>
      <c r="EZ65" s="10"/>
      <c r="FA65" s="10"/>
      <c r="FB65" s="10"/>
      <c r="FC65" s="10"/>
      <c r="FD65" s="10"/>
      <c r="FE65" s="10"/>
      <c r="FF65" s="10"/>
      <c r="FG65" s="10"/>
      <c r="FH65" s="10"/>
      <c r="FI65" s="10"/>
      <c r="FJ65" s="10"/>
      <c r="FK65" s="10"/>
      <c r="FL65" s="10"/>
      <c r="FM65" s="10"/>
      <c r="FN65" s="10"/>
      <c r="FO65" s="10"/>
      <c r="FP65" s="10"/>
      <c r="FQ65" s="10"/>
      <c r="FR65" s="10"/>
      <c r="FS65" s="10"/>
      <c r="FT65" s="10"/>
      <c r="FU65" s="10"/>
      <c r="FV65" s="10"/>
      <c r="FW65" s="10"/>
      <c r="FX65" s="10"/>
      <c r="FY65" s="10"/>
      <c r="FZ65" s="10"/>
      <c r="GA65" s="10"/>
      <c r="GB65" s="10"/>
      <c r="GC65" s="10"/>
      <c r="GD65" s="10"/>
      <c r="GE65" s="10"/>
      <c r="GF65" s="10"/>
      <c r="GG65" s="10"/>
      <c r="GH65" s="10"/>
      <c r="GI65" s="10"/>
      <c r="GJ65" s="10"/>
      <c r="GK65" s="10"/>
      <c r="GL65" s="10"/>
      <c r="GM65" s="10"/>
      <c r="GN65" s="10"/>
      <c r="GO65" s="10"/>
      <c r="GP65" s="10"/>
      <c r="GQ65" s="10"/>
      <c r="GR65" s="10"/>
      <c r="GS65" s="10"/>
      <c r="GT65" s="10"/>
      <c r="GU65" s="10"/>
      <c r="GV65" s="10"/>
      <c r="GW65" s="10"/>
      <c r="GX65" s="10"/>
      <c r="GY65" s="10"/>
      <c r="GZ65" s="10"/>
      <c r="HA65" s="10"/>
      <c r="HB65" s="10"/>
      <c r="HC65" s="10"/>
      <c r="HD65" s="10"/>
      <c r="HE65" s="10"/>
      <c r="HF65" s="10"/>
      <c r="HG65" s="10"/>
      <c r="HH65" s="10"/>
      <c r="HI65" s="10"/>
      <c r="HJ65" s="10"/>
      <c r="HK65" s="10"/>
      <c r="HL65" s="10"/>
      <c r="HM65" s="10"/>
      <c r="HN65" s="10"/>
      <c r="HO65" s="10"/>
      <c r="HP65" s="10"/>
      <c r="HQ65" s="10"/>
      <c r="HR65" s="10"/>
      <c r="HS65" s="10"/>
      <c r="HT65" s="10"/>
      <c r="HU65" s="10"/>
      <c r="HV65" s="10"/>
      <c r="HW65" s="10"/>
      <c r="HX65" s="10"/>
      <c r="HY65" s="10"/>
      <c r="HZ65" s="10"/>
      <c r="IA65" s="10"/>
      <c r="IB65" s="10"/>
      <c r="IC65" s="10"/>
      <c r="ID65" s="10"/>
      <c r="IE65" s="10"/>
      <c r="IF65" s="10"/>
      <c r="IG65" s="10"/>
      <c r="IH65" s="10"/>
      <c r="II65" s="10"/>
      <c r="IJ65" s="10"/>
      <c r="IK65" s="10"/>
      <c r="IL65" s="10"/>
      <c r="IM65" s="10"/>
      <c r="IN65" s="10"/>
      <c r="IO65" s="10"/>
      <c r="IP65" s="10"/>
      <c r="IQ65" s="10"/>
      <c r="IR65" s="10"/>
      <c r="IS65" s="10"/>
      <c r="IT65" s="10"/>
      <c r="IU65" s="10"/>
      <c r="IV65" s="10"/>
    </row>
    <row r="66" spans="1:256" ht="15" x14ac:dyDescent="0.2">
      <c r="A66" s="308"/>
      <c r="B66" s="349"/>
      <c r="C66" s="349"/>
      <c r="D66" s="347"/>
      <c r="E66" s="349"/>
      <c r="F66" s="350"/>
      <c r="G66" s="18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  <c r="AK66" s="10"/>
      <c r="AL66" s="10"/>
      <c r="AM66" s="10"/>
      <c r="AN66" s="10"/>
      <c r="AO66" s="10"/>
      <c r="AP66" s="10"/>
      <c r="AQ66" s="10"/>
      <c r="AR66" s="10"/>
      <c r="AS66" s="10"/>
      <c r="AT66" s="10"/>
      <c r="AU66" s="10"/>
      <c r="AV66" s="10"/>
      <c r="AW66" s="10"/>
      <c r="AX66" s="10"/>
      <c r="AY66" s="10"/>
      <c r="AZ66" s="10"/>
      <c r="BA66" s="10"/>
      <c r="BB66" s="10"/>
      <c r="BC66" s="10"/>
      <c r="BD66" s="10"/>
      <c r="BE66" s="10"/>
      <c r="BF66" s="10"/>
      <c r="BG66" s="10"/>
      <c r="BH66" s="10"/>
      <c r="BI66" s="10"/>
      <c r="BJ66" s="10"/>
      <c r="BK66" s="10"/>
      <c r="BL66" s="10"/>
      <c r="BM66" s="10"/>
      <c r="BN66" s="10"/>
      <c r="BO66" s="10"/>
      <c r="BP66" s="10"/>
      <c r="BQ66" s="10"/>
      <c r="BR66" s="10"/>
      <c r="BS66" s="10"/>
      <c r="BT66" s="10"/>
      <c r="BU66" s="10"/>
      <c r="BV66" s="10"/>
      <c r="BW66" s="10"/>
      <c r="BX66" s="10"/>
      <c r="BY66" s="10"/>
      <c r="BZ66" s="10"/>
      <c r="CA66" s="10"/>
      <c r="CB66" s="10"/>
      <c r="CC66" s="10"/>
      <c r="CD66" s="10"/>
      <c r="CE66" s="10"/>
      <c r="CF66" s="10"/>
      <c r="CG66" s="10"/>
      <c r="CH66" s="10"/>
      <c r="CI66" s="10"/>
      <c r="CJ66" s="10"/>
      <c r="CK66" s="10"/>
      <c r="CL66" s="10"/>
      <c r="CM66" s="10"/>
      <c r="CN66" s="10"/>
      <c r="CO66" s="10"/>
      <c r="CP66" s="10"/>
      <c r="CQ66" s="10"/>
      <c r="CR66" s="10"/>
      <c r="CS66" s="10"/>
      <c r="CT66" s="10"/>
      <c r="CU66" s="10"/>
      <c r="CV66" s="10"/>
      <c r="CW66" s="10"/>
      <c r="CX66" s="10"/>
      <c r="CY66" s="10"/>
      <c r="CZ66" s="10"/>
      <c r="DA66" s="10"/>
      <c r="DB66" s="10"/>
      <c r="DC66" s="10"/>
      <c r="DD66" s="10"/>
      <c r="DE66" s="10"/>
      <c r="DF66" s="10"/>
      <c r="DG66" s="10"/>
      <c r="DH66" s="10"/>
      <c r="DI66" s="10"/>
      <c r="DJ66" s="10"/>
      <c r="DK66" s="10"/>
      <c r="DL66" s="10"/>
      <c r="DM66" s="10"/>
      <c r="DN66" s="10"/>
      <c r="DO66" s="10"/>
      <c r="DP66" s="10"/>
      <c r="DQ66" s="10"/>
      <c r="DR66" s="10"/>
      <c r="DS66" s="10"/>
      <c r="DT66" s="10"/>
      <c r="DU66" s="10"/>
      <c r="DV66" s="10"/>
      <c r="DW66" s="10"/>
      <c r="DX66" s="10"/>
      <c r="DY66" s="10"/>
      <c r="DZ66" s="10"/>
      <c r="EA66" s="10"/>
      <c r="EB66" s="10"/>
      <c r="EC66" s="10"/>
      <c r="ED66" s="10"/>
      <c r="EE66" s="10"/>
      <c r="EF66" s="10"/>
      <c r="EG66" s="10"/>
      <c r="EH66" s="10"/>
      <c r="EI66" s="10"/>
      <c r="EJ66" s="10"/>
      <c r="EK66" s="10"/>
      <c r="EL66" s="10"/>
      <c r="EM66" s="10"/>
      <c r="EN66" s="10"/>
      <c r="EO66" s="10"/>
      <c r="EP66" s="10"/>
      <c r="EQ66" s="10"/>
      <c r="ER66" s="10"/>
      <c r="ES66" s="10"/>
      <c r="ET66" s="10"/>
      <c r="EU66" s="10"/>
      <c r="EV66" s="10"/>
      <c r="EW66" s="10"/>
      <c r="EX66" s="10"/>
      <c r="EY66" s="10"/>
      <c r="EZ66" s="10"/>
      <c r="FA66" s="10"/>
      <c r="FB66" s="10"/>
      <c r="FC66" s="10"/>
      <c r="FD66" s="10"/>
      <c r="FE66" s="10"/>
      <c r="FF66" s="10"/>
      <c r="FG66" s="10"/>
      <c r="FH66" s="10"/>
      <c r="FI66" s="10"/>
      <c r="FJ66" s="10"/>
      <c r="FK66" s="10"/>
      <c r="FL66" s="10"/>
      <c r="FM66" s="10"/>
      <c r="FN66" s="10"/>
      <c r="FO66" s="10"/>
      <c r="FP66" s="10"/>
      <c r="FQ66" s="10"/>
      <c r="FR66" s="10"/>
      <c r="FS66" s="10"/>
      <c r="FT66" s="10"/>
      <c r="FU66" s="10"/>
      <c r="FV66" s="10"/>
      <c r="FW66" s="10"/>
      <c r="FX66" s="10"/>
      <c r="FY66" s="10"/>
      <c r="FZ66" s="10"/>
      <c r="GA66" s="10"/>
      <c r="GB66" s="10"/>
      <c r="GC66" s="10"/>
      <c r="GD66" s="10"/>
      <c r="GE66" s="10"/>
      <c r="GF66" s="10"/>
      <c r="GG66" s="10"/>
      <c r="GH66" s="10"/>
      <c r="GI66" s="10"/>
      <c r="GJ66" s="10"/>
      <c r="GK66" s="10"/>
      <c r="GL66" s="10"/>
      <c r="GM66" s="10"/>
      <c r="GN66" s="10"/>
      <c r="GO66" s="10"/>
      <c r="GP66" s="10"/>
      <c r="GQ66" s="10"/>
      <c r="GR66" s="10"/>
      <c r="GS66" s="10"/>
      <c r="GT66" s="10"/>
      <c r="GU66" s="10"/>
      <c r="GV66" s="10"/>
      <c r="GW66" s="10"/>
      <c r="GX66" s="10"/>
      <c r="GY66" s="10"/>
      <c r="GZ66" s="10"/>
      <c r="HA66" s="10"/>
      <c r="HB66" s="10"/>
      <c r="HC66" s="10"/>
      <c r="HD66" s="10"/>
      <c r="HE66" s="10"/>
      <c r="HF66" s="10"/>
      <c r="HG66" s="10"/>
      <c r="HH66" s="10"/>
      <c r="HI66" s="10"/>
      <c r="HJ66" s="10"/>
      <c r="HK66" s="10"/>
      <c r="HL66" s="10"/>
      <c r="HM66" s="10"/>
      <c r="HN66" s="10"/>
      <c r="HO66" s="10"/>
      <c r="HP66" s="10"/>
      <c r="HQ66" s="10"/>
      <c r="HR66" s="10"/>
      <c r="HS66" s="10"/>
      <c r="HT66" s="10"/>
      <c r="HU66" s="10"/>
      <c r="HV66" s="10"/>
      <c r="HW66" s="10"/>
      <c r="HX66" s="10"/>
      <c r="HY66" s="10"/>
      <c r="HZ66" s="10"/>
      <c r="IA66" s="10"/>
      <c r="IB66" s="10"/>
      <c r="IC66" s="10"/>
      <c r="ID66" s="10"/>
      <c r="IE66" s="10"/>
      <c r="IF66" s="10"/>
      <c r="IG66" s="10"/>
      <c r="IH66" s="10"/>
      <c r="II66" s="10"/>
      <c r="IJ66" s="10"/>
      <c r="IK66" s="10"/>
      <c r="IL66" s="10"/>
      <c r="IM66" s="10"/>
      <c r="IN66" s="10"/>
      <c r="IO66" s="10"/>
      <c r="IP66" s="10"/>
      <c r="IQ66" s="10"/>
      <c r="IR66" s="10"/>
      <c r="IS66" s="10"/>
      <c r="IT66" s="10"/>
      <c r="IU66" s="10"/>
      <c r="IV66" s="10"/>
    </row>
    <row r="67" spans="1:256" x14ac:dyDescent="0.2">
      <c r="A67" s="308"/>
      <c r="B67" s="349"/>
      <c r="C67" s="352"/>
      <c r="D67" s="347"/>
      <c r="E67" s="349"/>
      <c r="F67" s="350"/>
      <c r="G67" s="350"/>
    </row>
    <row r="68" spans="1:256" ht="15.75" x14ac:dyDescent="0.2">
      <c r="A68" s="349"/>
      <c r="B68" s="349"/>
      <c r="C68" s="352"/>
      <c r="D68" s="347"/>
      <c r="E68" s="349"/>
      <c r="F68" s="350"/>
      <c r="G68" s="350"/>
      <c r="H68" s="72"/>
      <c r="I68" s="72"/>
      <c r="J68" s="72"/>
      <c r="K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  <c r="X68" s="72"/>
      <c r="Y68" s="72"/>
      <c r="Z68" s="72"/>
      <c r="AA68" s="72"/>
      <c r="AB68" s="72"/>
      <c r="AC68" s="72"/>
      <c r="AD68" s="72"/>
      <c r="AE68" s="72"/>
      <c r="AF68" s="72"/>
      <c r="AG68" s="72"/>
      <c r="AH68" s="72"/>
      <c r="AI68" s="72"/>
      <c r="AJ68" s="72"/>
      <c r="AK68" s="72"/>
      <c r="AL68" s="72"/>
      <c r="AM68" s="72"/>
      <c r="AN68" s="72"/>
      <c r="AO68" s="72"/>
      <c r="AP68" s="72"/>
      <c r="AQ68" s="72"/>
      <c r="AR68" s="72"/>
      <c r="AS68" s="72"/>
      <c r="AT68" s="72"/>
      <c r="AU68" s="72"/>
      <c r="AV68" s="72"/>
      <c r="AW68" s="72"/>
      <c r="AX68" s="72"/>
      <c r="AY68" s="72"/>
      <c r="AZ68" s="72"/>
      <c r="BA68" s="72"/>
      <c r="BB68" s="72"/>
      <c r="BC68" s="72"/>
      <c r="BD68" s="72"/>
      <c r="BE68" s="72"/>
      <c r="BF68" s="72"/>
      <c r="BG68" s="72"/>
      <c r="BH68" s="72"/>
      <c r="BI68" s="72"/>
      <c r="BJ68" s="72"/>
      <c r="BK68" s="72"/>
      <c r="BL68" s="72"/>
      <c r="BM68" s="72"/>
      <c r="BN68" s="72"/>
      <c r="BO68" s="72"/>
      <c r="BP68" s="72"/>
      <c r="BQ68" s="72"/>
      <c r="BR68" s="72"/>
      <c r="BS68" s="72"/>
      <c r="BT68" s="72"/>
      <c r="BU68" s="72"/>
      <c r="BV68" s="72"/>
      <c r="BW68" s="72"/>
      <c r="BX68" s="72"/>
      <c r="BY68" s="72"/>
      <c r="BZ68" s="72"/>
      <c r="CA68" s="72"/>
      <c r="CB68" s="72"/>
      <c r="CC68" s="72"/>
      <c r="CD68" s="72"/>
      <c r="CE68" s="72"/>
      <c r="CF68" s="72"/>
      <c r="CG68" s="72"/>
      <c r="CH68" s="72"/>
      <c r="CI68" s="72"/>
      <c r="CJ68" s="72"/>
      <c r="CK68" s="72"/>
      <c r="CL68" s="72"/>
      <c r="CM68" s="72"/>
      <c r="CN68" s="72"/>
      <c r="CO68" s="72"/>
      <c r="CP68" s="72"/>
      <c r="CQ68" s="72"/>
      <c r="CR68" s="72"/>
      <c r="CS68" s="72"/>
      <c r="CT68" s="72"/>
      <c r="CU68" s="72"/>
      <c r="CV68" s="72"/>
      <c r="CW68" s="72"/>
      <c r="CX68" s="72"/>
      <c r="CY68" s="72"/>
      <c r="CZ68" s="72"/>
      <c r="DA68" s="72"/>
      <c r="DB68" s="72"/>
      <c r="DC68" s="72"/>
      <c r="DD68" s="72"/>
      <c r="DE68" s="72"/>
      <c r="DF68" s="72"/>
      <c r="DG68" s="72"/>
      <c r="DH68" s="72"/>
      <c r="DI68" s="72"/>
      <c r="DJ68" s="72"/>
      <c r="DK68" s="72"/>
      <c r="DL68" s="72"/>
      <c r="DM68" s="72"/>
      <c r="DN68" s="72"/>
      <c r="DO68" s="72"/>
      <c r="DP68" s="72"/>
      <c r="DQ68" s="72"/>
      <c r="DR68" s="72"/>
      <c r="DS68" s="72"/>
      <c r="DT68" s="72"/>
      <c r="DU68" s="72"/>
      <c r="DV68" s="72"/>
      <c r="DW68" s="72"/>
      <c r="DX68" s="72"/>
      <c r="DY68" s="72"/>
      <c r="DZ68" s="72"/>
      <c r="EA68" s="72"/>
      <c r="EB68" s="72"/>
      <c r="EC68" s="72"/>
      <c r="ED68" s="72"/>
      <c r="EE68" s="72"/>
      <c r="EF68" s="72"/>
      <c r="EG68" s="72"/>
      <c r="EH68" s="72"/>
      <c r="EI68" s="72"/>
      <c r="EJ68" s="72"/>
      <c r="EK68" s="72"/>
      <c r="EL68" s="72"/>
      <c r="EM68" s="72"/>
      <c r="EN68" s="72"/>
      <c r="EO68" s="72"/>
      <c r="EP68" s="72"/>
      <c r="EQ68" s="72"/>
      <c r="ER68" s="72"/>
      <c r="ES68" s="72"/>
      <c r="ET68" s="72"/>
      <c r="EU68" s="72"/>
      <c r="EV68" s="72"/>
      <c r="EW68" s="72"/>
      <c r="EX68" s="72"/>
      <c r="EY68" s="72"/>
      <c r="EZ68" s="72"/>
      <c r="FA68" s="72"/>
      <c r="FB68" s="72"/>
      <c r="FC68" s="72"/>
      <c r="FD68" s="72"/>
      <c r="FE68" s="72"/>
      <c r="FF68" s="72"/>
      <c r="FG68" s="72"/>
      <c r="FH68" s="72"/>
      <c r="FI68" s="72"/>
      <c r="FJ68" s="72"/>
      <c r="FK68" s="72"/>
      <c r="FL68" s="72"/>
      <c r="FM68" s="72"/>
      <c r="FN68" s="72"/>
      <c r="FO68" s="72"/>
      <c r="FP68" s="72"/>
      <c r="FQ68" s="72"/>
      <c r="FR68" s="72"/>
      <c r="FS68" s="72"/>
      <c r="FT68" s="72"/>
      <c r="FU68" s="72"/>
      <c r="FV68" s="72"/>
      <c r="FW68" s="72"/>
      <c r="FX68" s="72"/>
      <c r="FY68" s="72"/>
      <c r="FZ68" s="72"/>
      <c r="GA68" s="72"/>
      <c r="GB68" s="72"/>
      <c r="GC68" s="72"/>
      <c r="GD68" s="72"/>
      <c r="GE68" s="72"/>
      <c r="GF68" s="72"/>
      <c r="GG68" s="72"/>
      <c r="GH68" s="72"/>
      <c r="GI68" s="72"/>
      <c r="GJ68" s="72"/>
      <c r="GK68" s="72"/>
      <c r="GL68" s="72"/>
      <c r="GM68" s="72"/>
      <c r="GN68" s="72"/>
      <c r="GO68" s="72"/>
      <c r="GP68" s="72"/>
      <c r="GQ68" s="72"/>
      <c r="GR68" s="72"/>
      <c r="GS68" s="72"/>
      <c r="GT68" s="72"/>
      <c r="GU68" s="72"/>
      <c r="GV68" s="72"/>
      <c r="GW68" s="72"/>
      <c r="GX68" s="72"/>
      <c r="GY68" s="72"/>
      <c r="GZ68" s="72"/>
      <c r="HA68" s="72"/>
      <c r="HB68" s="72"/>
      <c r="HC68" s="72"/>
      <c r="HD68" s="72"/>
      <c r="HE68" s="72"/>
      <c r="HF68" s="72"/>
      <c r="HG68" s="72"/>
      <c r="HH68" s="72"/>
      <c r="HI68" s="72"/>
      <c r="HJ68" s="72"/>
      <c r="HK68" s="72"/>
      <c r="HL68" s="72"/>
      <c r="HM68" s="72"/>
      <c r="HN68" s="72"/>
      <c r="HO68" s="72"/>
      <c r="HP68" s="72"/>
      <c r="HQ68" s="72"/>
      <c r="HR68" s="72"/>
      <c r="HS68" s="72"/>
      <c r="HT68" s="72"/>
      <c r="HU68" s="72"/>
      <c r="HV68" s="72"/>
      <c r="HW68" s="72"/>
      <c r="HX68" s="72"/>
      <c r="HY68" s="72"/>
      <c r="HZ68" s="72"/>
      <c r="IA68" s="72"/>
      <c r="IB68" s="72"/>
      <c r="IC68" s="72"/>
      <c r="ID68" s="72"/>
      <c r="IE68" s="72"/>
      <c r="IF68" s="72"/>
      <c r="IG68" s="72"/>
      <c r="IH68" s="72"/>
      <c r="II68" s="72"/>
      <c r="IJ68" s="72"/>
      <c r="IK68" s="72"/>
      <c r="IL68" s="72"/>
      <c r="IM68" s="72"/>
      <c r="IN68" s="72"/>
      <c r="IO68" s="72"/>
      <c r="IP68" s="72"/>
      <c r="IQ68" s="72"/>
      <c r="IR68" s="72"/>
      <c r="IS68" s="72"/>
      <c r="IT68" s="72"/>
      <c r="IU68" s="72"/>
      <c r="IV68" s="72"/>
    </row>
    <row r="69" spans="1:256" ht="15.75" x14ac:dyDescent="0.2">
      <c r="A69" s="308"/>
      <c r="B69" s="349" t="s">
        <v>25</v>
      </c>
      <c r="C69" s="352" t="s">
        <v>26</v>
      </c>
      <c r="D69" s="347" t="s">
        <v>25</v>
      </c>
      <c r="E69" s="349"/>
      <c r="F69" s="350" t="s">
        <v>25</v>
      </c>
      <c r="G69" s="18" t="s">
        <v>25</v>
      </c>
      <c r="H69" s="72"/>
      <c r="I69" s="72"/>
      <c r="J69" s="72"/>
      <c r="K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  <c r="X69" s="72"/>
      <c r="Y69" s="72"/>
      <c r="Z69" s="72"/>
      <c r="AA69" s="72"/>
      <c r="AB69" s="72"/>
      <c r="AC69" s="72"/>
      <c r="AD69" s="72"/>
      <c r="AE69" s="72"/>
      <c r="AF69" s="72"/>
      <c r="AG69" s="72"/>
      <c r="AH69" s="72"/>
      <c r="AI69" s="72"/>
      <c r="AJ69" s="72"/>
      <c r="AK69" s="72"/>
      <c r="AL69" s="72"/>
      <c r="AM69" s="72"/>
      <c r="AN69" s="72"/>
      <c r="AO69" s="72"/>
      <c r="AP69" s="72"/>
      <c r="AQ69" s="72"/>
      <c r="AR69" s="72"/>
      <c r="AS69" s="72"/>
      <c r="AT69" s="72"/>
      <c r="AU69" s="72"/>
      <c r="AV69" s="72"/>
      <c r="AW69" s="72"/>
      <c r="AX69" s="72"/>
      <c r="AY69" s="72"/>
      <c r="AZ69" s="72"/>
      <c r="BA69" s="72"/>
      <c r="BB69" s="72"/>
      <c r="BC69" s="72"/>
      <c r="BD69" s="72"/>
      <c r="BE69" s="72"/>
      <c r="BF69" s="72"/>
      <c r="BG69" s="72"/>
      <c r="BH69" s="72"/>
      <c r="BI69" s="72"/>
      <c r="BJ69" s="72"/>
      <c r="BK69" s="72"/>
      <c r="BL69" s="72"/>
      <c r="BM69" s="72"/>
      <c r="BN69" s="72"/>
      <c r="BO69" s="72"/>
      <c r="BP69" s="72"/>
      <c r="BQ69" s="72"/>
      <c r="BR69" s="72"/>
      <c r="BS69" s="72"/>
      <c r="BT69" s="72"/>
      <c r="BU69" s="72"/>
      <c r="BV69" s="72"/>
      <c r="BW69" s="72"/>
      <c r="BX69" s="72"/>
      <c r="BY69" s="72"/>
      <c r="BZ69" s="72"/>
      <c r="CA69" s="72"/>
      <c r="CB69" s="72"/>
      <c r="CC69" s="72"/>
      <c r="CD69" s="72"/>
      <c r="CE69" s="72"/>
      <c r="CF69" s="72"/>
      <c r="CG69" s="72"/>
      <c r="CH69" s="72"/>
      <c r="CI69" s="72"/>
      <c r="CJ69" s="72"/>
      <c r="CK69" s="72"/>
      <c r="CL69" s="72"/>
      <c r="CM69" s="72"/>
      <c r="CN69" s="72"/>
      <c r="CO69" s="72"/>
      <c r="CP69" s="72"/>
      <c r="CQ69" s="72"/>
      <c r="CR69" s="72"/>
      <c r="CS69" s="72"/>
      <c r="CT69" s="72"/>
      <c r="CU69" s="72"/>
      <c r="CV69" s="72"/>
      <c r="CW69" s="72"/>
      <c r="CX69" s="72"/>
      <c r="CY69" s="72"/>
      <c r="CZ69" s="72"/>
      <c r="DA69" s="72"/>
      <c r="DB69" s="72"/>
      <c r="DC69" s="72"/>
      <c r="DD69" s="72"/>
      <c r="DE69" s="72"/>
      <c r="DF69" s="72"/>
      <c r="DG69" s="72"/>
      <c r="DH69" s="72"/>
      <c r="DI69" s="72"/>
      <c r="DJ69" s="72"/>
      <c r="DK69" s="72"/>
      <c r="DL69" s="72"/>
      <c r="DM69" s="72"/>
      <c r="DN69" s="72"/>
      <c r="DO69" s="72"/>
      <c r="DP69" s="72"/>
      <c r="DQ69" s="72"/>
      <c r="DR69" s="72"/>
      <c r="DS69" s="72"/>
      <c r="DT69" s="72"/>
      <c r="DU69" s="72"/>
      <c r="DV69" s="72"/>
      <c r="DW69" s="72"/>
      <c r="DX69" s="72"/>
      <c r="DY69" s="72"/>
      <c r="DZ69" s="72"/>
      <c r="EA69" s="72"/>
      <c r="EB69" s="72"/>
      <c r="EC69" s="72"/>
      <c r="ED69" s="72"/>
      <c r="EE69" s="72"/>
      <c r="EF69" s="72"/>
      <c r="EG69" s="72"/>
      <c r="EH69" s="72"/>
      <c r="EI69" s="72"/>
      <c r="EJ69" s="72"/>
      <c r="EK69" s="72"/>
      <c r="EL69" s="72"/>
      <c r="EM69" s="72"/>
      <c r="EN69" s="72"/>
      <c r="EO69" s="72"/>
      <c r="EP69" s="72"/>
      <c r="EQ69" s="72"/>
      <c r="ER69" s="72"/>
      <c r="ES69" s="72"/>
      <c r="ET69" s="72"/>
      <c r="EU69" s="72"/>
      <c r="EV69" s="72"/>
      <c r="EW69" s="72"/>
      <c r="EX69" s="72"/>
      <c r="EY69" s="72"/>
      <c r="EZ69" s="72"/>
      <c r="FA69" s="72"/>
      <c r="FB69" s="72"/>
      <c r="FC69" s="72"/>
      <c r="FD69" s="72"/>
      <c r="FE69" s="72"/>
      <c r="FF69" s="72"/>
      <c r="FG69" s="72"/>
      <c r="FH69" s="72"/>
      <c r="FI69" s="72"/>
      <c r="FJ69" s="72"/>
      <c r="FK69" s="72"/>
      <c r="FL69" s="72"/>
      <c r="FM69" s="72"/>
      <c r="FN69" s="72"/>
      <c r="FO69" s="72"/>
      <c r="FP69" s="72"/>
      <c r="FQ69" s="72"/>
      <c r="FR69" s="72"/>
      <c r="FS69" s="72"/>
      <c r="FT69" s="72"/>
      <c r="FU69" s="72"/>
      <c r="FV69" s="72"/>
      <c r="FW69" s="72"/>
      <c r="FX69" s="72"/>
      <c r="FY69" s="72"/>
      <c r="FZ69" s="72"/>
      <c r="GA69" s="72"/>
      <c r="GB69" s="72"/>
      <c r="GC69" s="72"/>
      <c r="GD69" s="72"/>
      <c r="GE69" s="72"/>
      <c r="GF69" s="72"/>
      <c r="GG69" s="72"/>
      <c r="GH69" s="72"/>
      <c r="GI69" s="72"/>
      <c r="GJ69" s="72"/>
      <c r="GK69" s="72"/>
      <c r="GL69" s="72"/>
      <c r="GM69" s="72"/>
      <c r="GN69" s="72"/>
      <c r="GO69" s="72"/>
      <c r="GP69" s="72"/>
      <c r="GQ69" s="72"/>
      <c r="GR69" s="72"/>
      <c r="GS69" s="72"/>
      <c r="GT69" s="72"/>
      <c r="GU69" s="72"/>
      <c r="GV69" s="72"/>
      <c r="GW69" s="72"/>
      <c r="GX69" s="72"/>
      <c r="GY69" s="72"/>
      <c r="GZ69" s="72"/>
      <c r="HA69" s="72"/>
      <c r="HB69" s="72"/>
      <c r="HC69" s="72"/>
      <c r="HD69" s="72"/>
      <c r="HE69" s="72"/>
      <c r="HF69" s="72"/>
      <c r="HG69" s="72"/>
      <c r="HH69" s="72"/>
      <c r="HI69" s="72"/>
      <c r="HJ69" s="72"/>
      <c r="HK69" s="72"/>
      <c r="HL69" s="72"/>
      <c r="HM69" s="72"/>
      <c r="HN69" s="72"/>
      <c r="HO69" s="72"/>
      <c r="HP69" s="72"/>
      <c r="HQ69" s="72"/>
      <c r="HR69" s="72"/>
      <c r="HS69" s="72"/>
      <c r="HT69" s="72"/>
      <c r="HU69" s="72"/>
      <c r="HV69" s="72"/>
      <c r="HW69" s="72"/>
      <c r="HX69" s="72"/>
      <c r="HY69" s="72"/>
      <c r="HZ69" s="72"/>
      <c r="IA69" s="72"/>
      <c r="IB69" s="72"/>
      <c r="IC69" s="72"/>
      <c r="ID69" s="72"/>
      <c r="IE69" s="72"/>
      <c r="IF69" s="72"/>
      <c r="IG69" s="72"/>
      <c r="IH69" s="72"/>
      <c r="II69" s="72"/>
      <c r="IJ69" s="72"/>
      <c r="IK69" s="72"/>
      <c r="IL69" s="72"/>
      <c r="IM69" s="72"/>
      <c r="IN69" s="72"/>
      <c r="IO69" s="72"/>
      <c r="IP69" s="72"/>
      <c r="IQ69" s="72"/>
      <c r="IR69" s="72"/>
      <c r="IS69" s="72"/>
      <c r="IT69" s="72"/>
      <c r="IU69" s="72"/>
      <c r="IV69" s="72"/>
    </row>
    <row r="70" spans="1:256" ht="15.75" x14ac:dyDescent="0.2">
      <c r="A70" s="308" t="s">
        <v>25</v>
      </c>
      <c r="B70" s="349"/>
      <c r="C70" s="9" t="s">
        <v>111</v>
      </c>
      <c r="D70" s="347"/>
      <c r="E70" s="349"/>
      <c r="F70" s="350"/>
      <c r="G70" s="350"/>
      <c r="H70" s="72"/>
      <c r="I70" s="72"/>
      <c r="J70" s="72"/>
      <c r="K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  <c r="X70" s="72"/>
      <c r="Y70" s="72"/>
      <c r="Z70" s="72"/>
      <c r="AA70" s="72"/>
      <c r="AB70" s="72"/>
      <c r="AC70" s="72"/>
      <c r="AD70" s="72"/>
      <c r="AE70" s="72"/>
      <c r="AF70" s="72"/>
      <c r="AG70" s="72"/>
      <c r="AH70" s="72"/>
      <c r="AI70" s="72"/>
      <c r="AJ70" s="72"/>
      <c r="AK70" s="72"/>
      <c r="AL70" s="72"/>
      <c r="AM70" s="72"/>
      <c r="AN70" s="72"/>
      <c r="AO70" s="72"/>
      <c r="AP70" s="72"/>
      <c r="AQ70" s="72"/>
      <c r="AR70" s="72"/>
      <c r="AS70" s="72"/>
      <c r="AT70" s="72"/>
      <c r="AU70" s="72"/>
      <c r="AV70" s="72"/>
      <c r="AW70" s="72"/>
      <c r="AX70" s="72"/>
      <c r="AY70" s="72"/>
      <c r="AZ70" s="72"/>
      <c r="BA70" s="72"/>
      <c r="BB70" s="72"/>
      <c r="BC70" s="72"/>
      <c r="BD70" s="72"/>
      <c r="BE70" s="72"/>
      <c r="BF70" s="72"/>
      <c r="BG70" s="72"/>
      <c r="BH70" s="72"/>
      <c r="BI70" s="72"/>
      <c r="BJ70" s="72"/>
      <c r="BK70" s="72"/>
      <c r="BL70" s="72"/>
      <c r="BM70" s="72"/>
      <c r="BN70" s="72"/>
      <c r="BO70" s="72"/>
      <c r="BP70" s="72"/>
      <c r="BQ70" s="72"/>
      <c r="BR70" s="72"/>
      <c r="BS70" s="72"/>
      <c r="BT70" s="72"/>
      <c r="BU70" s="72"/>
      <c r="BV70" s="72"/>
      <c r="BW70" s="72"/>
      <c r="BX70" s="72"/>
      <c r="BY70" s="72"/>
      <c r="BZ70" s="72"/>
      <c r="CA70" s="72"/>
      <c r="CB70" s="72"/>
      <c r="CC70" s="72"/>
      <c r="CD70" s="72"/>
      <c r="CE70" s="72"/>
      <c r="CF70" s="72"/>
      <c r="CG70" s="72"/>
      <c r="CH70" s="72"/>
      <c r="CI70" s="72"/>
      <c r="CJ70" s="72"/>
      <c r="CK70" s="72"/>
      <c r="CL70" s="72"/>
      <c r="CM70" s="72"/>
      <c r="CN70" s="72"/>
      <c r="CO70" s="72"/>
      <c r="CP70" s="72"/>
      <c r="CQ70" s="72"/>
      <c r="CR70" s="72"/>
      <c r="CS70" s="72"/>
      <c r="CT70" s="72"/>
      <c r="CU70" s="72"/>
      <c r="CV70" s="72"/>
      <c r="CW70" s="72"/>
      <c r="CX70" s="72"/>
      <c r="CY70" s="72"/>
      <c r="CZ70" s="72"/>
      <c r="DA70" s="72"/>
      <c r="DB70" s="72"/>
      <c r="DC70" s="72"/>
      <c r="DD70" s="72"/>
      <c r="DE70" s="72"/>
      <c r="DF70" s="72"/>
      <c r="DG70" s="72"/>
      <c r="DH70" s="72"/>
      <c r="DI70" s="72"/>
      <c r="DJ70" s="72"/>
      <c r="DK70" s="72"/>
      <c r="DL70" s="72"/>
      <c r="DM70" s="72"/>
      <c r="DN70" s="72"/>
      <c r="DO70" s="72"/>
      <c r="DP70" s="72"/>
      <c r="DQ70" s="72"/>
      <c r="DR70" s="72"/>
      <c r="DS70" s="72"/>
      <c r="DT70" s="72"/>
      <c r="DU70" s="72"/>
      <c r="DV70" s="72"/>
      <c r="DW70" s="72"/>
      <c r="DX70" s="72"/>
      <c r="DY70" s="72"/>
      <c r="DZ70" s="72"/>
      <c r="EA70" s="72"/>
      <c r="EB70" s="72"/>
      <c r="EC70" s="72"/>
      <c r="ED70" s="72"/>
      <c r="EE70" s="72"/>
      <c r="EF70" s="72"/>
      <c r="EG70" s="72"/>
      <c r="EH70" s="72"/>
      <c r="EI70" s="72"/>
      <c r="EJ70" s="72"/>
      <c r="EK70" s="72"/>
      <c r="EL70" s="72"/>
      <c r="EM70" s="72"/>
      <c r="EN70" s="72"/>
      <c r="EO70" s="72"/>
      <c r="EP70" s="72"/>
      <c r="EQ70" s="72"/>
      <c r="ER70" s="72"/>
      <c r="ES70" s="72"/>
      <c r="ET70" s="72"/>
      <c r="EU70" s="72"/>
      <c r="EV70" s="72"/>
      <c r="EW70" s="72"/>
      <c r="EX70" s="72"/>
      <c r="EY70" s="72"/>
      <c r="EZ70" s="72"/>
      <c r="FA70" s="72"/>
      <c r="FB70" s="72"/>
      <c r="FC70" s="72"/>
      <c r="FD70" s="72"/>
      <c r="FE70" s="72"/>
      <c r="FF70" s="72"/>
      <c r="FG70" s="72"/>
      <c r="FH70" s="72"/>
      <c r="FI70" s="72"/>
      <c r="FJ70" s="72"/>
      <c r="FK70" s="72"/>
      <c r="FL70" s="72"/>
      <c r="FM70" s="72"/>
      <c r="FN70" s="72"/>
      <c r="FO70" s="72"/>
      <c r="FP70" s="72"/>
      <c r="FQ70" s="72"/>
      <c r="FR70" s="72"/>
      <c r="FS70" s="72"/>
      <c r="FT70" s="72"/>
      <c r="FU70" s="72"/>
      <c r="FV70" s="72"/>
      <c r="FW70" s="72"/>
      <c r="FX70" s="72"/>
      <c r="FY70" s="72"/>
      <c r="FZ70" s="72"/>
      <c r="GA70" s="72"/>
      <c r="GB70" s="72"/>
      <c r="GC70" s="72"/>
      <c r="GD70" s="72"/>
      <c r="GE70" s="72"/>
      <c r="GF70" s="72"/>
      <c r="GG70" s="72"/>
      <c r="GH70" s="72"/>
      <c r="GI70" s="72"/>
      <c r="GJ70" s="72"/>
      <c r="GK70" s="72"/>
      <c r="GL70" s="72"/>
      <c r="GM70" s="72"/>
      <c r="GN70" s="72"/>
      <c r="GO70" s="72"/>
      <c r="GP70" s="72"/>
      <c r="GQ70" s="72"/>
      <c r="GR70" s="72"/>
      <c r="GS70" s="72"/>
      <c r="GT70" s="72"/>
      <c r="GU70" s="72"/>
      <c r="GV70" s="72"/>
      <c r="GW70" s="72"/>
      <c r="GX70" s="72"/>
      <c r="GY70" s="72"/>
      <c r="GZ70" s="72"/>
      <c r="HA70" s="72"/>
      <c r="HB70" s="72"/>
      <c r="HC70" s="72"/>
      <c r="HD70" s="72"/>
      <c r="HE70" s="72"/>
      <c r="HF70" s="72"/>
      <c r="HG70" s="72"/>
      <c r="HH70" s="72"/>
      <c r="HI70" s="72"/>
      <c r="HJ70" s="72"/>
      <c r="HK70" s="72"/>
      <c r="HL70" s="72"/>
      <c r="HM70" s="72"/>
      <c r="HN70" s="72"/>
      <c r="HO70" s="72"/>
      <c r="HP70" s="72"/>
      <c r="HQ70" s="72"/>
      <c r="HR70" s="72"/>
      <c r="HS70" s="72"/>
      <c r="HT70" s="72"/>
      <c r="HU70" s="72"/>
      <c r="HV70" s="72"/>
      <c r="HW70" s="72"/>
      <c r="HX70" s="72"/>
      <c r="HY70" s="72"/>
      <c r="HZ70" s="72"/>
      <c r="IA70" s="72"/>
      <c r="IB70" s="72"/>
      <c r="IC70" s="72"/>
      <c r="ID70" s="72"/>
      <c r="IE70" s="72"/>
      <c r="IF70" s="72"/>
      <c r="IG70" s="72"/>
      <c r="IH70" s="72"/>
      <c r="II70" s="72"/>
      <c r="IJ70" s="72"/>
      <c r="IK70" s="72"/>
      <c r="IL70" s="72"/>
      <c r="IM70" s="72"/>
      <c r="IN70" s="72"/>
      <c r="IO70" s="72"/>
      <c r="IP70" s="72"/>
      <c r="IQ70" s="72"/>
      <c r="IR70" s="72"/>
      <c r="IS70" s="72"/>
      <c r="IT70" s="72"/>
      <c r="IU70" s="72"/>
      <c r="IV70" s="72"/>
    </row>
    <row r="71" spans="1:256" ht="15.75" x14ac:dyDescent="0.2">
      <c r="A71" s="308"/>
      <c r="B71" s="2"/>
      <c r="C71" s="32"/>
      <c r="D71" s="3"/>
      <c r="E71" s="2"/>
      <c r="F71" s="17"/>
      <c r="G71" s="18"/>
      <c r="H71" s="72"/>
      <c r="I71" s="72"/>
      <c r="J71" s="72"/>
      <c r="K71" s="72"/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  <c r="X71" s="72"/>
      <c r="Y71" s="72"/>
      <c r="Z71" s="72"/>
      <c r="AA71" s="72"/>
      <c r="AB71" s="72"/>
      <c r="AC71" s="72"/>
      <c r="AD71" s="72"/>
      <c r="AE71" s="72"/>
      <c r="AF71" s="72"/>
      <c r="AG71" s="72"/>
      <c r="AH71" s="72"/>
      <c r="AI71" s="72"/>
      <c r="AJ71" s="72"/>
      <c r="AK71" s="72"/>
      <c r="AL71" s="72"/>
      <c r="AM71" s="72"/>
      <c r="AN71" s="72"/>
      <c r="AO71" s="72"/>
      <c r="AP71" s="72"/>
      <c r="AQ71" s="72"/>
      <c r="AR71" s="72"/>
      <c r="AS71" s="72"/>
      <c r="AT71" s="72"/>
      <c r="AU71" s="72"/>
      <c r="AV71" s="72"/>
      <c r="AW71" s="72"/>
      <c r="AX71" s="72"/>
      <c r="AY71" s="72"/>
      <c r="AZ71" s="72"/>
      <c r="BA71" s="72"/>
      <c r="BB71" s="72"/>
      <c r="BC71" s="72"/>
      <c r="BD71" s="72"/>
      <c r="BE71" s="72"/>
      <c r="BF71" s="72"/>
      <c r="BG71" s="72"/>
      <c r="BH71" s="72"/>
      <c r="BI71" s="72"/>
      <c r="BJ71" s="72"/>
      <c r="BK71" s="72"/>
      <c r="BL71" s="72"/>
      <c r="BM71" s="72"/>
      <c r="BN71" s="72"/>
      <c r="BO71" s="72"/>
      <c r="BP71" s="72"/>
      <c r="BQ71" s="72"/>
      <c r="BR71" s="72"/>
      <c r="BS71" s="72"/>
      <c r="BT71" s="72"/>
      <c r="BU71" s="72"/>
      <c r="BV71" s="72"/>
      <c r="BW71" s="72"/>
      <c r="BX71" s="72"/>
      <c r="BY71" s="72"/>
      <c r="BZ71" s="72"/>
      <c r="CA71" s="72"/>
      <c r="CB71" s="72"/>
      <c r="CC71" s="72"/>
      <c r="CD71" s="72"/>
      <c r="CE71" s="72"/>
      <c r="CF71" s="72"/>
      <c r="CG71" s="72"/>
      <c r="CH71" s="72"/>
      <c r="CI71" s="72"/>
      <c r="CJ71" s="72"/>
      <c r="CK71" s="72"/>
      <c r="CL71" s="72"/>
      <c r="CM71" s="72"/>
      <c r="CN71" s="72"/>
      <c r="CO71" s="72"/>
      <c r="CP71" s="72"/>
      <c r="CQ71" s="72"/>
      <c r="CR71" s="72"/>
      <c r="CS71" s="72"/>
      <c r="CT71" s="72"/>
      <c r="CU71" s="72"/>
      <c r="CV71" s="72"/>
      <c r="CW71" s="72"/>
      <c r="CX71" s="72"/>
      <c r="CY71" s="72"/>
      <c r="CZ71" s="72"/>
      <c r="DA71" s="72"/>
      <c r="DB71" s="72"/>
      <c r="DC71" s="72"/>
      <c r="DD71" s="72"/>
      <c r="DE71" s="72"/>
      <c r="DF71" s="72"/>
      <c r="DG71" s="72"/>
      <c r="DH71" s="72"/>
      <c r="DI71" s="72"/>
      <c r="DJ71" s="72"/>
      <c r="DK71" s="72"/>
      <c r="DL71" s="72"/>
      <c r="DM71" s="72"/>
      <c r="DN71" s="72"/>
      <c r="DO71" s="72"/>
      <c r="DP71" s="72"/>
      <c r="DQ71" s="72"/>
      <c r="DR71" s="72"/>
      <c r="DS71" s="72"/>
      <c r="DT71" s="72"/>
      <c r="DU71" s="72"/>
      <c r="DV71" s="72"/>
      <c r="DW71" s="72"/>
      <c r="DX71" s="72"/>
      <c r="DY71" s="72"/>
      <c r="DZ71" s="72"/>
      <c r="EA71" s="72"/>
      <c r="EB71" s="72"/>
      <c r="EC71" s="72"/>
      <c r="ED71" s="72"/>
      <c r="EE71" s="72"/>
      <c r="EF71" s="72"/>
      <c r="EG71" s="72"/>
      <c r="EH71" s="72"/>
      <c r="EI71" s="72"/>
      <c r="EJ71" s="72"/>
      <c r="EK71" s="72"/>
      <c r="EL71" s="72"/>
      <c r="EM71" s="72"/>
      <c r="EN71" s="72"/>
      <c r="EO71" s="72"/>
      <c r="EP71" s="72"/>
      <c r="EQ71" s="72"/>
      <c r="ER71" s="72"/>
      <c r="ES71" s="72"/>
      <c r="ET71" s="72"/>
      <c r="EU71" s="72"/>
      <c r="EV71" s="72"/>
      <c r="EW71" s="72"/>
      <c r="EX71" s="72"/>
      <c r="EY71" s="72"/>
      <c r="EZ71" s="72"/>
      <c r="FA71" s="72"/>
      <c r="FB71" s="72"/>
      <c r="FC71" s="72"/>
      <c r="FD71" s="72"/>
      <c r="FE71" s="72"/>
      <c r="FF71" s="72"/>
      <c r="FG71" s="72"/>
      <c r="FH71" s="72"/>
      <c r="FI71" s="72"/>
      <c r="FJ71" s="72"/>
      <c r="FK71" s="72"/>
      <c r="FL71" s="72"/>
      <c r="FM71" s="72"/>
      <c r="FN71" s="72"/>
      <c r="FO71" s="72"/>
      <c r="FP71" s="72"/>
      <c r="FQ71" s="72"/>
      <c r="FR71" s="72"/>
      <c r="FS71" s="72"/>
      <c r="FT71" s="72"/>
      <c r="FU71" s="72"/>
      <c r="FV71" s="72"/>
      <c r="FW71" s="72"/>
      <c r="FX71" s="72"/>
      <c r="FY71" s="72"/>
      <c r="FZ71" s="72"/>
      <c r="GA71" s="72"/>
      <c r="GB71" s="72"/>
      <c r="GC71" s="72"/>
      <c r="GD71" s="72"/>
      <c r="GE71" s="72"/>
      <c r="GF71" s="72"/>
      <c r="GG71" s="72"/>
      <c r="GH71" s="72"/>
      <c r="GI71" s="72"/>
      <c r="GJ71" s="72"/>
      <c r="GK71" s="72"/>
      <c r="GL71" s="72"/>
      <c r="GM71" s="72"/>
      <c r="GN71" s="72"/>
      <c r="GO71" s="72"/>
      <c r="GP71" s="72"/>
      <c r="GQ71" s="72"/>
      <c r="GR71" s="72"/>
      <c r="GS71" s="72"/>
      <c r="GT71" s="72"/>
      <c r="GU71" s="72"/>
      <c r="GV71" s="72"/>
      <c r="GW71" s="72"/>
      <c r="GX71" s="72"/>
      <c r="GY71" s="72"/>
      <c r="GZ71" s="72"/>
      <c r="HA71" s="72"/>
      <c r="HB71" s="72"/>
      <c r="HC71" s="72"/>
      <c r="HD71" s="72"/>
      <c r="HE71" s="72"/>
      <c r="HF71" s="72"/>
      <c r="HG71" s="72"/>
      <c r="HH71" s="72"/>
      <c r="HI71" s="72"/>
      <c r="HJ71" s="72"/>
      <c r="HK71" s="72"/>
      <c r="HL71" s="72"/>
      <c r="HM71" s="72"/>
      <c r="HN71" s="72"/>
      <c r="HO71" s="72"/>
      <c r="HP71" s="72"/>
      <c r="HQ71" s="72"/>
      <c r="HR71" s="72"/>
      <c r="HS71" s="72"/>
      <c r="HT71" s="72"/>
      <c r="HU71" s="72"/>
      <c r="HV71" s="72"/>
      <c r="HW71" s="72"/>
      <c r="HX71" s="72"/>
      <c r="HY71" s="72"/>
      <c r="HZ71" s="72"/>
      <c r="IA71" s="72"/>
      <c r="IB71" s="72"/>
      <c r="IC71" s="72"/>
      <c r="ID71" s="72"/>
      <c r="IE71" s="72"/>
      <c r="IF71" s="72"/>
      <c r="IG71" s="72"/>
      <c r="IH71" s="72"/>
      <c r="II71" s="72"/>
      <c r="IJ71" s="72"/>
      <c r="IK71" s="72"/>
      <c r="IL71" s="72"/>
      <c r="IM71" s="72"/>
      <c r="IN71" s="72"/>
      <c r="IO71" s="72"/>
      <c r="IP71" s="72"/>
      <c r="IQ71" s="72"/>
      <c r="IR71" s="72"/>
      <c r="IS71" s="72"/>
      <c r="IT71" s="72"/>
      <c r="IU71" s="72"/>
      <c r="IV71" s="72"/>
    </row>
    <row r="72" spans="1:256" ht="15.75" x14ac:dyDescent="0.2">
      <c r="A72" s="308"/>
      <c r="B72" s="2"/>
      <c r="C72" s="32"/>
      <c r="D72" s="3"/>
      <c r="E72" s="2"/>
      <c r="F72" s="17"/>
      <c r="G72" s="18"/>
      <c r="H72" s="72"/>
      <c r="I72" s="72"/>
      <c r="J72" s="72"/>
      <c r="K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  <c r="X72" s="72"/>
      <c r="Y72" s="72"/>
      <c r="Z72" s="72"/>
      <c r="AA72" s="72"/>
      <c r="AB72" s="72"/>
      <c r="AC72" s="72"/>
      <c r="AD72" s="72"/>
      <c r="AE72" s="72"/>
      <c r="AF72" s="72"/>
      <c r="AG72" s="72"/>
      <c r="AH72" s="72"/>
      <c r="AI72" s="72"/>
      <c r="AJ72" s="72"/>
      <c r="AK72" s="72"/>
      <c r="AL72" s="72"/>
      <c r="AM72" s="72"/>
      <c r="AN72" s="72"/>
      <c r="AO72" s="72"/>
      <c r="AP72" s="72"/>
      <c r="AQ72" s="72"/>
      <c r="AR72" s="72"/>
      <c r="AS72" s="72"/>
      <c r="AT72" s="72"/>
      <c r="AU72" s="72"/>
      <c r="AV72" s="72"/>
      <c r="AW72" s="72"/>
      <c r="AX72" s="72"/>
      <c r="AY72" s="72"/>
      <c r="AZ72" s="72"/>
      <c r="BA72" s="72"/>
      <c r="BB72" s="72"/>
      <c r="BC72" s="72"/>
      <c r="BD72" s="72"/>
      <c r="BE72" s="72"/>
      <c r="BF72" s="72"/>
      <c r="BG72" s="72"/>
      <c r="BH72" s="72"/>
      <c r="BI72" s="72"/>
      <c r="BJ72" s="72"/>
      <c r="BK72" s="72"/>
      <c r="BL72" s="72"/>
      <c r="BM72" s="72"/>
      <c r="BN72" s="72"/>
      <c r="BO72" s="72"/>
      <c r="BP72" s="72"/>
      <c r="BQ72" s="72"/>
      <c r="BR72" s="72"/>
      <c r="BS72" s="72"/>
      <c r="BT72" s="72"/>
      <c r="BU72" s="72"/>
      <c r="BV72" s="72"/>
      <c r="BW72" s="72"/>
      <c r="BX72" s="72"/>
      <c r="BY72" s="72"/>
      <c r="BZ72" s="72"/>
      <c r="CA72" s="72"/>
      <c r="CB72" s="72"/>
      <c r="CC72" s="72"/>
      <c r="CD72" s="72"/>
      <c r="CE72" s="72"/>
      <c r="CF72" s="72"/>
      <c r="CG72" s="72"/>
      <c r="CH72" s="72"/>
      <c r="CI72" s="72"/>
      <c r="CJ72" s="72"/>
      <c r="CK72" s="72"/>
      <c r="CL72" s="72"/>
      <c r="CM72" s="72"/>
      <c r="CN72" s="72"/>
      <c r="CO72" s="72"/>
      <c r="CP72" s="72"/>
      <c r="CQ72" s="72"/>
      <c r="CR72" s="72"/>
      <c r="CS72" s="72"/>
      <c r="CT72" s="72"/>
      <c r="CU72" s="72"/>
      <c r="CV72" s="72"/>
      <c r="CW72" s="72"/>
      <c r="CX72" s="72"/>
      <c r="CY72" s="72"/>
      <c r="CZ72" s="72"/>
      <c r="DA72" s="72"/>
      <c r="DB72" s="72"/>
      <c r="DC72" s="72"/>
      <c r="DD72" s="72"/>
      <c r="DE72" s="72"/>
      <c r="DF72" s="72"/>
      <c r="DG72" s="72"/>
      <c r="DH72" s="72"/>
      <c r="DI72" s="72"/>
      <c r="DJ72" s="72"/>
      <c r="DK72" s="72"/>
      <c r="DL72" s="72"/>
      <c r="DM72" s="72"/>
      <c r="DN72" s="72"/>
      <c r="DO72" s="72"/>
      <c r="DP72" s="72"/>
      <c r="DQ72" s="72"/>
      <c r="DR72" s="72"/>
      <c r="DS72" s="72"/>
      <c r="DT72" s="72"/>
      <c r="DU72" s="72"/>
      <c r="DV72" s="72"/>
      <c r="DW72" s="72"/>
      <c r="DX72" s="72"/>
      <c r="DY72" s="72"/>
      <c r="DZ72" s="72"/>
      <c r="EA72" s="72"/>
      <c r="EB72" s="72"/>
      <c r="EC72" s="72"/>
      <c r="ED72" s="72"/>
      <c r="EE72" s="72"/>
      <c r="EF72" s="72"/>
      <c r="EG72" s="72"/>
      <c r="EH72" s="72"/>
      <c r="EI72" s="72"/>
      <c r="EJ72" s="72"/>
      <c r="EK72" s="72"/>
      <c r="EL72" s="72"/>
      <c r="EM72" s="72"/>
      <c r="EN72" s="72"/>
      <c r="EO72" s="72"/>
      <c r="EP72" s="72"/>
      <c r="EQ72" s="72"/>
      <c r="ER72" s="72"/>
      <c r="ES72" s="72"/>
      <c r="ET72" s="72"/>
      <c r="EU72" s="72"/>
      <c r="EV72" s="72"/>
      <c r="EW72" s="72"/>
      <c r="EX72" s="72"/>
      <c r="EY72" s="72"/>
      <c r="EZ72" s="72"/>
      <c r="FA72" s="72"/>
      <c r="FB72" s="72"/>
      <c r="FC72" s="72"/>
      <c r="FD72" s="72"/>
      <c r="FE72" s="72"/>
      <c r="FF72" s="72"/>
      <c r="FG72" s="72"/>
      <c r="FH72" s="72"/>
      <c r="FI72" s="72"/>
      <c r="FJ72" s="72"/>
      <c r="FK72" s="72"/>
      <c r="FL72" s="72"/>
      <c r="FM72" s="72"/>
      <c r="FN72" s="72"/>
      <c r="FO72" s="72"/>
      <c r="FP72" s="72"/>
      <c r="FQ72" s="72"/>
      <c r="FR72" s="72"/>
      <c r="FS72" s="72"/>
      <c r="FT72" s="72"/>
      <c r="FU72" s="72"/>
      <c r="FV72" s="72"/>
      <c r="FW72" s="72"/>
      <c r="FX72" s="72"/>
      <c r="FY72" s="72"/>
      <c r="FZ72" s="72"/>
      <c r="GA72" s="72"/>
      <c r="GB72" s="72"/>
      <c r="GC72" s="72"/>
      <c r="GD72" s="72"/>
      <c r="GE72" s="72"/>
      <c r="GF72" s="72"/>
      <c r="GG72" s="72"/>
      <c r="GH72" s="72"/>
      <c r="GI72" s="72"/>
      <c r="GJ72" s="72"/>
      <c r="GK72" s="72"/>
      <c r="GL72" s="72"/>
      <c r="GM72" s="72"/>
      <c r="GN72" s="72"/>
      <c r="GO72" s="72"/>
      <c r="GP72" s="72"/>
      <c r="GQ72" s="72"/>
      <c r="GR72" s="72"/>
      <c r="GS72" s="72"/>
      <c r="GT72" s="72"/>
      <c r="GU72" s="72"/>
      <c r="GV72" s="72"/>
      <c r="GW72" s="72"/>
      <c r="GX72" s="72"/>
      <c r="GY72" s="72"/>
      <c r="GZ72" s="72"/>
      <c r="HA72" s="72"/>
      <c r="HB72" s="72"/>
      <c r="HC72" s="72"/>
      <c r="HD72" s="72"/>
      <c r="HE72" s="72"/>
      <c r="HF72" s="72"/>
      <c r="HG72" s="72"/>
      <c r="HH72" s="72"/>
      <c r="HI72" s="72"/>
      <c r="HJ72" s="72"/>
      <c r="HK72" s="72"/>
      <c r="HL72" s="72"/>
      <c r="HM72" s="72"/>
      <c r="HN72" s="72"/>
      <c r="HO72" s="72"/>
      <c r="HP72" s="72"/>
      <c r="HQ72" s="72"/>
      <c r="HR72" s="72"/>
      <c r="HS72" s="72"/>
      <c r="HT72" s="72"/>
      <c r="HU72" s="72"/>
      <c r="HV72" s="72"/>
      <c r="HW72" s="72"/>
      <c r="HX72" s="72"/>
      <c r="HY72" s="72"/>
      <c r="HZ72" s="72"/>
      <c r="IA72" s="72"/>
      <c r="IB72" s="72"/>
      <c r="IC72" s="72"/>
      <c r="ID72" s="72"/>
      <c r="IE72" s="72"/>
      <c r="IF72" s="72"/>
      <c r="IG72" s="72"/>
      <c r="IH72" s="72"/>
      <c r="II72" s="72"/>
      <c r="IJ72" s="72"/>
      <c r="IK72" s="72"/>
      <c r="IL72" s="72"/>
      <c r="IM72" s="72"/>
      <c r="IN72" s="72"/>
      <c r="IO72" s="72"/>
      <c r="IP72" s="72"/>
      <c r="IQ72" s="72"/>
      <c r="IR72" s="72"/>
      <c r="IS72" s="72"/>
      <c r="IT72" s="72"/>
      <c r="IU72" s="72"/>
      <c r="IV72" s="72"/>
    </row>
    <row r="73" spans="1:256" ht="15.75" x14ac:dyDescent="0.2">
      <c r="A73" s="308"/>
      <c r="B73" s="2"/>
      <c r="C73" s="9"/>
      <c r="D73" s="3"/>
      <c r="E73" s="2"/>
      <c r="F73" s="17"/>
      <c r="G73" s="18"/>
      <c r="H73" s="72"/>
      <c r="I73" s="72"/>
      <c r="J73" s="72"/>
      <c r="K73" s="72"/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  <c r="X73" s="72"/>
      <c r="Y73" s="72"/>
      <c r="Z73" s="72"/>
      <c r="AA73" s="72"/>
      <c r="AB73" s="72"/>
      <c r="AC73" s="72"/>
      <c r="AD73" s="72"/>
      <c r="AE73" s="72"/>
      <c r="AF73" s="72"/>
      <c r="AG73" s="72"/>
      <c r="AH73" s="72"/>
      <c r="AI73" s="72"/>
      <c r="AJ73" s="72"/>
      <c r="AK73" s="72"/>
      <c r="AL73" s="72"/>
      <c r="AM73" s="72"/>
      <c r="AN73" s="72"/>
      <c r="AO73" s="72"/>
      <c r="AP73" s="72"/>
      <c r="AQ73" s="72"/>
      <c r="AR73" s="72"/>
      <c r="AS73" s="72"/>
      <c r="AT73" s="72"/>
      <c r="AU73" s="72"/>
      <c r="AV73" s="72"/>
      <c r="AW73" s="72"/>
      <c r="AX73" s="72"/>
      <c r="AY73" s="72"/>
      <c r="AZ73" s="72"/>
      <c r="BA73" s="72"/>
      <c r="BB73" s="72"/>
      <c r="BC73" s="72"/>
      <c r="BD73" s="72"/>
      <c r="BE73" s="72"/>
      <c r="BF73" s="72"/>
      <c r="BG73" s="72"/>
      <c r="BH73" s="72"/>
      <c r="BI73" s="72"/>
      <c r="BJ73" s="72"/>
      <c r="BK73" s="72"/>
      <c r="BL73" s="72"/>
      <c r="BM73" s="72"/>
      <c r="BN73" s="72"/>
      <c r="BO73" s="72"/>
      <c r="BP73" s="72"/>
      <c r="BQ73" s="72"/>
      <c r="BR73" s="72"/>
      <c r="BS73" s="72"/>
      <c r="BT73" s="72"/>
      <c r="BU73" s="72"/>
      <c r="BV73" s="72"/>
      <c r="BW73" s="72"/>
      <c r="BX73" s="72"/>
      <c r="BY73" s="72"/>
      <c r="BZ73" s="72"/>
      <c r="CA73" s="72"/>
      <c r="CB73" s="72"/>
      <c r="CC73" s="72"/>
      <c r="CD73" s="72"/>
      <c r="CE73" s="72"/>
      <c r="CF73" s="72"/>
      <c r="CG73" s="72"/>
      <c r="CH73" s="72"/>
      <c r="CI73" s="72"/>
      <c r="CJ73" s="72"/>
      <c r="CK73" s="72"/>
      <c r="CL73" s="72"/>
      <c r="CM73" s="72"/>
      <c r="CN73" s="72"/>
      <c r="CO73" s="72"/>
      <c r="CP73" s="72"/>
      <c r="CQ73" s="72"/>
      <c r="CR73" s="72"/>
      <c r="CS73" s="72"/>
      <c r="CT73" s="72"/>
      <c r="CU73" s="72"/>
      <c r="CV73" s="72"/>
      <c r="CW73" s="72"/>
      <c r="CX73" s="72"/>
      <c r="CY73" s="72"/>
      <c r="CZ73" s="72"/>
      <c r="DA73" s="72"/>
      <c r="DB73" s="72"/>
      <c r="DC73" s="72"/>
      <c r="DD73" s="72"/>
      <c r="DE73" s="72"/>
      <c r="DF73" s="72"/>
      <c r="DG73" s="72"/>
      <c r="DH73" s="72"/>
      <c r="DI73" s="72"/>
      <c r="DJ73" s="72"/>
      <c r="DK73" s="72"/>
      <c r="DL73" s="72"/>
      <c r="DM73" s="72"/>
      <c r="DN73" s="72"/>
      <c r="DO73" s="72"/>
      <c r="DP73" s="72"/>
      <c r="DQ73" s="72"/>
      <c r="DR73" s="72"/>
      <c r="DS73" s="72"/>
      <c r="DT73" s="72"/>
      <c r="DU73" s="72"/>
      <c r="DV73" s="72"/>
      <c r="DW73" s="72"/>
      <c r="DX73" s="72"/>
      <c r="DY73" s="72"/>
      <c r="DZ73" s="72"/>
      <c r="EA73" s="72"/>
      <c r="EB73" s="72"/>
      <c r="EC73" s="72"/>
      <c r="ED73" s="72"/>
      <c r="EE73" s="72"/>
      <c r="EF73" s="72"/>
      <c r="EG73" s="72"/>
      <c r="EH73" s="72"/>
      <c r="EI73" s="72"/>
      <c r="EJ73" s="72"/>
      <c r="EK73" s="72"/>
      <c r="EL73" s="72"/>
      <c r="EM73" s="72"/>
      <c r="EN73" s="72"/>
      <c r="EO73" s="72"/>
      <c r="EP73" s="72"/>
      <c r="EQ73" s="72"/>
      <c r="ER73" s="72"/>
      <c r="ES73" s="72"/>
      <c r="ET73" s="72"/>
      <c r="EU73" s="72"/>
      <c r="EV73" s="72"/>
      <c r="EW73" s="72"/>
      <c r="EX73" s="72"/>
      <c r="EY73" s="72"/>
      <c r="EZ73" s="72"/>
      <c r="FA73" s="72"/>
      <c r="FB73" s="72"/>
      <c r="FC73" s="72"/>
      <c r="FD73" s="72"/>
      <c r="FE73" s="72"/>
      <c r="FF73" s="72"/>
      <c r="FG73" s="72"/>
      <c r="FH73" s="72"/>
      <c r="FI73" s="72"/>
      <c r="FJ73" s="72"/>
      <c r="FK73" s="72"/>
      <c r="FL73" s="72"/>
      <c r="FM73" s="72"/>
      <c r="FN73" s="72"/>
      <c r="FO73" s="72"/>
      <c r="FP73" s="72"/>
      <c r="FQ73" s="72"/>
      <c r="FR73" s="72"/>
      <c r="FS73" s="72"/>
      <c r="FT73" s="72"/>
      <c r="FU73" s="72"/>
      <c r="FV73" s="72"/>
      <c r="FW73" s="72"/>
      <c r="FX73" s="72"/>
      <c r="FY73" s="72"/>
      <c r="FZ73" s="72"/>
      <c r="GA73" s="72"/>
      <c r="GB73" s="72"/>
      <c r="GC73" s="72"/>
      <c r="GD73" s="72"/>
      <c r="GE73" s="72"/>
      <c r="GF73" s="72"/>
      <c r="GG73" s="72"/>
      <c r="GH73" s="72"/>
      <c r="GI73" s="72"/>
      <c r="GJ73" s="72"/>
      <c r="GK73" s="72"/>
      <c r="GL73" s="72"/>
      <c r="GM73" s="72"/>
      <c r="GN73" s="72"/>
      <c r="GO73" s="72"/>
      <c r="GP73" s="72"/>
      <c r="GQ73" s="72"/>
      <c r="GR73" s="72"/>
      <c r="GS73" s="72"/>
      <c r="GT73" s="72"/>
      <c r="GU73" s="72"/>
      <c r="GV73" s="72"/>
      <c r="GW73" s="72"/>
      <c r="GX73" s="72"/>
      <c r="GY73" s="72"/>
      <c r="GZ73" s="72"/>
      <c r="HA73" s="72"/>
      <c r="HB73" s="72"/>
      <c r="HC73" s="72"/>
      <c r="HD73" s="72"/>
      <c r="HE73" s="72"/>
      <c r="HF73" s="72"/>
      <c r="HG73" s="72"/>
      <c r="HH73" s="72"/>
      <c r="HI73" s="72"/>
      <c r="HJ73" s="72"/>
      <c r="HK73" s="72"/>
      <c r="HL73" s="72"/>
      <c r="HM73" s="72"/>
      <c r="HN73" s="72"/>
      <c r="HO73" s="72"/>
      <c r="HP73" s="72"/>
      <c r="HQ73" s="72"/>
      <c r="HR73" s="72"/>
      <c r="HS73" s="72"/>
      <c r="HT73" s="72"/>
      <c r="HU73" s="72"/>
      <c r="HV73" s="72"/>
      <c r="HW73" s="72"/>
      <c r="HX73" s="72"/>
      <c r="HY73" s="72"/>
      <c r="HZ73" s="72"/>
      <c r="IA73" s="72"/>
      <c r="IB73" s="72"/>
      <c r="IC73" s="72"/>
      <c r="ID73" s="72"/>
      <c r="IE73" s="72"/>
      <c r="IF73" s="72"/>
      <c r="IG73" s="72"/>
      <c r="IH73" s="72"/>
      <c r="II73" s="72"/>
      <c r="IJ73" s="72"/>
      <c r="IK73" s="72"/>
      <c r="IL73" s="72"/>
      <c r="IM73" s="72"/>
      <c r="IN73" s="72"/>
      <c r="IO73" s="72"/>
      <c r="IP73" s="72"/>
      <c r="IQ73" s="72"/>
      <c r="IR73" s="72"/>
      <c r="IS73" s="72"/>
      <c r="IT73" s="72"/>
      <c r="IU73" s="72"/>
      <c r="IV73" s="72"/>
    </row>
    <row r="74" spans="1:256" ht="15.75" x14ac:dyDescent="0.2">
      <c r="A74" s="308"/>
      <c r="B74" s="2"/>
      <c r="C74" s="32"/>
      <c r="D74" s="3"/>
      <c r="E74" s="2"/>
      <c r="F74" s="17"/>
      <c r="G74" s="18"/>
      <c r="H74" s="72"/>
      <c r="I74" s="72"/>
      <c r="J74" s="72"/>
      <c r="K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  <c r="X74" s="72"/>
      <c r="Y74" s="72"/>
      <c r="Z74" s="72"/>
      <c r="AA74" s="72"/>
      <c r="AB74" s="72"/>
      <c r="AC74" s="72"/>
      <c r="AD74" s="72"/>
      <c r="AE74" s="72"/>
      <c r="AF74" s="72"/>
      <c r="AG74" s="72"/>
      <c r="AH74" s="72"/>
      <c r="AI74" s="72"/>
      <c r="AJ74" s="72"/>
      <c r="AK74" s="72"/>
      <c r="AL74" s="72"/>
      <c r="AM74" s="72"/>
      <c r="AN74" s="72"/>
      <c r="AO74" s="72"/>
      <c r="AP74" s="72"/>
      <c r="AQ74" s="72"/>
      <c r="AR74" s="72"/>
      <c r="AS74" s="72"/>
      <c r="AT74" s="72"/>
      <c r="AU74" s="72"/>
      <c r="AV74" s="72"/>
      <c r="AW74" s="72"/>
      <c r="AX74" s="72"/>
      <c r="AY74" s="72"/>
      <c r="AZ74" s="72"/>
      <c r="BA74" s="72"/>
      <c r="BB74" s="72"/>
      <c r="BC74" s="72"/>
      <c r="BD74" s="72"/>
      <c r="BE74" s="72"/>
      <c r="BF74" s="72"/>
      <c r="BG74" s="72"/>
      <c r="BH74" s="72"/>
      <c r="BI74" s="72"/>
      <c r="BJ74" s="72"/>
      <c r="BK74" s="72"/>
      <c r="BL74" s="72"/>
      <c r="BM74" s="72"/>
      <c r="BN74" s="72"/>
      <c r="BO74" s="72"/>
      <c r="BP74" s="72"/>
      <c r="BQ74" s="72"/>
      <c r="BR74" s="72"/>
      <c r="BS74" s="72"/>
      <c r="BT74" s="72"/>
      <c r="BU74" s="72"/>
      <c r="BV74" s="72"/>
      <c r="BW74" s="72"/>
      <c r="BX74" s="72"/>
      <c r="BY74" s="72"/>
      <c r="BZ74" s="72"/>
      <c r="CA74" s="72"/>
      <c r="CB74" s="72"/>
      <c r="CC74" s="72"/>
      <c r="CD74" s="72"/>
      <c r="CE74" s="72"/>
      <c r="CF74" s="72"/>
      <c r="CG74" s="72"/>
      <c r="CH74" s="72"/>
      <c r="CI74" s="72"/>
      <c r="CJ74" s="72"/>
      <c r="CK74" s="72"/>
      <c r="CL74" s="72"/>
      <c r="CM74" s="72"/>
      <c r="CN74" s="72"/>
      <c r="CO74" s="72"/>
      <c r="CP74" s="72"/>
      <c r="CQ74" s="72"/>
      <c r="CR74" s="72"/>
      <c r="CS74" s="72"/>
      <c r="CT74" s="72"/>
      <c r="CU74" s="72"/>
      <c r="CV74" s="72"/>
      <c r="CW74" s="72"/>
      <c r="CX74" s="72"/>
      <c r="CY74" s="72"/>
      <c r="CZ74" s="72"/>
      <c r="DA74" s="72"/>
      <c r="DB74" s="72"/>
      <c r="DC74" s="72"/>
      <c r="DD74" s="72"/>
      <c r="DE74" s="72"/>
      <c r="DF74" s="72"/>
      <c r="DG74" s="72"/>
      <c r="DH74" s="72"/>
      <c r="DI74" s="72"/>
      <c r="DJ74" s="72"/>
      <c r="DK74" s="72"/>
      <c r="DL74" s="72"/>
      <c r="DM74" s="72"/>
      <c r="DN74" s="72"/>
      <c r="DO74" s="72"/>
      <c r="DP74" s="72"/>
      <c r="DQ74" s="72"/>
      <c r="DR74" s="72"/>
      <c r="DS74" s="72"/>
      <c r="DT74" s="72"/>
      <c r="DU74" s="72"/>
      <c r="DV74" s="72"/>
      <c r="DW74" s="72"/>
      <c r="DX74" s="72"/>
      <c r="DY74" s="72"/>
      <c r="DZ74" s="72"/>
      <c r="EA74" s="72"/>
      <c r="EB74" s="72"/>
      <c r="EC74" s="72"/>
      <c r="ED74" s="72"/>
      <c r="EE74" s="72"/>
      <c r="EF74" s="72"/>
      <c r="EG74" s="72"/>
      <c r="EH74" s="72"/>
      <c r="EI74" s="72"/>
      <c r="EJ74" s="72"/>
      <c r="EK74" s="72"/>
      <c r="EL74" s="72"/>
      <c r="EM74" s="72"/>
      <c r="EN74" s="72"/>
      <c r="EO74" s="72"/>
      <c r="EP74" s="72"/>
      <c r="EQ74" s="72"/>
      <c r="ER74" s="72"/>
      <c r="ES74" s="72"/>
      <c r="ET74" s="72"/>
      <c r="EU74" s="72"/>
      <c r="EV74" s="72"/>
      <c r="EW74" s="72"/>
      <c r="EX74" s="72"/>
      <c r="EY74" s="72"/>
      <c r="EZ74" s="72"/>
      <c r="FA74" s="72"/>
      <c r="FB74" s="72"/>
      <c r="FC74" s="72"/>
      <c r="FD74" s="72"/>
      <c r="FE74" s="72"/>
      <c r="FF74" s="72"/>
      <c r="FG74" s="72"/>
      <c r="FH74" s="72"/>
      <c r="FI74" s="72"/>
      <c r="FJ74" s="72"/>
      <c r="FK74" s="72"/>
      <c r="FL74" s="72"/>
      <c r="FM74" s="72"/>
      <c r="FN74" s="72"/>
      <c r="FO74" s="72"/>
      <c r="FP74" s="72"/>
      <c r="FQ74" s="72"/>
      <c r="FR74" s="72"/>
      <c r="FS74" s="72"/>
      <c r="FT74" s="72"/>
      <c r="FU74" s="72"/>
      <c r="FV74" s="72"/>
      <c r="FW74" s="72"/>
      <c r="FX74" s="72"/>
      <c r="FY74" s="72"/>
      <c r="FZ74" s="72"/>
      <c r="GA74" s="72"/>
      <c r="GB74" s="72"/>
      <c r="GC74" s="72"/>
      <c r="GD74" s="72"/>
      <c r="GE74" s="72"/>
      <c r="GF74" s="72"/>
      <c r="GG74" s="72"/>
      <c r="GH74" s="72"/>
      <c r="GI74" s="72"/>
      <c r="GJ74" s="72"/>
      <c r="GK74" s="72"/>
      <c r="GL74" s="72"/>
      <c r="GM74" s="72"/>
      <c r="GN74" s="72"/>
      <c r="GO74" s="72"/>
      <c r="GP74" s="72"/>
      <c r="GQ74" s="72"/>
      <c r="GR74" s="72"/>
      <c r="GS74" s="72"/>
      <c r="GT74" s="72"/>
      <c r="GU74" s="72"/>
      <c r="GV74" s="72"/>
      <c r="GW74" s="72"/>
      <c r="GX74" s="72"/>
      <c r="GY74" s="72"/>
      <c r="GZ74" s="72"/>
      <c r="HA74" s="72"/>
      <c r="HB74" s="72"/>
      <c r="HC74" s="72"/>
      <c r="HD74" s="72"/>
      <c r="HE74" s="72"/>
      <c r="HF74" s="72"/>
      <c r="HG74" s="72"/>
      <c r="HH74" s="72"/>
      <c r="HI74" s="72"/>
      <c r="HJ74" s="72"/>
      <c r="HK74" s="72"/>
      <c r="HL74" s="72"/>
      <c r="HM74" s="72"/>
      <c r="HN74" s="72"/>
      <c r="HO74" s="72"/>
      <c r="HP74" s="72"/>
      <c r="HQ74" s="72"/>
      <c r="HR74" s="72"/>
      <c r="HS74" s="72"/>
      <c r="HT74" s="72"/>
      <c r="HU74" s="72"/>
      <c r="HV74" s="72"/>
      <c r="HW74" s="72"/>
      <c r="HX74" s="72"/>
      <c r="HY74" s="72"/>
      <c r="HZ74" s="72"/>
      <c r="IA74" s="72"/>
      <c r="IB74" s="72"/>
      <c r="IC74" s="72"/>
      <c r="ID74" s="72"/>
      <c r="IE74" s="72"/>
      <c r="IF74" s="72"/>
      <c r="IG74" s="72"/>
      <c r="IH74" s="72"/>
      <c r="II74" s="72"/>
      <c r="IJ74" s="72"/>
      <c r="IK74" s="72"/>
      <c r="IL74" s="72"/>
      <c r="IM74" s="72"/>
      <c r="IN74" s="72"/>
      <c r="IO74" s="72"/>
      <c r="IP74" s="72"/>
      <c r="IQ74" s="72"/>
      <c r="IR74" s="72"/>
      <c r="IS74" s="72"/>
      <c r="IT74" s="72"/>
      <c r="IU74" s="72"/>
      <c r="IV74" s="72"/>
    </row>
    <row r="75" spans="1:256" ht="15.75" x14ac:dyDescent="0.2">
      <c r="A75" s="308"/>
      <c r="B75" s="2"/>
      <c r="C75" s="9"/>
      <c r="D75" s="3"/>
      <c r="E75" s="2"/>
      <c r="F75" s="17"/>
      <c r="G75" s="18"/>
      <c r="H75" s="72"/>
      <c r="I75" s="72"/>
      <c r="J75" s="72"/>
      <c r="K75" s="72"/>
      <c r="L75" s="72"/>
      <c r="M75" s="72"/>
      <c r="N75" s="72"/>
      <c r="O75" s="72"/>
      <c r="P75" s="72"/>
      <c r="Q75" s="72"/>
      <c r="R75" s="72"/>
      <c r="S75" s="72"/>
      <c r="T75" s="72"/>
      <c r="U75" s="72"/>
      <c r="V75" s="72"/>
      <c r="W75" s="72"/>
      <c r="X75" s="72"/>
      <c r="Y75" s="72"/>
      <c r="Z75" s="72"/>
      <c r="AA75" s="72"/>
      <c r="AB75" s="72"/>
      <c r="AC75" s="72"/>
      <c r="AD75" s="72"/>
      <c r="AE75" s="72"/>
      <c r="AF75" s="72"/>
      <c r="AG75" s="72"/>
      <c r="AH75" s="72"/>
      <c r="AI75" s="72"/>
      <c r="AJ75" s="72"/>
      <c r="AK75" s="72"/>
      <c r="AL75" s="72"/>
      <c r="AM75" s="72"/>
      <c r="AN75" s="72"/>
      <c r="AO75" s="72"/>
      <c r="AP75" s="72"/>
      <c r="AQ75" s="72"/>
      <c r="AR75" s="72"/>
      <c r="AS75" s="72"/>
      <c r="AT75" s="72"/>
      <c r="AU75" s="72"/>
      <c r="AV75" s="72"/>
      <c r="AW75" s="72"/>
      <c r="AX75" s="72"/>
      <c r="AY75" s="72"/>
      <c r="AZ75" s="72"/>
      <c r="BA75" s="72"/>
      <c r="BB75" s="72"/>
      <c r="BC75" s="72"/>
      <c r="BD75" s="72"/>
      <c r="BE75" s="72"/>
      <c r="BF75" s="72"/>
      <c r="BG75" s="72"/>
      <c r="BH75" s="72"/>
      <c r="BI75" s="72"/>
      <c r="BJ75" s="72"/>
      <c r="BK75" s="72"/>
      <c r="BL75" s="72"/>
      <c r="BM75" s="72"/>
      <c r="BN75" s="72"/>
      <c r="BO75" s="72"/>
      <c r="BP75" s="72"/>
      <c r="BQ75" s="72"/>
      <c r="BR75" s="72"/>
      <c r="BS75" s="72"/>
      <c r="BT75" s="72"/>
      <c r="BU75" s="72"/>
      <c r="BV75" s="72"/>
      <c r="BW75" s="72"/>
      <c r="BX75" s="72"/>
      <c r="BY75" s="72"/>
      <c r="BZ75" s="72"/>
      <c r="CA75" s="72"/>
      <c r="CB75" s="72"/>
      <c r="CC75" s="72"/>
      <c r="CD75" s="72"/>
      <c r="CE75" s="72"/>
      <c r="CF75" s="72"/>
      <c r="CG75" s="72"/>
      <c r="CH75" s="72"/>
      <c r="CI75" s="72"/>
      <c r="CJ75" s="72"/>
      <c r="CK75" s="72"/>
      <c r="CL75" s="72"/>
      <c r="CM75" s="72"/>
      <c r="CN75" s="72"/>
      <c r="CO75" s="72"/>
      <c r="CP75" s="72"/>
      <c r="CQ75" s="72"/>
      <c r="CR75" s="72"/>
      <c r="CS75" s="72"/>
      <c r="CT75" s="72"/>
      <c r="CU75" s="72"/>
      <c r="CV75" s="72"/>
      <c r="CW75" s="72"/>
      <c r="CX75" s="72"/>
      <c r="CY75" s="72"/>
      <c r="CZ75" s="72"/>
      <c r="DA75" s="72"/>
      <c r="DB75" s="72"/>
      <c r="DC75" s="72"/>
      <c r="DD75" s="72"/>
      <c r="DE75" s="72"/>
      <c r="DF75" s="72"/>
      <c r="DG75" s="72"/>
      <c r="DH75" s="72"/>
      <c r="DI75" s="72"/>
      <c r="DJ75" s="72"/>
      <c r="DK75" s="72"/>
      <c r="DL75" s="72"/>
      <c r="DM75" s="72"/>
      <c r="DN75" s="72"/>
      <c r="DO75" s="72"/>
      <c r="DP75" s="72"/>
      <c r="DQ75" s="72"/>
      <c r="DR75" s="72"/>
      <c r="DS75" s="72"/>
      <c r="DT75" s="72"/>
      <c r="DU75" s="72"/>
      <c r="DV75" s="72"/>
      <c r="DW75" s="72"/>
      <c r="DX75" s="72"/>
      <c r="DY75" s="72"/>
      <c r="DZ75" s="72"/>
      <c r="EA75" s="72"/>
      <c r="EB75" s="72"/>
      <c r="EC75" s="72"/>
      <c r="ED75" s="72"/>
      <c r="EE75" s="72"/>
      <c r="EF75" s="72"/>
      <c r="EG75" s="72"/>
      <c r="EH75" s="72"/>
      <c r="EI75" s="72"/>
      <c r="EJ75" s="72"/>
      <c r="EK75" s="72"/>
      <c r="EL75" s="72"/>
      <c r="EM75" s="72"/>
      <c r="EN75" s="72"/>
      <c r="EO75" s="72"/>
      <c r="EP75" s="72"/>
      <c r="EQ75" s="72"/>
      <c r="ER75" s="72"/>
      <c r="ES75" s="72"/>
      <c r="ET75" s="72"/>
      <c r="EU75" s="72"/>
      <c r="EV75" s="72"/>
      <c r="EW75" s="72"/>
      <c r="EX75" s="72"/>
      <c r="EY75" s="72"/>
      <c r="EZ75" s="72"/>
      <c r="FA75" s="72"/>
      <c r="FB75" s="72"/>
      <c r="FC75" s="72"/>
      <c r="FD75" s="72"/>
      <c r="FE75" s="72"/>
      <c r="FF75" s="72"/>
      <c r="FG75" s="72"/>
      <c r="FH75" s="72"/>
      <c r="FI75" s="72"/>
      <c r="FJ75" s="72"/>
      <c r="FK75" s="72"/>
      <c r="FL75" s="72"/>
      <c r="FM75" s="72"/>
      <c r="FN75" s="72"/>
      <c r="FO75" s="72"/>
      <c r="FP75" s="72"/>
      <c r="FQ75" s="72"/>
      <c r="FR75" s="72"/>
      <c r="FS75" s="72"/>
      <c r="FT75" s="72"/>
      <c r="FU75" s="72"/>
      <c r="FV75" s="72"/>
      <c r="FW75" s="72"/>
      <c r="FX75" s="72"/>
      <c r="FY75" s="72"/>
      <c r="FZ75" s="72"/>
      <c r="GA75" s="72"/>
      <c r="GB75" s="72"/>
      <c r="GC75" s="72"/>
      <c r="GD75" s="72"/>
      <c r="GE75" s="72"/>
      <c r="GF75" s="72"/>
      <c r="GG75" s="72"/>
      <c r="GH75" s="72"/>
      <c r="GI75" s="72"/>
      <c r="GJ75" s="72"/>
      <c r="GK75" s="72"/>
      <c r="GL75" s="72"/>
      <c r="GM75" s="72"/>
      <c r="GN75" s="72"/>
      <c r="GO75" s="72"/>
      <c r="GP75" s="72"/>
      <c r="GQ75" s="72"/>
      <c r="GR75" s="72"/>
      <c r="GS75" s="72"/>
      <c r="GT75" s="72"/>
      <c r="GU75" s="72"/>
      <c r="GV75" s="72"/>
      <c r="GW75" s="72"/>
      <c r="GX75" s="72"/>
      <c r="GY75" s="72"/>
      <c r="GZ75" s="72"/>
      <c r="HA75" s="72"/>
      <c r="HB75" s="72"/>
      <c r="HC75" s="72"/>
      <c r="HD75" s="72"/>
      <c r="HE75" s="72"/>
      <c r="HF75" s="72"/>
      <c r="HG75" s="72"/>
      <c r="HH75" s="72"/>
      <c r="HI75" s="72"/>
      <c r="HJ75" s="72"/>
      <c r="HK75" s="72"/>
      <c r="HL75" s="72"/>
      <c r="HM75" s="72"/>
      <c r="HN75" s="72"/>
      <c r="HO75" s="72"/>
      <c r="HP75" s="72"/>
      <c r="HQ75" s="72"/>
      <c r="HR75" s="72"/>
      <c r="HS75" s="72"/>
      <c r="HT75" s="72"/>
      <c r="HU75" s="72"/>
      <c r="HV75" s="72"/>
      <c r="HW75" s="72"/>
      <c r="HX75" s="72"/>
      <c r="HY75" s="72"/>
      <c r="HZ75" s="72"/>
      <c r="IA75" s="72"/>
      <c r="IB75" s="72"/>
      <c r="IC75" s="72"/>
      <c r="ID75" s="72"/>
      <c r="IE75" s="72"/>
      <c r="IF75" s="72"/>
      <c r="IG75" s="72"/>
      <c r="IH75" s="72"/>
      <c r="II75" s="72"/>
      <c r="IJ75" s="72"/>
      <c r="IK75" s="72"/>
      <c r="IL75" s="72"/>
      <c r="IM75" s="72"/>
      <c r="IN75" s="72"/>
      <c r="IO75" s="72"/>
      <c r="IP75" s="72"/>
      <c r="IQ75" s="72"/>
      <c r="IR75" s="72"/>
      <c r="IS75" s="72"/>
      <c r="IT75" s="72"/>
      <c r="IU75" s="72"/>
      <c r="IV75" s="72"/>
    </row>
    <row r="76" spans="1:256" ht="15.75" x14ac:dyDescent="0.2">
      <c r="A76" s="307"/>
      <c r="B76" s="2"/>
      <c r="C76" s="32"/>
      <c r="D76" s="1"/>
      <c r="E76" s="1"/>
      <c r="F76" s="17"/>
      <c r="G76" s="18"/>
      <c r="H76" s="72"/>
      <c r="I76" s="72"/>
      <c r="J76" s="72"/>
      <c r="K76" s="72"/>
      <c r="L76" s="72"/>
      <c r="M76" s="72"/>
      <c r="N76" s="72"/>
      <c r="O76" s="72"/>
      <c r="P76" s="72"/>
      <c r="Q76" s="72"/>
      <c r="R76" s="72"/>
      <c r="S76" s="72"/>
      <c r="T76" s="72"/>
      <c r="U76" s="72"/>
      <c r="V76" s="72"/>
      <c r="W76" s="72"/>
      <c r="X76" s="72"/>
      <c r="Y76" s="72"/>
      <c r="Z76" s="72"/>
      <c r="AA76" s="72"/>
      <c r="AB76" s="72"/>
      <c r="AC76" s="72"/>
      <c r="AD76" s="72"/>
      <c r="AE76" s="72"/>
      <c r="AF76" s="72"/>
      <c r="AG76" s="72"/>
      <c r="AH76" s="72"/>
      <c r="AI76" s="72"/>
      <c r="AJ76" s="72"/>
      <c r="AK76" s="72"/>
      <c r="AL76" s="72"/>
      <c r="AM76" s="72"/>
      <c r="AN76" s="72"/>
      <c r="AO76" s="72"/>
      <c r="AP76" s="72"/>
      <c r="AQ76" s="72"/>
      <c r="AR76" s="72"/>
      <c r="AS76" s="72"/>
      <c r="AT76" s="72"/>
      <c r="AU76" s="72"/>
      <c r="AV76" s="72"/>
      <c r="AW76" s="72"/>
      <c r="AX76" s="72"/>
      <c r="AY76" s="72"/>
      <c r="AZ76" s="72"/>
      <c r="BA76" s="72"/>
      <c r="BB76" s="72"/>
      <c r="BC76" s="72"/>
      <c r="BD76" s="72"/>
      <c r="BE76" s="72"/>
      <c r="BF76" s="72"/>
      <c r="BG76" s="72"/>
      <c r="BH76" s="72"/>
      <c r="BI76" s="72"/>
      <c r="BJ76" s="72"/>
      <c r="BK76" s="72"/>
      <c r="BL76" s="72"/>
      <c r="BM76" s="72"/>
      <c r="BN76" s="72"/>
      <c r="BO76" s="72"/>
      <c r="BP76" s="72"/>
      <c r="BQ76" s="72"/>
      <c r="BR76" s="72"/>
      <c r="BS76" s="72"/>
      <c r="BT76" s="72"/>
      <c r="BU76" s="72"/>
      <c r="BV76" s="72"/>
      <c r="BW76" s="72"/>
      <c r="BX76" s="72"/>
      <c r="BY76" s="72"/>
      <c r="BZ76" s="72"/>
      <c r="CA76" s="72"/>
      <c r="CB76" s="72"/>
      <c r="CC76" s="72"/>
      <c r="CD76" s="72"/>
      <c r="CE76" s="72"/>
      <c r="CF76" s="72"/>
      <c r="CG76" s="72"/>
      <c r="CH76" s="72"/>
      <c r="CI76" s="72"/>
      <c r="CJ76" s="72"/>
      <c r="CK76" s="72"/>
      <c r="CL76" s="72"/>
      <c r="CM76" s="72"/>
      <c r="CN76" s="72"/>
      <c r="CO76" s="72"/>
      <c r="CP76" s="72"/>
      <c r="CQ76" s="72"/>
      <c r="CR76" s="72"/>
      <c r="CS76" s="72"/>
      <c r="CT76" s="72"/>
      <c r="CU76" s="72"/>
      <c r="CV76" s="72"/>
      <c r="CW76" s="72"/>
      <c r="CX76" s="72"/>
      <c r="CY76" s="72"/>
      <c r="CZ76" s="72"/>
      <c r="DA76" s="72"/>
      <c r="DB76" s="72"/>
      <c r="DC76" s="72"/>
      <c r="DD76" s="72"/>
      <c r="DE76" s="72"/>
      <c r="DF76" s="72"/>
      <c r="DG76" s="72"/>
      <c r="DH76" s="72"/>
      <c r="DI76" s="72"/>
      <c r="DJ76" s="72"/>
      <c r="DK76" s="72"/>
      <c r="DL76" s="72"/>
      <c r="DM76" s="72"/>
      <c r="DN76" s="72"/>
      <c r="DO76" s="72"/>
      <c r="DP76" s="72"/>
      <c r="DQ76" s="72"/>
      <c r="DR76" s="72"/>
      <c r="DS76" s="72"/>
      <c r="DT76" s="72"/>
      <c r="DU76" s="72"/>
      <c r="DV76" s="72"/>
      <c r="DW76" s="72"/>
      <c r="DX76" s="72"/>
      <c r="DY76" s="72"/>
      <c r="DZ76" s="72"/>
      <c r="EA76" s="72"/>
      <c r="EB76" s="72"/>
      <c r="EC76" s="72"/>
      <c r="ED76" s="72"/>
      <c r="EE76" s="72"/>
      <c r="EF76" s="72"/>
      <c r="EG76" s="72"/>
      <c r="EH76" s="72"/>
      <c r="EI76" s="72"/>
      <c r="EJ76" s="72"/>
      <c r="EK76" s="72"/>
      <c r="EL76" s="72"/>
      <c r="EM76" s="72"/>
      <c r="EN76" s="72"/>
      <c r="EO76" s="72"/>
      <c r="EP76" s="72"/>
      <c r="EQ76" s="72"/>
      <c r="ER76" s="72"/>
      <c r="ES76" s="72"/>
      <c r="ET76" s="72"/>
      <c r="EU76" s="72"/>
      <c r="EV76" s="72"/>
      <c r="EW76" s="72"/>
      <c r="EX76" s="72"/>
      <c r="EY76" s="72"/>
      <c r="EZ76" s="72"/>
      <c r="FA76" s="72"/>
      <c r="FB76" s="72"/>
      <c r="FC76" s="72"/>
      <c r="FD76" s="72"/>
      <c r="FE76" s="72"/>
      <c r="FF76" s="72"/>
      <c r="FG76" s="72"/>
      <c r="FH76" s="72"/>
      <c r="FI76" s="72"/>
      <c r="FJ76" s="72"/>
      <c r="FK76" s="72"/>
      <c r="FL76" s="72"/>
      <c r="FM76" s="72"/>
      <c r="FN76" s="72"/>
      <c r="FO76" s="72"/>
      <c r="FP76" s="72"/>
      <c r="FQ76" s="72"/>
      <c r="FR76" s="72"/>
      <c r="FS76" s="72"/>
      <c r="FT76" s="72"/>
      <c r="FU76" s="72"/>
      <c r="FV76" s="72"/>
      <c r="FW76" s="72"/>
      <c r="FX76" s="72"/>
      <c r="FY76" s="72"/>
      <c r="FZ76" s="72"/>
      <c r="GA76" s="72"/>
      <c r="GB76" s="72"/>
      <c r="GC76" s="72"/>
      <c r="GD76" s="72"/>
      <c r="GE76" s="72"/>
      <c r="GF76" s="72"/>
      <c r="GG76" s="72"/>
      <c r="GH76" s="72"/>
      <c r="GI76" s="72"/>
      <c r="GJ76" s="72"/>
      <c r="GK76" s="72"/>
      <c r="GL76" s="72"/>
      <c r="GM76" s="72"/>
      <c r="GN76" s="72"/>
      <c r="GO76" s="72"/>
      <c r="GP76" s="72"/>
      <c r="GQ76" s="72"/>
      <c r="GR76" s="72"/>
      <c r="GS76" s="72"/>
      <c r="GT76" s="72"/>
      <c r="GU76" s="72"/>
      <c r="GV76" s="72"/>
      <c r="GW76" s="72"/>
      <c r="GX76" s="72"/>
      <c r="GY76" s="72"/>
      <c r="GZ76" s="72"/>
      <c r="HA76" s="72"/>
      <c r="HB76" s="72"/>
      <c r="HC76" s="72"/>
      <c r="HD76" s="72"/>
      <c r="HE76" s="72"/>
      <c r="HF76" s="72"/>
      <c r="HG76" s="72"/>
      <c r="HH76" s="72"/>
      <c r="HI76" s="72"/>
      <c r="HJ76" s="72"/>
      <c r="HK76" s="72"/>
      <c r="HL76" s="72"/>
      <c r="HM76" s="72"/>
      <c r="HN76" s="72"/>
      <c r="HO76" s="72"/>
      <c r="HP76" s="72"/>
      <c r="HQ76" s="72"/>
      <c r="HR76" s="72"/>
      <c r="HS76" s="72"/>
      <c r="HT76" s="72"/>
      <c r="HU76" s="72"/>
      <c r="HV76" s="72"/>
      <c r="HW76" s="72"/>
      <c r="HX76" s="72"/>
      <c r="HY76" s="72"/>
      <c r="HZ76" s="72"/>
      <c r="IA76" s="72"/>
      <c r="IB76" s="72"/>
      <c r="IC76" s="72"/>
      <c r="ID76" s="72"/>
      <c r="IE76" s="72"/>
      <c r="IF76" s="72"/>
      <c r="IG76" s="72"/>
      <c r="IH76" s="72"/>
      <c r="II76" s="72"/>
      <c r="IJ76" s="72"/>
      <c r="IK76" s="72"/>
      <c r="IL76" s="72"/>
      <c r="IM76" s="72"/>
      <c r="IN76" s="72"/>
      <c r="IO76" s="72"/>
      <c r="IP76" s="72"/>
      <c r="IQ76" s="72"/>
      <c r="IR76" s="72"/>
      <c r="IS76" s="72"/>
      <c r="IT76" s="72"/>
      <c r="IU76" s="72"/>
      <c r="IV76" s="72"/>
    </row>
    <row r="77" spans="1:256" ht="15.75" x14ac:dyDescent="0.2">
      <c r="A77" s="307"/>
      <c r="B77" s="2"/>
      <c r="C77" s="9"/>
      <c r="D77" s="3"/>
      <c r="E77" s="2"/>
      <c r="F77" s="17"/>
      <c r="G77" s="18"/>
      <c r="H77" s="72"/>
      <c r="I77" s="72"/>
      <c r="J77" s="72"/>
      <c r="K77" s="72"/>
      <c r="L77" s="72"/>
      <c r="M77" s="72"/>
      <c r="N77" s="72"/>
      <c r="O77" s="72"/>
      <c r="P77" s="72"/>
      <c r="Q77" s="72"/>
      <c r="R77" s="72"/>
      <c r="S77" s="72"/>
      <c r="T77" s="72"/>
      <c r="U77" s="72"/>
      <c r="V77" s="72"/>
      <c r="W77" s="72"/>
      <c r="X77" s="72"/>
      <c r="Y77" s="72"/>
      <c r="Z77" s="72"/>
      <c r="AA77" s="72"/>
      <c r="AB77" s="72"/>
      <c r="AC77" s="72"/>
      <c r="AD77" s="72"/>
      <c r="AE77" s="72"/>
      <c r="AF77" s="72"/>
      <c r="AG77" s="72"/>
      <c r="AH77" s="72"/>
      <c r="AI77" s="72"/>
      <c r="AJ77" s="72"/>
      <c r="AK77" s="72"/>
      <c r="AL77" s="72"/>
      <c r="AM77" s="72"/>
      <c r="AN77" s="72"/>
      <c r="AO77" s="72"/>
      <c r="AP77" s="72"/>
      <c r="AQ77" s="72"/>
      <c r="AR77" s="72"/>
      <c r="AS77" s="72"/>
      <c r="AT77" s="72"/>
      <c r="AU77" s="72"/>
      <c r="AV77" s="72"/>
      <c r="AW77" s="72"/>
      <c r="AX77" s="72"/>
      <c r="AY77" s="72"/>
      <c r="AZ77" s="72"/>
      <c r="BA77" s="72"/>
      <c r="BB77" s="72"/>
      <c r="BC77" s="72"/>
      <c r="BD77" s="72"/>
      <c r="BE77" s="72"/>
      <c r="BF77" s="72"/>
      <c r="BG77" s="72"/>
      <c r="BH77" s="72"/>
      <c r="BI77" s="72"/>
      <c r="BJ77" s="72"/>
      <c r="BK77" s="72"/>
      <c r="BL77" s="72"/>
      <c r="BM77" s="72"/>
      <c r="BN77" s="72"/>
      <c r="BO77" s="72"/>
      <c r="BP77" s="72"/>
      <c r="BQ77" s="72"/>
      <c r="BR77" s="72"/>
      <c r="BS77" s="72"/>
      <c r="BT77" s="72"/>
      <c r="BU77" s="72"/>
      <c r="BV77" s="72"/>
      <c r="BW77" s="72"/>
      <c r="BX77" s="72"/>
      <c r="BY77" s="72"/>
      <c r="BZ77" s="72"/>
      <c r="CA77" s="72"/>
      <c r="CB77" s="72"/>
      <c r="CC77" s="72"/>
      <c r="CD77" s="72"/>
      <c r="CE77" s="72"/>
      <c r="CF77" s="72"/>
      <c r="CG77" s="72"/>
      <c r="CH77" s="72"/>
      <c r="CI77" s="72"/>
      <c r="CJ77" s="72"/>
      <c r="CK77" s="72"/>
      <c r="CL77" s="72"/>
      <c r="CM77" s="72"/>
      <c r="CN77" s="72"/>
      <c r="CO77" s="72"/>
      <c r="CP77" s="72"/>
      <c r="CQ77" s="72"/>
      <c r="CR77" s="72"/>
      <c r="CS77" s="72"/>
      <c r="CT77" s="72"/>
      <c r="CU77" s="72"/>
      <c r="CV77" s="72"/>
      <c r="CW77" s="72"/>
      <c r="CX77" s="72"/>
      <c r="CY77" s="72"/>
      <c r="CZ77" s="72"/>
      <c r="DA77" s="72"/>
      <c r="DB77" s="72"/>
      <c r="DC77" s="72"/>
      <c r="DD77" s="72"/>
      <c r="DE77" s="72"/>
      <c r="DF77" s="72"/>
      <c r="DG77" s="72"/>
      <c r="DH77" s="72"/>
      <c r="DI77" s="72"/>
      <c r="DJ77" s="72"/>
      <c r="DK77" s="72"/>
      <c r="DL77" s="72"/>
      <c r="DM77" s="72"/>
      <c r="DN77" s="72"/>
      <c r="DO77" s="72"/>
      <c r="DP77" s="72"/>
      <c r="DQ77" s="72"/>
      <c r="DR77" s="72"/>
      <c r="DS77" s="72"/>
      <c r="DT77" s="72"/>
      <c r="DU77" s="72"/>
      <c r="DV77" s="72"/>
      <c r="DW77" s="72"/>
      <c r="DX77" s="72"/>
      <c r="DY77" s="72"/>
      <c r="DZ77" s="72"/>
      <c r="EA77" s="72"/>
      <c r="EB77" s="72"/>
      <c r="EC77" s="72"/>
      <c r="ED77" s="72"/>
      <c r="EE77" s="72"/>
      <c r="EF77" s="72"/>
      <c r="EG77" s="72"/>
      <c r="EH77" s="72"/>
      <c r="EI77" s="72"/>
      <c r="EJ77" s="72"/>
      <c r="EK77" s="72"/>
      <c r="EL77" s="72"/>
      <c r="EM77" s="72"/>
      <c r="EN77" s="72"/>
      <c r="EO77" s="72"/>
      <c r="EP77" s="72"/>
      <c r="EQ77" s="72"/>
      <c r="ER77" s="72"/>
      <c r="ES77" s="72"/>
      <c r="ET77" s="72"/>
      <c r="EU77" s="72"/>
      <c r="EV77" s="72"/>
      <c r="EW77" s="72"/>
      <c r="EX77" s="72"/>
      <c r="EY77" s="72"/>
      <c r="EZ77" s="72"/>
      <c r="FA77" s="72"/>
      <c r="FB77" s="72"/>
      <c r="FC77" s="72"/>
      <c r="FD77" s="72"/>
      <c r="FE77" s="72"/>
      <c r="FF77" s="72"/>
      <c r="FG77" s="72"/>
      <c r="FH77" s="72"/>
      <c r="FI77" s="72"/>
      <c r="FJ77" s="72"/>
      <c r="FK77" s="72"/>
      <c r="FL77" s="72"/>
      <c r="FM77" s="72"/>
      <c r="FN77" s="72"/>
      <c r="FO77" s="72"/>
      <c r="FP77" s="72"/>
      <c r="FQ77" s="72"/>
      <c r="FR77" s="72"/>
      <c r="FS77" s="72"/>
      <c r="FT77" s="72"/>
      <c r="FU77" s="72"/>
      <c r="FV77" s="72"/>
      <c r="FW77" s="72"/>
      <c r="FX77" s="72"/>
      <c r="FY77" s="72"/>
      <c r="FZ77" s="72"/>
      <c r="GA77" s="72"/>
      <c r="GB77" s="72"/>
      <c r="GC77" s="72"/>
      <c r="GD77" s="72"/>
      <c r="GE77" s="72"/>
      <c r="GF77" s="72"/>
      <c r="GG77" s="72"/>
      <c r="GH77" s="72"/>
      <c r="GI77" s="72"/>
      <c r="GJ77" s="72"/>
      <c r="GK77" s="72"/>
      <c r="GL77" s="72"/>
      <c r="GM77" s="72"/>
      <c r="GN77" s="72"/>
      <c r="GO77" s="72"/>
      <c r="GP77" s="72"/>
      <c r="GQ77" s="72"/>
      <c r="GR77" s="72"/>
      <c r="GS77" s="72"/>
      <c r="GT77" s="72"/>
      <c r="GU77" s="72"/>
      <c r="GV77" s="72"/>
      <c r="GW77" s="72"/>
      <c r="GX77" s="72"/>
      <c r="GY77" s="72"/>
      <c r="GZ77" s="72"/>
      <c r="HA77" s="72"/>
      <c r="HB77" s="72"/>
      <c r="HC77" s="72"/>
      <c r="HD77" s="72"/>
      <c r="HE77" s="72"/>
      <c r="HF77" s="72"/>
      <c r="HG77" s="72"/>
      <c r="HH77" s="72"/>
      <c r="HI77" s="72"/>
      <c r="HJ77" s="72"/>
      <c r="HK77" s="72"/>
      <c r="HL77" s="72"/>
      <c r="HM77" s="72"/>
      <c r="HN77" s="72"/>
      <c r="HO77" s="72"/>
      <c r="HP77" s="72"/>
      <c r="HQ77" s="72"/>
      <c r="HR77" s="72"/>
      <c r="HS77" s="72"/>
      <c r="HT77" s="72"/>
      <c r="HU77" s="72"/>
      <c r="HV77" s="72"/>
      <c r="HW77" s="72"/>
      <c r="HX77" s="72"/>
      <c r="HY77" s="72"/>
      <c r="HZ77" s="72"/>
      <c r="IA77" s="72"/>
      <c r="IB77" s="72"/>
      <c r="IC77" s="72"/>
      <c r="ID77" s="72"/>
      <c r="IE77" s="72"/>
      <c r="IF77" s="72"/>
      <c r="IG77" s="72"/>
      <c r="IH77" s="72"/>
      <c r="II77" s="72"/>
      <c r="IJ77" s="72"/>
      <c r="IK77" s="72"/>
      <c r="IL77" s="72"/>
      <c r="IM77" s="72"/>
      <c r="IN77" s="72"/>
      <c r="IO77" s="72"/>
      <c r="IP77" s="72"/>
      <c r="IQ77" s="72"/>
      <c r="IR77" s="72"/>
      <c r="IS77" s="72"/>
      <c r="IT77" s="72"/>
      <c r="IU77" s="72"/>
      <c r="IV77" s="72"/>
    </row>
    <row r="78" spans="1:256" ht="15.75" x14ac:dyDescent="0.2">
      <c r="A78" s="307"/>
      <c r="B78" s="2"/>
      <c r="C78" s="9"/>
      <c r="D78" s="3"/>
      <c r="E78" s="2"/>
      <c r="F78" s="17"/>
      <c r="G78" s="18"/>
      <c r="H78" s="72"/>
      <c r="I78" s="72"/>
      <c r="J78" s="72"/>
      <c r="K78" s="72"/>
      <c r="L78" s="72"/>
      <c r="M78" s="72"/>
      <c r="N78" s="72"/>
      <c r="O78" s="72"/>
      <c r="P78" s="72"/>
      <c r="Q78" s="72"/>
      <c r="R78" s="72"/>
      <c r="S78" s="72"/>
      <c r="T78" s="72"/>
      <c r="U78" s="72"/>
      <c r="V78" s="72"/>
      <c r="W78" s="72"/>
      <c r="X78" s="72"/>
      <c r="Y78" s="72"/>
      <c r="Z78" s="72"/>
      <c r="AA78" s="72"/>
      <c r="AB78" s="72"/>
      <c r="AC78" s="72"/>
      <c r="AD78" s="72"/>
      <c r="AE78" s="72"/>
      <c r="AF78" s="72"/>
      <c r="AG78" s="72"/>
      <c r="AH78" s="72"/>
      <c r="AI78" s="72"/>
      <c r="AJ78" s="72"/>
      <c r="AK78" s="72"/>
      <c r="AL78" s="72"/>
      <c r="AM78" s="72"/>
      <c r="AN78" s="72"/>
      <c r="AO78" s="72"/>
      <c r="AP78" s="72"/>
      <c r="AQ78" s="72"/>
      <c r="AR78" s="72"/>
      <c r="AS78" s="72"/>
      <c r="AT78" s="72"/>
      <c r="AU78" s="72"/>
      <c r="AV78" s="72"/>
      <c r="AW78" s="72"/>
      <c r="AX78" s="72"/>
      <c r="AY78" s="72"/>
      <c r="AZ78" s="72"/>
      <c r="BA78" s="72"/>
      <c r="BB78" s="72"/>
      <c r="BC78" s="72"/>
      <c r="BD78" s="72"/>
      <c r="BE78" s="72"/>
      <c r="BF78" s="72"/>
      <c r="BG78" s="72"/>
      <c r="BH78" s="72"/>
      <c r="BI78" s="72"/>
      <c r="BJ78" s="72"/>
      <c r="BK78" s="72"/>
      <c r="BL78" s="72"/>
      <c r="BM78" s="72"/>
      <c r="BN78" s="72"/>
      <c r="BO78" s="72"/>
      <c r="BP78" s="72"/>
      <c r="BQ78" s="72"/>
      <c r="BR78" s="72"/>
      <c r="BS78" s="72"/>
      <c r="BT78" s="72"/>
      <c r="BU78" s="72"/>
      <c r="BV78" s="72"/>
      <c r="BW78" s="72"/>
      <c r="BX78" s="72"/>
      <c r="BY78" s="72"/>
      <c r="BZ78" s="72"/>
      <c r="CA78" s="72"/>
      <c r="CB78" s="72"/>
      <c r="CC78" s="72"/>
      <c r="CD78" s="72"/>
      <c r="CE78" s="72"/>
      <c r="CF78" s="72"/>
      <c r="CG78" s="72"/>
      <c r="CH78" s="72"/>
      <c r="CI78" s="72"/>
      <c r="CJ78" s="72"/>
      <c r="CK78" s="72"/>
      <c r="CL78" s="72"/>
      <c r="CM78" s="72"/>
      <c r="CN78" s="72"/>
      <c r="CO78" s="72"/>
      <c r="CP78" s="72"/>
      <c r="CQ78" s="72"/>
      <c r="CR78" s="72"/>
      <c r="CS78" s="72"/>
      <c r="CT78" s="72"/>
      <c r="CU78" s="72"/>
      <c r="CV78" s="72"/>
      <c r="CW78" s="72"/>
      <c r="CX78" s="72"/>
      <c r="CY78" s="72"/>
      <c r="CZ78" s="72"/>
      <c r="DA78" s="72"/>
      <c r="DB78" s="72"/>
      <c r="DC78" s="72"/>
      <c r="DD78" s="72"/>
      <c r="DE78" s="72"/>
      <c r="DF78" s="72"/>
      <c r="DG78" s="72"/>
      <c r="DH78" s="72"/>
      <c r="DI78" s="72"/>
      <c r="DJ78" s="72"/>
      <c r="DK78" s="72"/>
      <c r="DL78" s="72"/>
      <c r="DM78" s="72"/>
      <c r="DN78" s="72"/>
      <c r="DO78" s="72"/>
      <c r="DP78" s="72"/>
      <c r="DQ78" s="72"/>
      <c r="DR78" s="72"/>
      <c r="DS78" s="72"/>
      <c r="DT78" s="72"/>
      <c r="DU78" s="72"/>
      <c r="DV78" s="72"/>
      <c r="DW78" s="72"/>
      <c r="DX78" s="72"/>
      <c r="DY78" s="72"/>
      <c r="DZ78" s="72"/>
      <c r="EA78" s="72"/>
      <c r="EB78" s="72"/>
      <c r="EC78" s="72"/>
      <c r="ED78" s="72"/>
      <c r="EE78" s="72"/>
      <c r="EF78" s="72"/>
      <c r="EG78" s="72"/>
      <c r="EH78" s="72"/>
      <c r="EI78" s="72"/>
      <c r="EJ78" s="72"/>
      <c r="EK78" s="72"/>
      <c r="EL78" s="72"/>
      <c r="EM78" s="72"/>
      <c r="EN78" s="72"/>
      <c r="EO78" s="72"/>
      <c r="EP78" s="72"/>
      <c r="EQ78" s="72"/>
      <c r="ER78" s="72"/>
      <c r="ES78" s="72"/>
      <c r="ET78" s="72"/>
      <c r="EU78" s="72"/>
      <c r="EV78" s="72"/>
      <c r="EW78" s="72"/>
      <c r="EX78" s="72"/>
      <c r="EY78" s="72"/>
      <c r="EZ78" s="72"/>
      <c r="FA78" s="72"/>
      <c r="FB78" s="72"/>
      <c r="FC78" s="72"/>
      <c r="FD78" s="72"/>
      <c r="FE78" s="72"/>
      <c r="FF78" s="72"/>
      <c r="FG78" s="72"/>
      <c r="FH78" s="72"/>
      <c r="FI78" s="72"/>
      <c r="FJ78" s="72"/>
      <c r="FK78" s="72"/>
      <c r="FL78" s="72"/>
      <c r="FM78" s="72"/>
      <c r="FN78" s="72"/>
      <c r="FO78" s="72"/>
      <c r="FP78" s="72"/>
      <c r="FQ78" s="72"/>
      <c r="FR78" s="72"/>
      <c r="FS78" s="72"/>
      <c r="FT78" s="72"/>
      <c r="FU78" s="72"/>
      <c r="FV78" s="72"/>
      <c r="FW78" s="72"/>
      <c r="FX78" s="72"/>
      <c r="FY78" s="72"/>
      <c r="FZ78" s="72"/>
      <c r="GA78" s="72"/>
      <c r="GB78" s="72"/>
      <c r="GC78" s="72"/>
      <c r="GD78" s="72"/>
      <c r="GE78" s="72"/>
      <c r="GF78" s="72"/>
      <c r="GG78" s="72"/>
      <c r="GH78" s="72"/>
      <c r="GI78" s="72"/>
      <c r="GJ78" s="72"/>
      <c r="GK78" s="72"/>
      <c r="GL78" s="72"/>
      <c r="GM78" s="72"/>
      <c r="GN78" s="72"/>
      <c r="GO78" s="72"/>
      <c r="GP78" s="72"/>
      <c r="GQ78" s="72"/>
      <c r="GR78" s="72"/>
      <c r="GS78" s="72"/>
      <c r="GT78" s="72"/>
      <c r="GU78" s="72"/>
      <c r="GV78" s="72"/>
      <c r="GW78" s="72"/>
      <c r="GX78" s="72"/>
      <c r="GY78" s="72"/>
      <c r="GZ78" s="72"/>
      <c r="HA78" s="72"/>
      <c r="HB78" s="72"/>
      <c r="HC78" s="72"/>
      <c r="HD78" s="72"/>
      <c r="HE78" s="72"/>
      <c r="HF78" s="72"/>
      <c r="HG78" s="72"/>
      <c r="HH78" s="72"/>
      <c r="HI78" s="72"/>
      <c r="HJ78" s="72"/>
      <c r="HK78" s="72"/>
      <c r="HL78" s="72"/>
      <c r="HM78" s="72"/>
      <c r="HN78" s="72"/>
      <c r="HO78" s="72"/>
      <c r="HP78" s="72"/>
      <c r="HQ78" s="72"/>
      <c r="HR78" s="72"/>
      <c r="HS78" s="72"/>
      <c r="HT78" s="72"/>
      <c r="HU78" s="72"/>
      <c r="HV78" s="72"/>
      <c r="HW78" s="72"/>
      <c r="HX78" s="72"/>
      <c r="HY78" s="72"/>
      <c r="HZ78" s="72"/>
      <c r="IA78" s="72"/>
      <c r="IB78" s="72"/>
      <c r="IC78" s="72"/>
      <c r="ID78" s="72"/>
      <c r="IE78" s="72"/>
      <c r="IF78" s="72"/>
      <c r="IG78" s="72"/>
      <c r="IH78" s="72"/>
      <c r="II78" s="72"/>
      <c r="IJ78" s="72"/>
      <c r="IK78" s="72"/>
      <c r="IL78" s="72"/>
      <c r="IM78" s="72"/>
      <c r="IN78" s="72"/>
      <c r="IO78" s="72"/>
      <c r="IP78" s="72"/>
      <c r="IQ78" s="72"/>
      <c r="IR78" s="72"/>
      <c r="IS78" s="72"/>
      <c r="IT78" s="72"/>
      <c r="IU78" s="72"/>
      <c r="IV78" s="72"/>
    </row>
    <row r="79" spans="1:256" x14ac:dyDescent="0.2">
      <c r="A79" s="307"/>
      <c r="B79" s="2"/>
      <c r="C79" s="9"/>
      <c r="D79" s="3"/>
      <c r="E79" s="2"/>
      <c r="F79" s="17"/>
      <c r="G79" s="18"/>
    </row>
    <row r="80" spans="1:256" x14ac:dyDescent="0.2">
      <c r="A80" s="307"/>
      <c r="B80" s="2"/>
      <c r="C80" s="9"/>
      <c r="D80" s="3"/>
      <c r="E80" s="2"/>
      <c r="F80" s="17"/>
      <c r="G80" s="18"/>
    </row>
    <row r="81" spans="1:7" x14ac:dyDescent="0.2">
      <c r="A81" s="307"/>
      <c r="B81" s="2"/>
      <c r="C81" s="32"/>
      <c r="D81" s="1"/>
      <c r="E81" s="1"/>
      <c r="F81" s="17"/>
      <c r="G81" s="18"/>
    </row>
    <row r="82" spans="1:7" x14ac:dyDescent="0.2">
      <c r="A82" s="307"/>
      <c r="B82" s="2"/>
      <c r="C82" s="32"/>
      <c r="D82" s="1"/>
      <c r="E82" s="1"/>
      <c r="F82" s="17"/>
      <c r="G82" s="18"/>
    </row>
    <row r="83" spans="1:7" x14ac:dyDescent="0.2">
      <c r="A83" s="307"/>
      <c r="B83" s="2"/>
      <c r="C83" s="32"/>
      <c r="D83" s="1"/>
      <c r="E83" s="1"/>
      <c r="F83" s="17"/>
      <c r="G83" s="18"/>
    </row>
    <row r="84" spans="1:7" x14ac:dyDescent="0.2">
      <c r="A84" s="307"/>
      <c r="B84" s="2"/>
      <c r="C84" s="32"/>
      <c r="D84" s="1"/>
      <c r="E84" s="1"/>
      <c r="F84" s="17"/>
      <c r="G84" s="18"/>
    </row>
    <row r="85" spans="1:7" x14ac:dyDescent="0.2">
      <c r="A85" s="307"/>
      <c r="B85" s="2"/>
      <c r="C85" s="32"/>
      <c r="D85" s="3"/>
      <c r="E85" s="2"/>
      <c r="F85" s="17"/>
      <c r="G85" s="18"/>
    </row>
    <row r="86" spans="1:7" ht="15" x14ac:dyDescent="0.2">
      <c r="A86" s="10"/>
      <c r="B86" s="2"/>
      <c r="C86" s="45"/>
      <c r="D86" s="46"/>
      <c r="E86" s="44"/>
      <c r="F86" s="44"/>
      <c r="G86" s="18"/>
    </row>
    <row r="87" spans="1:7" x14ac:dyDescent="0.2">
      <c r="A87" s="25"/>
      <c r="B87" s="26"/>
      <c r="C87" s="81"/>
      <c r="D87" s="27"/>
      <c r="E87" s="28"/>
      <c r="F87" s="29"/>
      <c r="G87" s="18"/>
    </row>
    <row r="88" spans="1:7" x14ac:dyDescent="0.2">
      <c r="A88" s="25"/>
      <c r="B88" s="26"/>
      <c r="C88" s="81"/>
      <c r="D88" s="27"/>
      <c r="E88" s="28"/>
      <c r="F88" s="29"/>
      <c r="G88" s="18"/>
    </row>
    <row r="89" spans="1:7" x14ac:dyDescent="0.2">
      <c r="A89" s="4"/>
      <c r="B89" s="2"/>
      <c r="C89" s="31"/>
      <c r="D89" s="27"/>
      <c r="E89" s="2"/>
      <c r="F89" s="17"/>
      <c r="G89" s="18"/>
    </row>
    <row r="90" spans="1:7" ht="16.5" customHeight="1" x14ac:dyDescent="0.2">
      <c r="A90" s="4"/>
      <c r="B90" s="2"/>
      <c r="C90" s="31"/>
      <c r="D90" s="3"/>
      <c r="E90" s="2"/>
      <c r="F90" s="17"/>
      <c r="G90" s="18"/>
    </row>
    <row r="91" spans="1:7" ht="16.5" customHeight="1" x14ac:dyDescent="0.2">
      <c r="A91" s="4"/>
      <c r="B91" s="2"/>
      <c r="C91" s="2"/>
      <c r="D91" s="2"/>
      <c r="E91" s="2"/>
      <c r="F91" s="17"/>
      <c r="G91" s="18"/>
    </row>
    <row r="92" spans="1:7" ht="16.5" customHeight="1" x14ac:dyDescent="0.2">
      <c r="A92" s="64"/>
      <c r="B92" s="63"/>
      <c r="C92" s="68"/>
      <c r="G92" s="62"/>
    </row>
    <row r="93" spans="1:7" ht="16.5" customHeight="1" x14ac:dyDescent="0.2">
      <c r="A93" s="65"/>
      <c r="B93" s="70"/>
      <c r="C93" s="71"/>
      <c r="D93" s="70"/>
      <c r="E93" s="70"/>
      <c r="F93" s="70"/>
      <c r="G93" s="70"/>
    </row>
    <row r="94" spans="1:7" ht="16.5" customHeight="1" x14ac:dyDescent="0.2">
      <c r="A94" s="70"/>
      <c r="B94" s="70"/>
      <c r="C94" s="71"/>
      <c r="D94" s="70"/>
      <c r="E94" s="70"/>
      <c r="F94" s="70"/>
      <c r="G94" s="70"/>
    </row>
    <row r="95" spans="1:7" ht="15.75" x14ac:dyDescent="0.2">
      <c r="A95" s="73"/>
      <c r="B95" s="74"/>
      <c r="C95" s="75"/>
      <c r="D95" s="74"/>
      <c r="E95" s="76"/>
      <c r="F95" s="77"/>
      <c r="G95" s="78"/>
    </row>
    <row r="96" spans="1:7" ht="15.75" x14ac:dyDescent="0.2">
      <c r="A96" s="66"/>
      <c r="B96" s="76"/>
      <c r="C96" s="75"/>
      <c r="D96" s="76"/>
      <c r="E96" s="72"/>
      <c r="F96" s="70"/>
      <c r="G96" s="70"/>
    </row>
  </sheetData>
  <mergeCells count="1">
    <mergeCell ref="F7:G7"/>
  </mergeCells>
  <hyperlinks>
    <hyperlink ref="C17" r:id="rId1"/>
  </hyperlinks>
  <pageMargins left="0.7" right="0.7" top="0.75" bottom="0.75" header="0.3" footer="0.3"/>
  <pageSetup orientation="portrait" r:id="rId2"/>
  <drawing r:id="rId3"/>
  <legacyDrawing r:id="rId4"/>
  <oleObjects>
    <mc:AlternateContent xmlns:mc="http://schemas.openxmlformats.org/markup-compatibility/2006">
      <mc:Choice Requires="x14">
        <oleObject progId="Presentation" dvAspect="DVASPECT_ICON" shapeId="5124" r:id="rId5">
          <objectPr defaultSize="0" autoPict="0" r:id="rId6">
            <anchor moveWithCells="1">
              <from>
                <xdr:col>2</xdr:col>
                <xdr:colOff>3067050</xdr:colOff>
                <xdr:row>14</xdr:row>
                <xdr:rowOff>38100</xdr:rowOff>
              </from>
              <to>
                <xdr:col>2</xdr:col>
                <xdr:colOff>3695700</xdr:colOff>
                <xdr:row>17</xdr:row>
                <xdr:rowOff>19050</xdr:rowOff>
              </to>
            </anchor>
          </objectPr>
        </oleObject>
      </mc:Choice>
      <mc:Fallback>
        <oleObject progId="Presentation" dvAspect="DVASPECT_ICON" shapeId="5124" r:id="rId5"/>
      </mc:Fallback>
    </mc:AlternateContent>
    <mc:AlternateContent xmlns:mc="http://schemas.openxmlformats.org/markup-compatibility/2006">
      <mc:Choice Requires="x14">
        <oleObject progId="Document" dvAspect="DVASPECT_ICON" shapeId="5126" r:id="rId7">
          <objectPr defaultSize="0" r:id="rId8">
            <anchor moveWithCells="1">
              <from>
                <xdr:col>2</xdr:col>
                <xdr:colOff>3495675</xdr:colOff>
                <xdr:row>17</xdr:row>
                <xdr:rowOff>142875</xdr:rowOff>
              </from>
              <to>
                <xdr:col>2</xdr:col>
                <xdr:colOff>4410075</xdr:colOff>
                <xdr:row>22</xdr:row>
                <xdr:rowOff>0</xdr:rowOff>
              </to>
            </anchor>
          </objectPr>
        </oleObject>
      </mc:Choice>
      <mc:Fallback>
        <oleObject progId="Document" dvAspect="DVASPECT_ICON" shapeId="5126" r:id="rId7"/>
      </mc:Fallback>
    </mc:AlternateContent>
  </oleObject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syncVertical="1" syncRef="A5" transitionEvaluation="1">
    <pageSetUpPr fitToPage="1"/>
  </sheetPr>
  <dimension ref="A1:I53"/>
  <sheetViews>
    <sheetView tabSelected="1" topLeftCell="A5" zoomScale="138" zoomScaleNormal="138" workbookViewId="0">
      <selection activeCell="C16" sqref="C16"/>
    </sheetView>
  </sheetViews>
  <sheetFormatPr defaultColWidth="9.77734375" defaultRowHeight="15" x14ac:dyDescent="0.2"/>
  <cols>
    <col min="1" max="1" width="5.77734375" style="10" customWidth="1"/>
    <col min="2" max="2" width="6.33203125" style="10" customWidth="1"/>
    <col min="3" max="3" width="51.6640625" style="10" customWidth="1"/>
    <col min="4" max="4" width="2.77734375" style="397" customWidth="1"/>
    <col min="5" max="5" width="18.109375" style="10" customWidth="1"/>
    <col min="6" max="6" width="3.77734375" style="10" customWidth="1"/>
    <col min="7" max="7" width="8.77734375" style="10" customWidth="1"/>
    <col min="8" max="8" width="3.77734375" style="10" customWidth="1"/>
    <col min="9" max="16384" width="9.77734375" style="10"/>
  </cols>
  <sheetData>
    <row r="1" spans="1:9" s="22" customFormat="1" ht="23.25" x14ac:dyDescent="0.3">
      <c r="A1" s="87" t="s">
        <v>297</v>
      </c>
      <c r="B1" s="82"/>
      <c r="C1" s="594"/>
      <c r="D1" s="389"/>
      <c r="E1" s="37"/>
      <c r="F1" s="37"/>
      <c r="G1" s="39"/>
    </row>
    <row r="2" spans="1:9" s="22" customFormat="1" ht="18" customHeight="1" x14ac:dyDescent="0.35">
      <c r="A2" s="93" t="s">
        <v>298</v>
      </c>
      <c r="B2" s="83"/>
      <c r="C2" s="36"/>
      <c r="D2" s="390"/>
      <c r="E2" s="35"/>
      <c r="F2" s="35"/>
      <c r="G2" s="40"/>
    </row>
    <row r="3" spans="1:9" s="22" customFormat="1" ht="18.399999999999999" customHeight="1" x14ac:dyDescent="0.3">
      <c r="A3" s="100" t="s">
        <v>299</v>
      </c>
      <c r="B3" s="84"/>
      <c r="C3" s="42"/>
      <c r="D3" s="42"/>
      <c r="E3" s="41"/>
      <c r="F3" s="41"/>
      <c r="G3" s="43"/>
    </row>
    <row r="4" spans="1:9" s="22" customFormat="1" ht="18.399999999999999" customHeight="1" x14ac:dyDescent="0.3">
      <c r="A4" s="34"/>
      <c r="B4" s="23"/>
      <c r="C4" s="24"/>
      <c r="D4" s="24"/>
      <c r="E4" s="23"/>
      <c r="F4" s="23"/>
      <c r="G4" s="23"/>
    </row>
    <row r="5" spans="1:9" s="11" customFormat="1" ht="18.75" x14ac:dyDescent="0.25">
      <c r="A5" s="12"/>
      <c r="C5" s="7" t="s">
        <v>311</v>
      </c>
      <c r="D5" s="391"/>
      <c r="E5" s="13"/>
      <c r="F5" s="13"/>
      <c r="G5" s="13"/>
      <c r="I5" s="14"/>
    </row>
    <row r="6" spans="1:9" s="11" customFormat="1" ht="18.75" x14ac:dyDescent="0.2">
      <c r="A6" s="13"/>
      <c r="B6" s="13"/>
      <c r="C6" s="15" t="s">
        <v>313</v>
      </c>
      <c r="D6" s="392"/>
      <c r="F6" s="13"/>
      <c r="G6" s="13"/>
      <c r="I6" s="16"/>
    </row>
    <row r="7" spans="1:9" s="11" customFormat="1" ht="18.75" x14ac:dyDescent="0.2">
      <c r="A7" s="13"/>
      <c r="B7" s="13"/>
      <c r="C7" s="15"/>
      <c r="D7" s="392"/>
      <c r="F7" s="13"/>
      <c r="G7" s="13"/>
      <c r="I7" s="16"/>
    </row>
    <row r="8" spans="1:9" x14ac:dyDescent="0.2">
      <c r="A8" s="3" t="s">
        <v>16</v>
      </c>
      <c r="B8" s="13" t="s">
        <v>35</v>
      </c>
      <c r="C8" s="8" t="s">
        <v>17</v>
      </c>
      <c r="D8" s="393"/>
      <c r="E8" s="2" t="s">
        <v>32</v>
      </c>
      <c r="F8" s="17">
        <v>1</v>
      </c>
      <c r="G8" s="18">
        <f>TIME(10,30,0)</f>
        <v>0.4375</v>
      </c>
    </row>
    <row r="9" spans="1:9" x14ac:dyDescent="0.2">
      <c r="A9" s="2">
        <v>1.1000000000000001</v>
      </c>
      <c r="B9" s="13" t="s">
        <v>24</v>
      </c>
      <c r="C9" s="31" t="s">
        <v>40</v>
      </c>
      <c r="D9" s="393"/>
      <c r="E9" s="2" t="s">
        <v>41</v>
      </c>
      <c r="F9" s="17">
        <v>4</v>
      </c>
      <c r="G9" s="18">
        <f>G8+TIME(0,F8,0)</f>
        <v>0.43819444444444444</v>
      </c>
    </row>
    <row r="10" spans="1:9" ht="12.75" customHeight="1" x14ac:dyDescent="0.2">
      <c r="A10" s="2"/>
      <c r="B10" s="13"/>
      <c r="C10" s="32" t="s">
        <v>143</v>
      </c>
      <c r="D10" s="393"/>
      <c r="E10" s="2"/>
      <c r="F10" s="17"/>
      <c r="G10" s="18">
        <f t="shared" ref="G10:G42" si="0">G9+TIME(0,F9,0)</f>
        <v>0.44097222222222221</v>
      </c>
    </row>
    <row r="11" spans="1:9" ht="12.75" customHeight="1" x14ac:dyDescent="0.2">
      <c r="A11" s="2"/>
      <c r="B11" s="13"/>
      <c r="C11" s="32" t="s">
        <v>337</v>
      </c>
      <c r="D11" s="393"/>
      <c r="E11" s="2"/>
      <c r="F11" s="17"/>
      <c r="G11" s="18">
        <f t="shared" si="0"/>
        <v>0.44097222222222221</v>
      </c>
    </row>
    <row r="12" spans="1:9" ht="12.75" customHeight="1" x14ac:dyDescent="0.2">
      <c r="A12" s="2"/>
      <c r="B12" s="13"/>
      <c r="C12" s="32" t="s">
        <v>336</v>
      </c>
      <c r="D12" s="393"/>
      <c r="E12" s="2"/>
      <c r="F12" s="17"/>
      <c r="G12" s="18">
        <f t="shared" si="0"/>
        <v>0.44097222222222221</v>
      </c>
    </row>
    <row r="13" spans="1:9" ht="12.75" customHeight="1" x14ac:dyDescent="0.2">
      <c r="A13" s="2"/>
      <c r="B13" s="13"/>
      <c r="C13" s="2"/>
      <c r="D13" s="393"/>
      <c r="E13" s="2"/>
      <c r="F13" s="17"/>
      <c r="G13" s="18">
        <f t="shared" si="0"/>
        <v>0.44097222222222221</v>
      </c>
    </row>
    <row r="14" spans="1:9" x14ac:dyDescent="0.2">
      <c r="A14" s="308">
        <v>2</v>
      </c>
      <c r="B14" s="2"/>
      <c r="C14" s="2" t="s">
        <v>133</v>
      </c>
      <c r="D14" s="394"/>
      <c r="E14" s="2"/>
      <c r="F14" s="17"/>
      <c r="G14" s="18">
        <f t="shared" si="0"/>
        <v>0.44097222222222221</v>
      </c>
    </row>
    <row r="15" spans="1:9" x14ac:dyDescent="0.2">
      <c r="A15" s="308">
        <f>A14+0.1</f>
        <v>2.1</v>
      </c>
      <c r="B15" s="2" t="s">
        <v>22</v>
      </c>
      <c r="C15" s="32" t="s">
        <v>181</v>
      </c>
      <c r="D15" s="394" t="s">
        <v>39</v>
      </c>
      <c r="E15" s="2" t="s">
        <v>226</v>
      </c>
      <c r="F15" s="17">
        <v>2</v>
      </c>
      <c r="G15" s="18">
        <f t="shared" si="0"/>
        <v>0.44097222222222221</v>
      </c>
    </row>
    <row r="16" spans="1:9" x14ac:dyDescent="0.2">
      <c r="A16" s="308">
        <f t="shared" ref="A16:A23" si="1">A15+0.1</f>
        <v>2.2000000000000002</v>
      </c>
      <c r="B16" s="2" t="s">
        <v>22</v>
      </c>
      <c r="C16" s="9" t="s">
        <v>250</v>
      </c>
      <c r="D16" s="394" t="s">
        <v>39</v>
      </c>
      <c r="E16" s="2" t="s">
        <v>282</v>
      </c>
      <c r="F16" s="17">
        <v>2</v>
      </c>
      <c r="G16" s="18">
        <f t="shared" si="0"/>
        <v>0.44236111111111109</v>
      </c>
    </row>
    <row r="17" spans="1:7" x14ac:dyDescent="0.2">
      <c r="A17" s="308">
        <f t="shared" si="1"/>
        <v>2.3000000000000003</v>
      </c>
      <c r="B17" s="2" t="s">
        <v>22</v>
      </c>
      <c r="C17" s="32" t="s">
        <v>262</v>
      </c>
      <c r="D17" s="394" t="s">
        <v>39</v>
      </c>
      <c r="E17" s="2" t="s">
        <v>282</v>
      </c>
      <c r="F17" s="17">
        <v>1</v>
      </c>
      <c r="G17" s="18">
        <f t="shared" si="0"/>
        <v>0.44374999999999998</v>
      </c>
    </row>
    <row r="18" spans="1:7" x14ac:dyDescent="0.2">
      <c r="A18" s="308">
        <f t="shared" si="1"/>
        <v>2.4000000000000004</v>
      </c>
      <c r="B18" s="2" t="s">
        <v>22</v>
      </c>
      <c r="C18" s="9" t="s">
        <v>228</v>
      </c>
      <c r="D18" s="394" t="s">
        <v>39</v>
      </c>
      <c r="E18" s="2" t="s">
        <v>185</v>
      </c>
      <c r="F18" s="17">
        <v>2</v>
      </c>
      <c r="G18" s="18">
        <f t="shared" si="0"/>
        <v>0.44444444444444442</v>
      </c>
    </row>
    <row r="19" spans="1:7" x14ac:dyDescent="0.2">
      <c r="A19" s="308">
        <f t="shared" si="1"/>
        <v>2.5000000000000004</v>
      </c>
      <c r="B19" s="2" t="s">
        <v>22</v>
      </c>
      <c r="C19" s="32" t="s">
        <v>335</v>
      </c>
      <c r="D19" s="3" t="s">
        <v>39</v>
      </c>
      <c r="E19" s="2" t="s">
        <v>323</v>
      </c>
      <c r="F19" s="17">
        <v>10</v>
      </c>
      <c r="G19" s="18">
        <f t="shared" si="0"/>
        <v>0.4458333333333333</v>
      </c>
    </row>
    <row r="20" spans="1:7" x14ac:dyDescent="0.2">
      <c r="A20" s="308">
        <f t="shared" si="1"/>
        <v>2.6000000000000005</v>
      </c>
      <c r="B20" s="2" t="s">
        <v>22</v>
      </c>
      <c r="C20" s="9" t="s">
        <v>219</v>
      </c>
      <c r="D20" s="394" t="s">
        <v>39</v>
      </c>
      <c r="E20" s="2" t="s">
        <v>266</v>
      </c>
      <c r="F20" s="17">
        <v>2</v>
      </c>
      <c r="G20" s="18">
        <f t="shared" si="0"/>
        <v>0.45277777777777772</v>
      </c>
    </row>
    <row r="21" spans="1:7" x14ac:dyDescent="0.2">
      <c r="A21" s="308">
        <f t="shared" si="1"/>
        <v>2.7000000000000006</v>
      </c>
      <c r="B21" s="2" t="s">
        <v>22</v>
      </c>
      <c r="C21" s="9" t="s">
        <v>324</v>
      </c>
      <c r="D21" s="394" t="s">
        <v>39</v>
      </c>
      <c r="E21" s="2" t="s">
        <v>134</v>
      </c>
      <c r="F21" s="17">
        <v>2</v>
      </c>
      <c r="G21" s="18">
        <f t="shared" si="0"/>
        <v>0.45416666666666661</v>
      </c>
    </row>
    <row r="22" spans="1:7" x14ac:dyDescent="0.2">
      <c r="A22" s="308">
        <f t="shared" si="1"/>
        <v>2.8000000000000007</v>
      </c>
      <c r="B22" s="2" t="s">
        <v>22</v>
      </c>
      <c r="C22" s="32" t="s">
        <v>205</v>
      </c>
      <c r="D22" s="394" t="s">
        <v>39</v>
      </c>
      <c r="E22" s="1" t="s">
        <v>134</v>
      </c>
      <c r="F22" s="17">
        <v>2</v>
      </c>
      <c r="G22" s="18">
        <f t="shared" si="0"/>
        <v>0.45555555555555549</v>
      </c>
    </row>
    <row r="23" spans="1:7" x14ac:dyDescent="0.2">
      <c r="A23" s="308">
        <f t="shared" si="1"/>
        <v>2.9000000000000008</v>
      </c>
      <c r="B23" s="2" t="s">
        <v>22</v>
      </c>
      <c r="C23" s="9" t="s">
        <v>237</v>
      </c>
      <c r="D23" s="394" t="s">
        <v>39</v>
      </c>
      <c r="E23" s="2" t="s">
        <v>243</v>
      </c>
      <c r="F23" s="17">
        <v>2</v>
      </c>
      <c r="G23" s="18">
        <f t="shared" si="0"/>
        <v>0.45694444444444438</v>
      </c>
    </row>
    <row r="24" spans="1:7" x14ac:dyDescent="0.2">
      <c r="A24" s="307">
        <v>2.1</v>
      </c>
      <c r="B24" s="2" t="s">
        <v>22</v>
      </c>
      <c r="C24" s="9" t="s">
        <v>220</v>
      </c>
      <c r="D24" s="394" t="s">
        <v>39</v>
      </c>
      <c r="E24" s="2" t="s">
        <v>129</v>
      </c>
      <c r="F24" s="17">
        <v>2</v>
      </c>
      <c r="G24" s="18">
        <f t="shared" si="0"/>
        <v>0.45833333333333326</v>
      </c>
    </row>
    <row r="25" spans="1:7" x14ac:dyDescent="0.2">
      <c r="A25" s="307">
        <f>A24+0.01</f>
        <v>2.11</v>
      </c>
      <c r="B25" s="2" t="s">
        <v>22</v>
      </c>
      <c r="C25" s="32" t="s">
        <v>188</v>
      </c>
      <c r="D25" s="394" t="s">
        <v>39</v>
      </c>
      <c r="E25" s="2" t="s">
        <v>117</v>
      </c>
      <c r="F25" s="17">
        <v>2</v>
      </c>
      <c r="G25" s="18">
        <f t="shared" si="0"/>
        <v>0.45972222222222214</v>
      </c>
    </row>
    <row r="26" spans="1:7" x14ac:dyDescent="0.2">
      <c r="A26" s="307">
        <f t="shared" ref="A26:A33" si="2">A25+0.01</f>
        <v>2.1199999999999997</v>
      </c>
      <c r="B26" s="2" t="s">
        <v>22</v>
      </c>
      <c r="C26" s="32" t="s">
        <v>267</v>
      </c>
      <c r="D26" s="394" t="s">
        <v>39</v>
      </c>
      <c r="E26" s="1" t="s">
        <v>268</v>
      </c>
      <c r="F26" s="17">
        <v>2</v>
      </c>
      <c r="G26" s="18">
        <f t="shared" si="0"/>
        <v>0.46111111111111103</v>
      </c>
    </row>
    <row r="27" spans="1:7" x14ac:dyDescent="0.2">
      <c r="A27" s="307">
        <f t="shared" si="2"/>
        <v>2.1299999999999994</v>
      </c>
      <c r="B27" s="2" t="s">
        <v>22</v>
      </c>
      <c r="C27" s="32" t="s">
        <v>263</v>
      </c>
      <c r="D27" s="394" t="s">
        <v>39</v>
      </c>
      <c r="E27" s="1" t="s">
        <v>186</v>
      </c>
      <c r="F27" s="17">
        <v>2</v>
      </c>
      <c r="G27" s="18">
        <f t="shared" si="0"/>
        <v>0.46249999999999991</v>
      </c>
    </row>
    <row r="28" spans="1:7" x14ac:dyDescent="0.2">
      <c r="A28" s="307">
        <f t="shared" si="2"/>
        <v>2.1399999999999992</v>
      </c>
      <c r="B28" s="2" t="s">
        <v>22</v>
      </c>
      <c r="C28" s="9" t="s">
        <v>325</v>
      </c>
      <c r="D28" s="394" t="s">
        <v>39</v>
      </c>
      <c r="E28" s="2" t="s">
        <v>146</v>
      </c>
      <c r="F28" s="17">
        <v>2</v>
      </c>
      <c r="G28" s="18">
        <f t="shared" si="0"/>
        <v>0.4638888888888888</v>
      </c>
    </row>
    <row r="29" spans="1:7" x14ac:dyDescent="0.2">
      <c r="A29" s="307">
        <f t="shared" si="2"/>
        <v>2.149999999999999</v>
      </c>
      <c r="B29" s="2" t="s">
        <v>22</v>
      </c>
      <c r="C29" s="32" t="s">
        <v>238</v>
      </c>
      <c r="D29" s="394" t="s">
        <v>39</v>
      </c>
      <c r="E29" s="1" t="s">
        <v>86</v>
      </c>
      <c r="F29" s="17">
        <v>2</v>
      </c>
      <c r="G29" s="18">
        <f t="shared" si="0"/>
        <v>0.46527777777777768</v>
      </c>
    </row>
    <row r="30" spans="1:7" x14ac:dyDescent="0.2">
      <c r="A30" s="307">
        <f t="shared" si="2"/>
        <v>2.1599999999999988</v>
      </c>
      <c r="B30" s="2" t="s">
        <v>22</v>
      </c>
      <c r="C30" s="32" t="s">
        <v>247</v>
      </c>
      <c r="D30" s="394" t="s">
        <v>39</v>
      </c>
      <c r="E30" s="1" t="s">
        <v>86</v>
      </c>
      <c r="F30" s="17">
        <v>2</v>
      </c>
      <c r="G30" s="18">
        <f t="shared" si="0"/>
        <v>0.46666666666666656</v>
      </c>
    </row>
    <row r="31" spans="1:7" x14ac:dyDescent="0.2">
      <c r="A31" s="307">
        <f t="shared" si="2"/>
        <v>2.1699999999999986</v>
      </c>
      <c r="B31" s="2" t="s">
        <v>22</v>
      </c>
      <c r="C31" s="32" t="s">
        <v>147</v>
      </c>
      <c r="D31" s="394" t="s">
        <v>39</v>
      </c>
      <c r="E31" s="1" t="s">
        <v>86</v>
      </c>
      <c r="F31" s="17">
        <v>1</v>
      </c>
      <c r="G31" s="18">
        <f t="shared" si="0"/>
        <v>0.46805555555555545</v>
      </c>
    </row>
    <row r="32" spans="1:7" x14ac:dyDescent="0.2">
      <c r="A32" s="307">
        <f t="shared" si="2"/>
        <v>2.1799999999999984</v>
      </c>
      <c r="B32" s="2"/>
      <c r="C32" s="32"/>
      <c r="D32" s="394"/>
      <c r="E32" s="1"/>
      <c r="F32" s="17"/>
      <c r="G32" s="18">
        <f t="shared" si="0"/>
        <v>0.46874999999999989</v>
      </c>
    </row>
    <row r="33" spans="1:7" x14ac:dyDescent="0.2">
      <c r="A33" s="307">
        <f t="shared" si="2"/>
        <v>2.1899999999999982</v>
      </c>
      <c r="B33" s="2"/>
      <c r="C33" s="32"/>
      <c r="D33" s="394"/>
      <c r="E33" s="1"/>
      <c r="F33" s="17"/>
      <c r="G33" s="18">
        <f t="shared" si="0"/>
        <v>0.46874999999999989</v>
      </c>
    </row>
    <row r="34" spans="1:7" x14ac:dyDescent="0.2">
      <c r="A34" s="307">
        <v>2.2000000000000002</v>
      </c>
      <c r="B34" s="2"/>
      <c r="C34" s="32"/>
      <c r="D34" s="394"/>
      <c r="E34" s="1"/>
      <c r="F34" s="17"/>
      <c r="G34" s="18">
        <f t="shared" si="0"/>
        <v>0.46874999999999989</v>
      </c>
    </row>
    <row r="35" spans="1:7" x14ac:dyDescent="0.2">
      <c r="A35" s="307">
        <v>2.21</v>
      </c>
      <c r="B35" s="2"/>
      <c r="C35" s="32"/>
      <c r="D35" s="394"/>
      <c r="E35" s="1"/>
      <c r="F35" s="17"/>
      <c r="G35" s="18">
        <f t="shared" si="0"/>
        <v>0.46874999999999989</v>
      </c>
    </row>
    <row r="36" spans="1:7" x14ac:dyDescent="0.2">
      <c r="B36" s="2"/>
      <c r="C36" s="32"/>
      <c r="D36" s="32"/>
      <c r="E36" s="32"/>
      <c r="F36" s="32"/>
      <c r="G36" s="18">
        <f t="shared" si="0"/>
        <v>0.46874999999999989</v>
      </c>
    </row>
    <row r="37" spans="1:7" s="30" customFormat="1" ht="15.75" x14ac:dyDescent="0.2">
      <c r="A37" s="25" t="s">
        <v>33</v>
      </c>
      <c r="B37" s="26"/>
      <c r="C37" s="19" t="s">
        <v>144</v>
      </c>
      <c r="D37" s="395" t="s">
        <v>18</v>
      </c>
      <c r="E37" s="28"/>
      <c r="F37" s="29"/>
      <c r="G37" s="18">
        <f t="shared" si="0"/>
        <v>0.46874999999999989</v>
      </c>
    </row>
    <row r="38" spans="1:7" x14ac:dyDescent="0.2">
      <c r="A38" s="4" t="s">
        <v>0</v>
      </c>
      <c r="B38" s="2" t="s">
        <v>24</v>
      </c>
      <c r="C38" s="32"/>
      <c r="D38" s="395" t="s">
        <v>18</v>
      </c>
      <c r="E38" s="1"/>
      <c r="F38" s="17"/>
      <c r="G38" s="18">
        <f t="shared" si="0"/>
        <v>0.46874999999999989</v>
      </c>
    </row>
    <row r="39" spans="1:7" x14ac:dyDescent="0.2">
      <c r="A39" s="4" t="s">
        <v>1</v>
      </c>
      <c r="B39" s="2"/>
      <c r="C39" s="32"/>
      <c r="D39" s="395"/>
      <c r="E39" s="2"/>
      <c r="F39" s="17"/>
      <c r="G39" s="18">
        <f t="shared" si="0"/>
        <v>0.46874999999999989</v>
      </c>
    </row>
    <row r="40" spans="1:7" x14ac:dyDescent="0.2">
      <c r="A40" s="4" t="s">
        <v>110</v>
      </c>
      <c r="B40" s="2"/>
      <c r="C40" s="409"/>
      <c r="D40" s="395"/>
      <c r="E40" s="2"/>
      <c r="F40" s="17"/>
      <c r="G40" s="18">
        <f t="shared" si="0"/>
        <v>0.46874999999999989</v>
      </c>
    </row>
    <row r="41" spans="1:7" x14ac:dyDescent="0.2">
      <c r="A41" s="4" t="s">
        <v>14</v>
      </c>
      <c r="B41" s="2"/>
      <c r="C41" s="2"/>
      <c r="D41" s="393"/>
      <c r="E41" s="2"/>
      <c r="F41" s="17"/>
      <c r="G41" s="18">
        <f t="shared" si="0"/>
        <v>0.46874999999999989</v>
      </c>
    </row>
    <row r="42" spans="1:7" x14ac:dyDescent="0.2">
      <c r="A42" s="4" t="s">
        <v>34</v>
      </c>
      <c r="B42" s="2" t="s">
        <v>22</v>
      </c>
      <c r="C42" s="2" t="s">
        <v>108</v>
      </c>
      <c r="D42" s="393" t="s">
        <v>18</v>
      </c>
      <c r="E42" s="2" t="s">
        <v>32</v>
      </c>
      <c r="F42" s="17">
        <v>1</v>
      </c>
      <c r="G42" s="18">
        <f t="shared" si="0"/>
        <v>0.46874999999999989</v>
      </c>
    </row>
    <row r="43" spans="1:7" x14ac:dyDescent="0.2">
      <c r="A43" s="4"/>
      <c r="B43" s="2"/>
      <c r="C43" s="2"/>
      <c r="D43" s="393"/>
      <c r="E43" s="2"/>
      <c r="F43" s="17"/>
      <c r="G43" s="18"/>
    </row>
    <row r="44" spans="1:7" x14ac:dyDescent="0.2">
      <c r="A44" s="4"/>
      <c r="B44" s="2"/>
      <c r="C44" s="2"/>
      <c r="D44" s="393"/>
      <c r="E44" s="2"/>
      <c r="F44" s="17"/>
      <c r="G44" s="18"/>
    </row>
    <row r="45" spans="1:7" x14ac:dyDescent="0.2">
      <c r="A45" s="4"/>
      <c r="B45" s="20"/>
      <c r="C45" s="21"/>
      <c r="D45" s="396"/>
      <c r="E45" s="20"/>
      <c r="F45" s="17"/>
      <c r="G45" s="18"/>
    </row>
    <row r="46" spans="1:7" x14ac:dyDescent="0.2">
      <c r="A46" s="4"/>
      <c r="B46" s="20"/>
      <c r="C46" s="21"/>
      <c r="D46" s="396"/>
      <c r="E46" s="20"/>
      <c r="F46" s="17"/>
      <c r="G46" s="18"/>
    </row>
    <row r="47" spans="1:7" x14ac:dyDescent="0.2">
      <c r="A47" s="4" t="s">
        <v>25</v>
      </c>
      <c r="B47" s="2" t="s">
        <v>25</v>
      </c>
      <c r="C47" s="13" t="s">
        <v>26</v>
      </c>
      <c r="D47" s="393" t="s">
        <v>25</v>
      </c>
      <c r="E47" s="13"/>
      <c r="F47" s="17" t="s">
        <v>25</v>
      </c>
      <c r="G47" s="18" t="s">
        <v>25</v>
      </c>
    </row>
    <row r="48" spans="1:7" x14ac:dyDescent="0.2">
      <c r="A48" s="2"/>
      <c r="B48" s="13"/>
      <c r="C48" s="13" t="s">
        <v>27</v>
      </c>
      <c r="D48" s="391"/>
    </row>
    <row r="50" spans="1:7" x14ac:dyDescent="0.2">
      <c r="A50" s="4" t="s">
        <v>25</v>
      </c>
      <c r="B50" s="2" t="s">
        <v>25</v>
      </c>
      <c r="C50" s="13" t="s">
        <v>26</v>
      </c>
      <c r="D50" s="393" t="s">
        <v>25</v>
      </c>
      <c r="E50" s="13"/>
      <c r="F50" s="17" t="s">
        <v>25</v>
      </c>
      <c r="G50" s="18" t="s">
        <v>25</v>
      </c>
    </row>
    <row r="51" spans="1:7" x14ac:dyDescent="0.2">
      <c r="A51" s="2"/>
      <c r="B51" s="13"/>
      <c r="C51" s="13" t="s">
        <v>27</v>
      </c>
      <c r="D51" s="391"/>
    </row>
    <row r="53" spans="1:7" x14ac:dyDescent="0.2">
      <c r="C53" s="10" t="s">
        <v>25</v>
      </c>
    </row>
  </sheetData>
  <phoneticPr fontId="0" type="noConversion"/>
  <printOptions gridLines="1" gridLinesSet="0"/>
  <pageMargins left="0.5" right="0.25" top="1.25" bottom="1.25" header="0.5" footer="0.5"/>
  <pageSetup scale="89" orientation="portrait" horizontalDpi="4294967292" verticalDpi="300" r:id="rId1"/>
  <headerFooter alignWithMargins="0">
    <oddHeader xml:space="preserve">&amp;L&amp;"Times New Roman,Regular"January 2001&amp;R&amp;"Times New Roman,Regular"IEEE P802.15 01/002r0 </oddHeader>
    <oddFooter>&amp;L&amp;"Times New Roman,Regular"Submission&amp;C&amp;"Times New Roman,Regular"Page &amp;P&amp;R&amp;"Times New Roman,Regular"Robert F. Heile, GTE</oddFooter>
  </headerFooter>
  <drawing r:id="rId2"/>
  <legacyDrawing r:id="rId3"/>
  <oleObjects>
    <mc:AlternateContent xmlns:mc="http://schemas.openxmlformats.org/markup-compatibility/2006">
      <mc:Choice Requires="x14">
        <oleObject progId="Presentation" dvAspect="DVASPECT_ICON" shapeId="9217" r:id="rId4">
          <objectPr defaultSize="0" r:id="rId5">
            <anchor moveWithCells="1">
              <from>
                <xdr:col>2</xdr:col>
                <xdr:colOff>3067050</xdr:colOff>
                <xdr:row>6</xdr:row>
                <xdr:rowOff>228600</xdr:rowOff>
              </from>
              <to>
                <xdr:col>2</xdr:col>
                <xdr:colOff>3981450</xdr:colOff>
                <xdr:row>10</xdr:row>
                <xdr:rowOff>133350</xdr:rowOff>
              </to>
            </anchor>
          </objectPr>
        </oleObject>
      </mc:Choice>
      <mc:Fallback>
        <oleObject progId="Presentation" dvAspect="DVASPECT_ICON" shapeId="9217" r:id="rId4"/>
      </mc:Fallback>
    </mc:AlternateContent>
  </oleObjec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A11" transitionEvaluation="1">
    <pageSetUpPr fitToPage="1"/>
  </sheetPr>
  <dimension ref="A1:IV68"/>
  <sheetViews>
    <sheetView topLeftCell="A11" zoomScale="140" zoomScaleNormal="140" workbookViewId="0">
      <selection activeCell="E17" sqref="E17"/>
    </sheetView>
  </sheetViews>
  <sheetFormatPr defaultColWidth="9.77734375" defaultRowHeight="15" x14ac:dyDescent="0.2"/>
  <cols>
    <col min="1" max="1" width="6.109375" style="586" customWidth="1"/>
    <col min="2" max="2" width="3.77734375" style="586" customWidth="1"/>
    <col min="3" max="3" width="54.88671875" style="586" customWidth="1"/>
    <col min="4" max="4" width="2.77734375" style="586" customWidth="1"/>
    <col min="5" max="5" width="14" style="586" customWidth="1"/>
    <col min="6" max="6" width="3.77734375" style="586" customWidth="1"/>
    <col min="7" max="7" width="8.77734375" style="586" customWidth="1"/>
    <col min="8" max="8" width="3.77734375" style="586" customWidth="1"/>
    <col min="9" max="16384" width="9.77734375" style="586"/>
  </cols>
  <sheetData>
    <row r="1" spans="1:9" s="582" customFormat="1" ht="23.25" x14ac:dyDescent="0.3">
      <c r="A1" s="605" t="s">
        <v>297</v>
      </c>
      <c r="B1" s="606"/>
      <c r="C1" s="594"/>
      <c r="D1" s="595"/>
      <c r="E1" s="595"/>
      <c r="F1" s="595"/>
      <c r="G1" s="596"/>
    </row>
    <row r="2" spans="1:9" s="582" customFormat="1" ht="18" customHeight="1" x14ac:dyDescent="0.35">
      <c r="A2" s="597" t="s">
        <v>298</v>
      </c>
      <c r="B2" s="598"/>
      <c r="C2" s="599"/>
      <c r="D2" s="600"/>
      <c r="E2" s="600"/>
      <c r="F2" s="600"/>
      <c r="G2" s="601"/>
    </row>
    <row r="3" spans="1:9" s="582" customFormat="1" ht="18.399999999999999" customHeight="1" x14ac:dyDescent="0.3">
      <c r="A3" s="607" t="s">
        <v>299</v>
      </c>
      <c r="B3" s="608"/>
      <c r="C3" s="602"/>
      <c r="D3" s="603"/>
      <c r="E3" s="603"/>
      <c r="F3" s="603"/>
      <c r="G3" s="604"/>
    </row>
    <row r="4" spans="1:9" s="582" customFormat="1" ht="18.399999999999999" customHeight="1" x14ac:dyDescent="0.3">
      <c r="A4" s="34"/>
      <c r="B4" s="583"/>
      <c r="C4" s="584"/>
      <c r="D4" s="583"/>
      <c r="E4" s="583"/>
      <c r="F4" s="583"/>
      <c r="G4" s="583"/>
    </row>
    <row r="5" spans="1:9" s="11" customFormat="1" ht="18.75" x14ac:dyDescent="0.25">
      <c r="A5" s="12"/>
      <c r="C5" s="7" t="s">
        <v>311</v>
      </c>
      <c r="D5" s="13"/>
      <c r="E5" s="13"/>
      <c r="F5" s="13"/>
      <c r="G5" s="13"/>
      <c r="I5" s="14"/>
    </row>
    <row r="6" spans="1:9" s="11" customFormat="1" ht="18.75" x14ac:dyDescent="0.2">
      <c r="A6" s="13"/>
      <c r="B6" s="13"/>
      <c r="C6" s="15" t="s">
        <v>312</v>
      </c>
      <c r="F6" s="13"/>
      <c r="G6" s="13"/>
      <c r="I6" s="16"/>
    </row>
    <row r="7" spans="1:9" x14ac:dyDescent="0.2">
      <c r="A7" s="585"/>
      <c r="B7" s="585"/>
      <c r="D7" s="585"/>
      <c r="E7" s="585"/>
      <c r="F7" s="585"/>
      <c r="G7" s="585"/>
    </row>
    <row r="8" spans="1:9" x14ac:dyDescent="0.2">
      <c r="A8" s="2" t="s">
        <v>16</v>
      </c>
      <c r="B8" s="585" t="s">
        <v>35</v>
      </c>
      <c r="C8" s="2" t="s">
        <v>17</v>
      </c>
      <c r="D8" s="2" t="s">
        <v>18</v>
      </c>
      <c r="E8" s="2" t="s">
        <v>32</v>
      </c>
      <c r="F8" s="587">
        <v>1</v>
      </c>
      <c r="G8" s="588">
        <f>TIME(18,30,0)</f>
        <v>0.77083333333333337</v>
      </c>
    </row>
    <row r="9" spans="1:9" x14ac:dyDescent="0.2">
      <c r="A9" s="2" t="s">
        <v>19</v>
      </c>
      <c r="B9" s="585"/>
      <c r="C9" s="2"/>
      <c r="D9" s="2"/>
      <c r="E9" s="2"/>
      <c r="F9" s="587"/>
      <c r="G9" s="588">
        <f>G8+TIME(0,F8,0)</f>
        <v>0.77152777777777781</v>
      </c>
    </row>
    <row r="10" spans="1:9" x14ac:dyDescent="0.2">
      <c r="A10" s="2" t="s">
        <v>20</v>
      </c>
      <c r="B10" s="2" t="s">
        <v>35</v>
      </c>
      <c r="C10" s="2" t="s">
        <v>40</v>
      </c>
      <c r="D10" s="2" t="s">
        <v>18</v>
      </c>
      <c r="E10" s="2" t="s">
        <v>32</v>
      </c>
      <c r="F10" s="587">
        <v>1</v>
      </c>
      <c r="G10" s="588">
        <f>G9+TIME(0,F9,0)</f>
        <v>0.77152777777777781</v>
      </c>
    </row>
    <row r="11" spans="1:9" x14ac:dyDescent="0.2">
      <c r="A11" s="2"/>
      <c r="B11" s="2"/>
      <c r="C11" s="32" t="s">
        <v>97</v>
      </c>
      <c r="D11" s="2"/>
      <c r="E11" s="2"/>
      <c r="F11" s="587"/>
      <c r="G11" s="588"/>
    </row>
    <row r="12" spans="1:9" x14ac:dyDescent="0.2">
      <c r="A12" s="2"/>
      <c r="B12" s="2"/>
      <c r="C12" s="32"/>
      <c r="D12" s="2"/>
      <c r="E12" s="2"/>
      <c r="F12" s="587"/>
      <c r="G12" s="588"/>
    </row>
    <row r="13" spans="1:9" x14ac:dyDescent="0.2">
      <c r="A13" s="2"/>
      <c r="B13" s="2"/>
      <c r="C13" s="32"/>
      <c r="D13" s="2"/>
      <c r="E13" s="2"/>
      <c r="F13" s="587"/>
      <c r="G13" s="588">
        <f>G10+TIME(0,F10,0)</f>
        <v>0.77222222222222225</v>
      </c>
    </row>
    <row r="14" spans="1:9" x14ac:dyDescent="0.2">
      <c r="A14" s="2"/>
      <c r="B14" s="2"/>
      <c r="C14" s="2"/>
      <c r="D14" s="2"/>
      <c r="E14" s="2"/>
      <c r="F14" s="587"/>
      <c r="G14" s="588">
        <f t="shared" ref="G14:G27" si="0">G13+TIME(0,F13,0)</f>
        <v>0.77222222222222225</v>
      </c>
    </row>
    <row r="15" spans="1:9" x14ac:dyDescent="0.2">
      <c r="A15" s="2"/>
      <c r="B15" s="2" t="s">
        <v>21</v>
      </c>
      <c r="C15" s="2"/>
      <c r="D15" s="2"/>
      <c r="E15" s="2"/>
      <c r="F15" s="587"/>
      <c r="G15" s="588">
        <f t="shared" si="0"/>
        <v>0.77222222222222225</v>
      </c>
    </row>
    <row r="16" spans="1:9" x14ac:dyDescent="0.2">
      <c r="A16" s="5" t="s">
        <v>33</v>
      </c>
      <c r="B16" s="2" t="s">
        <v>23</v>
      </c>
      <c r="C16" s="585" t="s">
        <v>38</v>
      </c>
      <c r="D16" s="2" t="s">
        <v>18</v>
      </c>
      <c r="E16" s="589" t="s">
        <v>32</v>
      </c>
      <c r="F16" s="587"/>
      <c r="G16" s="588">
        <f t="shared" si="0"/>
        <v>0.77222222222222225</v>
      </c>
    </row>
    <row r="17" spans="1:256" x14ac:dyDescent="0.2">
      <c r="A17" s="4" t="s">
        <v>0</v>
      </c>
      <c r="B17" s="2" t="s">
        <v>22</v>
      </c>
      <c r="C17" s="408" t="s">
        <v>249</v>
      </c>
      <c r="D17" s="408" t="s">
        <v>39</v>
      </c>
      <c r="E17" s="2" t="s">
        <v>282</v>
      </c>
      <c r="F17" s="17">
        <v>3</v>
      </c>
      <c r="G17" s="588">
        <f t="shared" si="0"/>
        <v>0.77222222222222225</v>
      </c>
    </row>
    <row r="18" spans="1:256" x14ac:dyDescent="0.2">
      <c r="A18" s="4" t="s">
        <v>1</v>
      </c>
      <c r="B18" s="2" t="s">
        <v>22</v>
      </c>
      <c r="C18" s="408" t="s">
        <v>265</v>
      </c>
      <c r="D18" s="394" t="s">
        <v>39</v>
      </c>
      <c r="E18" s="2" t="s">
        <v>282</v>
      </c>
      <c r="F18" s="17">
        <v>3</v>
      </c>
      <c r="G18" s="588">
        <f t="shared" si="0"/>
        <v>0.77430555555555558</v>
      </c>
    </row>
    <row r="19" spans="1:256" x14ac:dyDescent="0.2">
      <c r="A19" s="4" t="s">
        <v>81</v>
      </c>
      <c r="B19" s="2" t="s">
        <v>22</v>
      </c>
      <c r="C19" s="408" t="s">
        <v>225</v>
      </c>
      <c r="D19" s="394" t="s">
        <v>39</v>
      </c>
      <c r="E19" s="585" t="s">
        <v>185</v>
      </c>
      <c r="F19" s="17">
        <v>5</v>
      </c>
      <c r="G19" s="588">
        <f t="shared" si="0"/>
        <v>0.77638888888888891</v>
      </c>
    </row>
    <row r="20" spans="1:256" x14ac:dyDescent="0.2">
      <c r="A20" s="4" t="s">
        <v>14</v>
      </c>
      <c r="B20" s="2" t="s">
        <v>22</v>
      </c>
      <c r="C20" s="408" t="s">
        <v>221</v>
      </c>
      <c r="D20" s="394" t="s">
        <v>39</v>
      </c>
      <c r="E20" s="585" t="s">
        <v>266</v>
      </c>
      <c r="F20" s="17">
        <v>2</v>
      </c>
      <c r="G20" s="588">
        <f t="shared" si="0"/>
        <v>0.77986111111111112</v>
      </c>
    </row>
    <row r="21" spans="1:256" x14ac:dyDescent="0.2">
      <c r="A21" s="4" t="s">
        <v>15</v>
      </c>
      <c r="B21" s="2" t="s">
        <v>22</v>
      </c>
      <c r="C21" s="408" t="s">
        <v>326</v>
      </c>
      <c r="D21" s="408" t="s">
        <v>39</v>
      </c>
      <c r="E21" s="585" t="s">
        <v>134</v>
      </c>
      <c r="F21" s="17">
        <v>3</v>
      </c>
      <c r="G21" s="588">
        <f t="shared" si="0"/>
        <v>0.78125</v>
      </c>
    </row>
    <row r="22" spans="1:256" x14ac:dyDescent="0.2">
      <c r="A22" s="4" t="s">
        <v>2</v>
      </c>
      <c r="B22" s="2" t="s">
        <v>22</v>
      </c>
      <c r="C22" s="31" t="s">
        <v>224</v>
      </c>
      <c r="D22" s="394" t="s">
        <v>39</v>
      </c>
      <c r="E22" s="585" t="s">
        <v>134</v>
      </c>
      <c r="F22" s="17">
        <v>3</v>
      </c>
      <c r="G22" s="588">
        <f t="shared" si="0"/>
        <v>0.78333333333333333</v>
      </c>
    </row>
    <row r="23" spans="1:256" x14ac:dyDescent="0.2">
      <c r="A23" s="4" t="s">
        <v>3</v>
      </c>
      <c r="B23" s="2" t="s">
        <v>22</v>
      </c>
      <c r="C23" s="408" t="s">
        <v>239</v>
      </c>
      <c r="D23" s="408" t="s">
        <v>39</v>
      </c>
      <c r="E23" s="585" t="s">
        <v>243</v>
      </c>
      <c r="F23" s="17">
        <v>5</v>
      </c>
      <c r="G23" s="588">
        <f t="shared" si="0"/>
        <v>0.78541666666666665</v>
      </c>
    </row>
    <row r="24" spans="1:256" x14ac:dyDescent="0.2">
      <c r="A24" s="4" t="s">
        <v>4</v>
      </c>
      <c r="B24" s="2" t="s">
        <v>22</v>
      </c>
      <c r="C24" s="408" t="s">
        <v>222</v>
      </c>
      <c r="D24" s="394" t="s">
        <v>39</v>
      </c>
      <c r="E24" s="2" t="s">
        <v>129</v>
      </c>
      <c r="F24" s="17">
        <v>3</v>
      </c>
      <c r="G24" s="588">
        <f t="shared" si="0"/>
        <v>0.78888888888888886</v>
      </c>
    </row>
    <row r="25" spans="1:256" x14ac:dyDescent="0.2">
      <c r="A25" s="4" t="s">
        <v>96</v>
      </c>
      <c r="B25" s="2" t="s">
        <v>22</v>
      </c>
      <c r="C25" s="31" t="s">
        <v>223</v>
      </c>
      <c r="D25" s="394" t="s">
        <v>39</v>
      </c>
      <c r="E25" s="2" t="s">
        <v>117</v>
      </c>
      <c r="F25" s="17">
        <v>3</v>
      </c>
      <c r="G25" s="588">
        <f t="shared" si="0"/>
        <v>0.79097222222222219</v>
      </c>
    </row>
    <row r="26" spans="1:256" x14ac:dyDescent="0.2">
      <c r="A26" s="4" t="s">
        <v>96</v>
      </c>
      <c r="B26" s="2" t="s">
        <v>22</v>
      </c>
      <c r="C26" s="31" t="s">
        <v>269</v>
      </c>
      <c r="D26" s="394" t="s">
        <v>39</v>
      </c>
      <c r="E26" s="585" t="s">
        <v>268</v>
      </c>
      <c r="F26" s="17">
        <v>3</v>
      </c>
      <c r="G26" s="588">
        <f t="shared" si="0"/>
        <v>0.79305555555555551</v>
      </c>
    </row>
    <row r="27" spans="1:256" x14ac:dyDescent="0.2">
      <c r="A27" s="4" t="s">
        <v>5</v>
      </c>
      <c r="B27" s="2" t="s">
        <v>22</v>
      </c>
      <c r="C27" s="408" t="s">
        <v>264</v>
      </c>
      <c r="D27" s="394" t="s">
        <v>39</v>
      </c>
      <c r="E27" s="585" t="s">
        <v>186</v>
      </c>
      <c r="F27" s="17">
        <v>3</v>
      </c>
      <c r="G27" s="588">
        <f t="shared" si="0"/>
        <v>0.79513888888888884</v>
      </c>
    </row>
    <row r="28" spans="1:256" s="408" customFormat="1" ht="12.75" x14ac:dyDescent="0.2">
      <c r="A28" s="4" t="s">
        <v>6</v>
      </c>
      <c r="B28" s="2" t="s">
        <v>22</v>
      </c>
      <c r="C28" s="408" t="s">
        <v>329</v>
      </c>
      <c r="D28" s="394" t="s">
        <v>39</v>
      </c>
      <c r="E28" s="2" t="s">
        <v>146</v>
      </c>
      <c r="F28" s="17">
        <v>5</v>
      </c>
      <c r="G28" s="588">
        <f t="shared" ref="G28:G52" si="1">G27+TIME(0,F27,0)</f>
        <v>0.79722222222222217</v>
      </c>
    </row>
    <row r="29" spans="1:256" x14ac:dyDescent="0.2">
      <c r="A29" s="4" t="s">
        <v>7</v>
      </c>
      <c r="B29" s="4" t="s">
        <v>22</v>
      </c>
      <c r="C29" s="31" t="s">
        <v>240</v>
      </c>
      <c r="D29" s="394" t="s">
        <v>39</v>
      </c>
      <c r="E29" s="585" t="s">
        <v>86</v>
      </c>
      <c r="F29" s="17">
        <v>5</v>
      </c>
      <c r="G29" s="588">
        <f t="shared" si="1"/>
        <v>0.80069444444444438</v>
      </c>
    </row>
    <row r="30" spans="1:256" x14ac:dyDescent="0.2">
      <c r="A30" s="4" t="s">
        <v>8</v>
      </c>
      <c r="B30" s="2" t="s">
        <v>22</v>
      </c>
      <c r="C30" s="408" t="s">
        <v>248</v>
      </c>
      <c r="D30" s="394" t="s">
        <v>39</v>
      </c>
      <c r="E30" s="585" t="s">
        <v>86</v>
      </c>
      <c r="F30" s="17">
        <v>2</v>
      </c>
      <c r="G30" s="588">
        <f t="shared" si="1"/>
        <v>0.80416666666666659</v>
      </c>
    </row>
    <row r="31" spans="1:256" x14ac:dyDescent="0.2">
      <c r="A31" s="4" t="s">
        <v>9</v>
      </c>
      <c r="B31" s="4" t="s">
        <v>22</v>
      </c>
      <c r="C31" s="31" t="s">
        <v>157</v>
      </c>
      <c r="D31" s="394" t="s">
        <v>39</v>
      </c>
      <c r="E31" s="585" t="s">
        <v>86</v>
      </c>
      <c r="F31" s="17">
        <v>5</v>
      </c>
      <c r="G31" s="588">
        <f t="shared" si="1"/>
        <v>0.80555555555555547</v>
      </c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4"/>
      <c r="DI31" s="4"/>
      <c r="DJ31" s="4"/>
      <c r="DK31" s="4"/>
      <c r="DL31" s="4"/>
      <c r="DM31" s="4"/>
      <c r="DN31" s="4"/>
      <c r="DO31" s="4"/>
      <c r="DP31" s="4"/>
      <c r="DQ31" s="4"/>
      <c r="DR31" s="4"/>
      <c r="DS31" s="4"/>
      <c r="DT31" s="4"/>
      <c r="DU31" s="4"/>
      <c r="DV31" s="4"/>
      <c r="DW31" s="4"/>
      <c r="DX31" s="4"/>
      <c r="DY31" s="4"/>
      <c r="DZ31" s="4"/>
      <c r="EA31" s="4"/>
      <c r="EB31" s="4"/>
      <c r="EC31" s="4"/>
      <c r="ED31" s="4"/>
      <c r="EE31" s="4"/>
      <c r="EF31" s="4"/>
      <c r="EG31" s="4"/>
      <c r="EH31" s="4"/>
      <c r="EI31" s="4"/>
      <c r="EJ31" s="4"/>
      <c r="EK31" s="4"/>
      <c r="EL31" s="4"/>
      <c r="EM31" s="4"/>
      <c r="EN31" s="4"/>
      <c r="EO31" s="4"/>
      <c r="EP31" s="4"/>
      <c r="EQ31" s="4"/>
      <c r="ER31" s="4"/>
      <c r="ES31" s="4"/>
      <c r="ET31" s="4"/>
      <c r="EU31" s="4"/>
      <c r="EV31" s="4"/>
      <c r="EW31" s="4"/>
      <c r="EX31" s="4"/>
      <c r="EY31" s="4"/>
      <c r="EZ31" s="4"/>
      <c r="FA31" s="4"/>
      <c r="FB31" s="4"/>
      <c r="FC31" s="4"/>
      <c r="FD31" s="4"/>
      <c r="FE31" s="4"/>
      <c r="FF31" s="4"/>
      <c r="FG31" s="4"/>
      <c r="FH31" s="4"/>
      <c r="FI31" s="4"/>
      <c r="FJ31" s="4"/>
      <c r="FK31" s="4"/>
      <c r="FL31" s="4"/>
      <c r="FM31" s="4"/>
      <c r="FN31" s="4"/>
      <c r="FO31" s="4"/>
      <c r="FP31" s="4"/>
      <c r="FQ31" s="4"/>
      <c r="FR31" s="4"/>
      <c r="FS31" s="4"/>
      <c r="FT31" s="4"/>
      <c r="FU31" s="4"/>
      <c r="FV31" s="4"/>
      <c r="FW31" s="4"/>
      <c r="FX31" s="4"/>
      <c r="FY31" s="4"/>
      <c r="FZ31" s="4"/>
      <c r="GA31" s="4"/>
      <c r="GB31" s="4"/>
      <c r="GC31" s="4"/>
      <c r="GD31" s="4"/>
      <c r="GE31" s="4"/>
      <c r="GF31" s="4"/>
      <c r="GG31" s="4"/>
      <c r="GH31" s="4"/>
      <c r="GI31" s="4"/>
      <c r="GJ31" s="4"/>
      <c r="GK31" s="4"/>
      <c r="GL31" s="4"/>
      <c r="GM31" s="4"/>
      <c r="GN31" s="4"/>
      <c r="GO31" s="4"/>
      <c r="GP31" s="4"/>
      <c r="GQ31" s="4"/>
      <c r="GR31" s="4"/>
      <c r="GS31" s="4"/>
      <c r="GT31" s="4"/>
      <c r="GU31" s="4"/>
      <c r="GV31" s="4"/>
      <c r="GW31" s="4"/>
      <c r="GX31" s="4"/>
      <c r="GY31" s="4"/>
      <c r="GZ31" s="4"/>
      <c r="HA31" s="4"/>
      <c r="HB31" s="4"/>
      <c r="HC31" s="4"/>
      <c r="HD31" s="4"/>
      <c r="HE31" s="4"/>
      <c r="HF31" s="4"/>
      <c r="HG31" s="4"/>
      <c r="HH31" s="4"/>
      <c r="HI31" s="4"/>
      <c r="HJ31" s="4"/>
      <c r="HK31" s="4"/>
      <c r="HL31" s="4"/>
      <c r="HM31" s="4"/>
      <c r="HN31" s="4"/>
      <c r="HO31" s="4"/>
      <c r="HP31" s="4"/>
      <c r="HQ31" s="4"/>
      <c r="HR31" s="4"/>
      <c r="HS31" s="4"/>
      <c r="HT31" s="4"/>
      <c r="HU31" s="4"/>
      <c r="HV31" s="4"/>
      <c r="HW31" s="4"/>
      <c r="HX31" s="4"/>
      <c r="HY31" s="4"/>
      <c r="HZ31" s="4"/>
      <c r="IA31" s="4"/>
      <c r="IB31" s="4"/>
      <c r="IC31" s="4"/>
      <c r="ID31" s="4"/>
      <c r="IE31" s="4"/>
      <c r="IF31" s="4"/>
      <c r="IG31" s="4"/>
      <c r="IH31" s="4"/>
      <c r="II31" s="4"/>
      <c r="IJ31" s="4"/>
      <c r="IK31" s="4"/>
      <c r="IL31" s="4"/>
      <c r="IM31" s="4"/>
      <c r="IN31" s="4"/>
      <c r="IO31" s="4"/>
      <c r="IP31" s="4"/>
      <c r="IQ31" s="4"/>
      <c r="IR31" s="4"/>
      <c r="IS31" s="4"/>
      <c r="IT31" s="4"/>
      <c r="IU31" s="4"/>
      <c r="IV31" s="4"/>
    </row>
    <row r="32" spans="1:256" x14ac:dyDescent="0.2">
      <c r="A32" s="4" t="s">
        <v>10</v>
      </c>
      <c r="B32" s="4" t="s">
        <v>22</v>
      </c>
      <c r="C32" s="408"/>
      <c r="D32" s="394"/>
      <c r="E32" s="585"/>
      <c r="F32" s="17"/>
      <c r="G32" s="588">
        <f t="shared" si="1"/>
        <v>0.80902777777777768</v>
      </c>
    </row>
    <row r="33" spans="1:7" x14ac:dyDescent="0.2">
      <c r="A33" s="4" t="s">
        <v>11</v>
      </c>
      <c r="B33" s="2"/>
      <c r="C33" s="31"/>
      <c r="D33" s="394"/>
      <c r="E33" s="585"/>
      <c r="F33" s="17"/>
      <c r="G33" s="588">
        <f t="shared" si="1"/>
        <v>0.80902777777777768</v>
      </c>
    </row>
    <row r="34" spans="1:7" x14ac:dyDescent="0.2">
      <c r="A34" s="4" t="s">
        <v>12</v>
      </c>
      <c r="B34" s="2"/>
      <c r="C34" s="31"/>
      <c r="D34" s="394"/>
      <c r="E34" s="585"/>
      <c r="F34" s="17"/>
      <c r="G34" s="588">
        <f t="shared" si="1"/>
        <v>0.80902777777777768</v>
      </c>
    </row>
    <row r="35" spans="1:7" x14ac:dyDescent="0.2">
      <c r="A35" s="4" t="s">
        <v>13</v>
      </c>
      <c r="B35" s="2"/>
      <c r="C35" s="31"/>
      <c r="D35" s="394"/>
      <c r="E35" s="585"/>
      <c r="F35" s="17"/>
      <c r="G35" s="588">
        <f t="shared" si="1"/>
        <v>0.80902777777777768</v>
      </c>
    </row>
    <row r="36" spans="1:7" x14ac:dyDescent="0.2">
      <c r="A36" s="4" t="s">
        <v>100</v>
      </c>
      <c r="B36" s="2"/>
      <c r="C36" s="31"/>
      <c r="D36" s="394"/>
      <c r="E36" s="585"/>
      <c r="F36" s="17"/>
      <c r="G36" s="588">
        <f t="shared" si="1"/>
        <v>0.80902777777777768</v>
      </c>
    </row>
    <row r="37" spans="1:7" x14ac:dyDescent="0.2">
      <c r="A37" s="4" t="s">
        <v>154</v>
      </c>
      <c r="B37" s="2"/>
      <c r="C37" s="31"/>
      <c r="D37" s="394"/>
      <c r="E37" s="585"/>
      <c r="F37" s="17"/>
      <c r="G37" s="588">
        <f t="shared" si="1"/>
        <v>0.80902777777777768</v>
      </c>
    </row>
    <row r="38" spans="1:7" x14ac:dyDescent="0.2">
      <c r="A38" s="4" t="s">
        <v>155</v>
      </c>
      <c r="B38" s="585" t="s">
        <v>24</v>
      </c>
      <c r="C38" s="408" t="s">
        <v>118</v>
      </c>
      <c r="D38" s="590" t="s">
        <v>39</v>
      </c>
      <c r="E38" s="585" t="s">
        <v>327</v>
      </c>
      <c r="F38" s="585">
        <v>5</v>
      </c>
      <c r="G38" s="588">
        <f t="shared" si="1"/>
        <v>0.80902777777777768</v>
      </c>
    </row>
    <row r="39" spans="1:7" x14ac:dyDescent="0.2">
      <c r="A39" s="4" t="s">
        <v>156</v>
      </c>
      <c r="B39" s="585" t="s">
        <v>22</v>
      </c>
      <c r="C39" s="408" t="s">
        <v>182</v>
      </c>
      <c r="D39" s="590" t="s">
        <v>39</v>
      </c>
      <c r="E39" s="585" t="s">
        <v>226</v>
      </c>
      <c r="F39" s="585">
        <v>3</v>
      </c>
      <c r="G39" s="588">
        <f t="shared" si="1"/>
        <v>0.81249999999999989</v>
      </c>
    </row>
    <row r="40" spans="1:7" x14ac:dyDescent="0.2">
      <c r="A40" s="4" t="s">
        <v>204</v>
      </c>
      <c r="B40" s="585" t="s">
        <v>24</v>
      </c>
      <c r="C40" s="408" t="s">
        <v>167</v>
      </c>
      <c r="D40" s="590" t="s">
        <v>39</v>
      </c>
      <c r="E40" s="585"/>
      <c r="F40" s="585">
        <v>0</v>
      </c>
      <c r="G40" s="588">
        <f t="shared" si="1"/>
        <v>0.81458333333333321</v>
      </c>
    </row>
    <row r="41" spans="1:7" x14ac:dyDescent="0.2">
      <c r="A41" s="4" t="s">
        <v>241</v>
      </c>
      <c r="B41" s="13" t="s">
        <v>24</v>
      </c>
      <c r="C41" s="408" t="s">
        <v>136</v>
      </c>
      <c r="D41" s="590" t="s">
        <v>39</v>
      </c>
      <c r="E41" s="585" t="s">
        <v>227</v>
      </c>
      <c r="F41" s="585">
        <v>2</v>
      </c>
      <c r="G41" s="588">
        <f t="shared" si="1"/>
        <v>0.81458333333333321</v>
      </c>
    </row>
    <row r="42" spans="1:7" x14ac:dyDescent="0.2">
      <c r="A42" s="4" t="s">
        <v>242</v>
      </c>
      <c r="B42" s="13"/>
      <c r="C42" s="408"/>
      <c r="D42" s="590" t="s">
        <v>39</v>
      </c>
      <c r="E42" s="585"/>
      <c r="F42" s="585"/>
      <c r="G42" s="588">
        <f t="shared" si="1"/>
        <v>0.8159722222222221</v>
      </c>
    </row>
    <row r="43" spans="1:7" x14ac:dyDescent="0.2">
      <c r="B43" s="2"/>
      <c r="C43" s="408"/>
      <c r="D43" s="590"/>
      <c r="E43" s="589"/>
      <c r="F43" s="587"/>
      <c r="G43" s="588">
        <f t="shared" si="1"/>
        <v>0.8159722222222221</v>
      </c>
    </row>
    <row r="44" spans="1:7" x14ac:dyDescent="0.2">
      <c r="A44" s="5" t="s">
        <v>34</v>
      </c>
      <c r="B44" s="2"/>
      <c r="C44" s="585" t="s">
        <v>37</v>
      </c>
      <c r="D44" s="2"/>
      <c r="E44" s="589"/>
      <c r="F44" s="587"/>
      <c r="G44" s="588">
        <f t="shared" si="1"/>
        <v>0.8159722222222221</v>
      </c>
    </row>
    <row r="45" spans="1:7" x14ac:dyDescent="0.2">
      <c r="A45" s="5" t="s">
        <v>101</v>
      </c>
      <c r="B45" s="2" t="s">
        <v>23</v>
      </c>
      <c r="C45" s="591" t="s">
        <v>328</v>
      </c>
      <c r="D45" s="2" t="s">
        <v>18</v>
      </c>
      <c r="E45" s="589" t="s">
        <v>32</v>
      </c>
      <c r="F45" s="587">
        <v>2</v>
      </c>
      <c r="G45" s="588">
        <f t="shared" si="1"/>
        <v>0.8159722222222221</v>
      </c>
    </row>
    <row r="46" spans="1:7" x14ac:dyDescent="0.2">
      <c r="A46" s="5" t="s">
        <v>102</v>
      </c>
      <c r="B46" s="2"/>
      <c r="C46" s="408"/>
      <c r="D46" s="2"/>
      <c r="E46" s="589"/>
      <c r="F46" s="585"/>
      <c r="G46" s="588">
        <f t="shared" si="1"/>
        <v>0.81736111111111098</v>
      </c>
    </row>
    <row r="47" spans="1:7" x14ac:dyDescent="0.2">
      <c r="A47" s="5" t="s">
        <v>109</v>
      </c>
      <c r="B47" s="2"/>
      <c r="C47" s="408"/>
      <c r="D47" s="2"/>
      <c r="E47" s="589"/>
      <c r="F47" s="585"/>
      <c r="G47" s="588">
        <f t="shared" si="1"/>
        <v>0.81736111111111098</v>
      </c>
    </row>
    <row r="48" spans="1:7" x14ac:dyDescent="0.2">
      <c r="A48" s="5" t="s">
        <v>67</v>
      </c>
      <c r="B48" s="2" t="s">
        <v>23</v>
      </c>
      <c r="C48" s="589" t="s">
        <v>94</v>
      </c>
      <c r="D48" s="2" t="s">
        <v>18</v>
      </c>
      <c r="E48" s="589" t="s">
        <v>32</v>
      </c>
      <c r="F48" s="587">
        <v>2</v>
      </c>
      <c r="G48" s="588">
        <f t="shared" si="1"/>
        <v>0.81736111111111098</v>
      </c>
    </row>
    <row r="49" spans="1:7" x14ac:dyDescent="0.2">
      <c r="A49" s="5"/>
      <c r="B49" s="2"/>
      <c r="C49" s="592"/>
      <c r="D49" s="2"/>
      <c r="E49" s="589"/>
      <c r="F49" s="587"/>
      <c r="G49" s="588">
        <f t="shared" si="1"/>
        <v>0.81874999999999987</v>
      </c>
    </row>
    <row r="50" spans="1:7" x14ac:dyDescent="0.2">
      <c r="A50" s="5"/>
      <c r="B50" s="2"/>
      <c r="C50" s="589" t="s">
        <v>98</v>
      </c>
      <c r="D50" s="2"/>
      <c r="E50" s="589"/>
      <c r="F50" s="587"/>
      <c r="G50" s="588">
        <f t="shared" si="1"/>
        <v>0.81874999999999987</v>
      </c>
    </row>
    <row r="51" spans="1:7" x14ac:dyDescent="0.2">
      <c r="A51" s="5"/>
      <c r="B51" s="2"/>
      <c r="C51" s="589"/>
      <c r="D51" s="2"/>
      <c r="E51" s="589"/>
      <c r="F51" s="587"/>
      <c r="G51" s="588">
        <f t="shared" si="1"/>
        <v>0.81874999999999987</v>
      </c>
    </row>
    <row r="52" spans="1:7" x14ac:dyDescent="0.2">
      <c r="A52" s="5" t="s">
        <v>68</v>
      </c>
      <c r="B52" s="2" t="s">
        <v>22</v>
      </c>
      <c r="C52" s="589" t="s">
        <v>36</v>
      </c>
      <c r="D52" s="2" t="s">
        <v>18</v>
      </c>
      <c r="E52" s="589" t="s">
        <v>32</v>
      </c>
      <c r="F52" s="587">
        <v>1</v>
      </c>
      <c r="G52" s="588">
        <f t="shared" si="1"/>
        <v>0.81874999999999987</v>
      </c>
    </row>
    <row r="53" spans="1:7" x14ac:dyDescent="0.2">
      <c r="A53" s="4"/>
      <c r="B53" s="2"/>
      <c r="C53" s="589"/>
      <c r="D53" s="2"/>
      <c r="E53" s="589"/>
      <c r="F53" s="587"/>
      <c r="G53" s="588"/>
    </row>
    <row r="54" spans="1:7" x14ac:dyDescent="0.2">
      <c r="A54" s="4"/>
      <c r="B54" s="2"/>
      <c r="C54" s="593"/>
      <c r="D54" s="590"/>
      <c r="E54" s="585"/>
      <c r="F54" s="585"/>
      <c r="G54" s="588"/>
    </row>
    <row r="55" spans="1:7" x14ac:dyDescent="0.2">
      <c r="A55" s="4"/>
      <c r="B55" s="2"/>
      <c r="C55" s="589"/>
      <c r="D55" s="2"/>
      <c r="E55" s="589"/>
      <c r="F55" s="587"/>
      <c r="G55" s="588"/>
    </row>
    <row r="56" spans="1:7" x14ac:dyDescent="0.2">
      <c r="A56" s="4"/>
      <c r="B56" s="2"/>
      <c r="C56" s="589"/>
      <c r="D56" s="2"/>
      <c r="E56" s="589"/>
      <c r="F56" s="587"/>
      <c r="G56" s="588"/>
    </row>
    <row r="57" spans="1:7" x14ac:dyDescent="0.2">
      <c r="A57" s="4"/>
      <c r="B57" s="2"/>
      <c r="C57" s="589"/>
      <c r="D57" s="2"/>
      <c r="E57" s="589"/>
      <c r="F57" s="587"/>
      <c r="G57" s="588"/>
    </row>
    <row r="58" spans="1:7" x14ac:dyDescent="0.2">
      <c r="A58" s="4"/>
      <c r="B58" s="2"/>
      <c r="C58" s="589"/>
      <c r="D58" s="2"/>
      <c r="E58" s="589"/>
      <c r="F58" s="587"/>
      <c r="G58" s="588"/>
    </row>
    <row r="59" spans="1:7" x14ac:dyDescent="0.2">
      <c r="A59" s="4"/>
      <c r="B59" s="2"/>
      <c r="C59" s="589"/>
      <c r="D59" s="2"/>
      <c r="E59" s="589"/>
      <c r="F59" s="587"/>
      <c r="G59" s="588"/>
    </row>
    <row r="60" spans="1:7" x14ac:dyDescent="0.2">
      <c r="A60" s="4"/>
      <c r="B60" s="2"/>
      <c r="C60" s="589"/>
      <c r="D60" s="2"/>
      <c r="E60" s="589"/>
      <c r="F60" s="587"/>
      <c r="G60" s="588"/>
    </row>
    <row r="61" spans="1:7" x14ac:dyDescent="0.2">
      <c r="A61" s="4"/>
      <c r="B61" s="2"/>
      <c r="C61" s="589"/>
      <c r="D61" s="2"/>
      <c r="E61" s="589"/>
      <c r="F61" s="587"/>
      <c r="G61" s="588"/>
    </row>
    <row r="62" spans="1:7" x14ac:dyDescent="0.2">
      <c r="A62" s="4" t="s">
        <v>25</v>
      </c>
      <c r="B62" s="2"/>
      <c r="C62" s="585"/>
      <c r="D62" s="2"/>
      <c r="E62" s="585"/>
      <c r="F62" s="587"/>
      <c r="G62" s="588"/>
    </row>
    <row r="63" spans="1:7" x14ac:dyDescent="0.2">
      <c r="A63" s="2"/>
      <c r="B63" s="2" t="s">
        <v>25</v>
      </c>
      <c r="C63" s="585" t="s">
        <v>26</v>
      </c>
      <c r="D63" s="2" t="s">
        <v>25</v>
      </c>
      <c r="E63" s="585"/>
      <c r="F63" s="587" t="s">
        <v>25</v>
      </c>
      <c r="G63" s="588" t="s">
        <v>25</v>
      </c>
    </row>
    <row r="64" spans="1:7" x14ac:dyDescent="0.2">
      <c r="A64" s="2" t="s">
        <v>28</v>
      </c>
      <c r="B64" s="585"/>
      <c r="C64" s="585" t="s">
        <v>27</v>
      </c>
      <c r="D64" s="585"/>
    </row>
    <row r="65" spans="1:4" x14ac:dyDescent="0.2">
      <c r="A65" s="2" t="s">
        <v>29</v>
      </c>
      <c r="B65" s="585"/>
      <c r="C65" s="585"/>
      <c r="D65" s="585"/>
    </row>
    <row r="66" spans="1:4" x14ac:dyDescent="0.2">
      <c r="A66" s="2" t="s">
        <v>30</v>
      </c>
      <c r="B66" s="585"/>
      <c r="C66" s="585"/>
    </row>
    <row r="67" spans="1:4" x14ac:dyDescent="0.2">
      <c r="A67" s="2" t="s">
        <v>31</v>
      </c>
      <c r="B67" s="585"/>
      <c r="C67" s="585"/>
    </row>
    <row r="68" spans="1:4" x14ac:dyDescent="0.2">
      <c r="B68" s="585"/>
      <c r="C68" s="585"/>
    </row>
  </sheetData>
  <phoneticPr fontId="0" type="noConversion"/>
  <printOptions gridLines="1" gridLinesSet="0"/>
  <pageMargins left="1.0069444444444445E-2" right="0.25" top="1.25" bottom="1.25" header="0.5" footer="0.5"/>
  <pageSetup scale="67" orientation="portrait" horizontalDpi="4294967292" verticalDpi="300" r:id="rId1"/>
  <headerFooter alignWithMargins="0">
    <oddHeader xml:space="preserve">&amp;L&amp;"Times New Roman,Regular"November 2001&amp;R&amp;"Times New Roman,Regular"IEEE P802.15 01/450r0 </oddHeader>
    <oddFooter>&amp;L&amp;"Times New Roman,Regular"Submission&amp;C&amp;"Times New Roman,Regular"Page &amp;P&amp;R&amp;"Times New Roman,Regular"Robert F. Heile, WCC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J29" sqref="J29"/>
    </sheetView>
  </sheetViews>
  <sheetFormatPr defaultRowHeight="15" x14ac:dyDescent="0.2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6</vt:i4>
      </vt:variant>
    </vt:vector>
  </HeadingPairs>
  <TitlesOfParts>
    <vt:vector size="12" baseType="lpstr">
      <vt:lpstr>Graphic-15</vt:lpstr>
      <vt:lpstr>Patent Policy-AntiTrust</vt:lpstr>
      <vt:lpstr>Monday</vt:lpstr>
      <vt:lpstr>Wednesday</vt:lpstr>
      <vt:lpstr>Thursday</vt:lpstr>
      <vt:lpstr>Sheet1</vt:lpstr>
      <vt:lpstr>hour</vt:lpstr>
      <vt:lpstr>Thursday!Print_Area</vt:lpstr>
      <vt:lpstr>Wednesday!Print_Area</vt:lpstr>
      <vt:lpstr>Thursday!PRINT_AREA_MI</vt:lpstr>
      <vt:lpstr>Wednesday!PRINT_AREA_MI</vt:lpstr>
      <vt:lpstr>slots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IEEE 802 Plenary Meeting Information - March 2003</dc:title>
  <dc:creator>Robert F. Heile</dc:creator>
  <cp:lastModifiedBy>bheile</cp:lastModifiedBy>
  <cp:lastPrinted>2004-07-14T19:56:53Z</cp:lastPrinted>
  <dcterms:created xsi:type="dcterms:W3CDTF">1999-06-01T20:16:59Z</dcterms:created>
  <dcterms:modified xsi:type="dcterms:W3CDTF">2016-11-09T15:33:33Z</dcterms:modified>
</cp:coreProperties>
</file>