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yung Lee\Google Drive\IEEE\TG8\Minutes-agenda-closing report\agenda\"/>
    </mc:Choice>
  </mc:AlternateContent>
  <bookViews>
    <workbookView xWindow="0" yWindow="0" windowWidth="19200" windowHeight="7310" activeTab="5"/>
  </bookViews>
  <sheets>
    <sheet name="WG Schedule" sheetId="21" r:id="rId1"/>
    <sheet name="Objectives" sheetId="14" r:id="rId2"/>
    <sheet name="Monday" sheetId="2" r:id="rId3"/>
    <sheet name="Tuesday" sheetId="3" r:id="rId4"/>
    <sheet name="Wednesday" sheetId="20" r:id="rId5"/>
    <sheet name="Thursday" sheetId="19" r:id="rId6"/>
    <sheet name="Timeline" sheetId="12" r:id="rId7"/>
  </sheets>
  <definedNames>
    <definedName name="hour" localSheetId="4">#REF!</definedName>
    <definedName name="hour">#REF!</definedName>
    <definedName name="_xlnm.Print_Area" localSheetId="0">'WG Schedule'!#REF!</definedName>
  </definedNames>
  <calcPr calcId="152511"/>
</workbook>
</file>

<file path=xl/calcChain.xml><?xml version="1.0" encoding="utf-8"?>
<calcChain xmlns="http://schemas.openxmlformats.org/spreadsheetml/2006/main">
  <c r="E6" i="19" l="1"/>
  <c r="E7" i="19" s="1"/>
  <c r="E8" i="20" l="1"/>
  <c r="E12" i="20" s="1"/>
  <c r="E13" i="20" s="1"/>
  <c r="E11" i="19"/>
  <c r="E12" i="19" s="1"/>
  <c r="E13" i="19" s="1"/>
  <c r="E7" i="20"/>
  <c r="E21" i="2"/>
  <c r="E22" i="2" s="1"/>
  <c r="I89" i="21"/>
  <c r="G89" i="21"/>
  <c r="B62" i="21"/>
  <c r="C7" i="21"/>
  <c r="F7" i="21" s="1"/>
  <c r="K7" i="21" s="1"/>
  <c r="P7" i="21" s="1"/>
  <c r="U7" i="21" s="1"/>
  <c r="Z7" i="21" s="1"/>
  <c r="E17" i="19" l="1"/>
  <c r="E18" i="19" s="1"/>
  <c r="E16" i="2" l="1"/>
  <c r="E17" i="2" s="1"/>
  <c r="E6" i="3" l="1"/>
  <c r="E7" i="3" s="1"/>
  <c r="E17" i="20"/>
  <c r="E18" i="20" s="1"/>
  <c r="E6" i="2"/>
  <c r="E7" i="2" s="1"/>
  <c r="E8" i="2" s="1"/>
  <c r="E9" i="2" s="1"/>
  <c r="E10" i="2" s="1"/>
  <c r="E11" i="2" s="1"/>
</calcChain>
</file>

<file path=xl/comments1.xml><?xml version="1.0" encoding="utf-8"?>
<comments xmlns="http://schemas.openxmlformats.org/spreadsheetml/2006/main">
  <authors>
    <author>mjlee999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<sst xmlns="http://schemas.openxmlformats.org/spreadsheetml/2006/main" count="369" uniqueCount="208">
  <si>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</si>
  <si>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</si>
  <si>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</si>
  <si>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</si>
  <si>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</si>
  <si>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</si>
  <si>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</si>
  <si>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</si>
  <si>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</si>
  <si>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</si>
  <si>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</si>
  <si>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</si>
  <si>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</si>
  <si>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</si>
  <si>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</si>
  <si>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</si>
  <si>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</si>
  <si>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</si>
  <si>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</si>
  <si>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</si>
  <si>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</si>
  <si>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</si>
  <si>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</si>
  <si>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</si>
  <si>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</si>
  <si>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</si>
  <si>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</si>
  <si>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</si>
  <si>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</si>
  <si>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</si>
  <si>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</si>
  <si>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</si>
  <si>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</si>
  <si>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</si>
  <si>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</si>
  <si>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</si>
  <si>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</si>
  <si>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</si>
  <si>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</si>
  <si>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</si>
  <si>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</si>
  <si>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</si>
  <si>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</si>
  <si>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</si>
  <si>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</si>
  <si>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</si>
  <si>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</si>
  <si>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</si>
  <si>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</si>
  <si>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</si>
  <si>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</si>
  <si>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</si>
  <si>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</si>
  <si>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</si>
  <si>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</si>
  <si>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</si>
  <si>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</si>
  <si>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</si>
  <si>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</si>
  <si>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Open</t>
  </si>
  <si>
    <t>Recess</t>
  </si>
  <si>
    <t>TG9 KMP</t>
  </si>
  <si>
    <t>Task Group 15.4n for China Medical Band</t>
  </si>
  <si>
    <t>TG8 PAC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</si>
  <si>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</si>
  <si>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</si>
  <si>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</si>
  <si>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</si>
  <si>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</si>
  <si>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</si>
  <si>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</si>
  <si>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</si>
  <si>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AM2</t>
  </si>
  <si>
    <t>PM1</t>
  </si>
  <si>
    <t>PM2</t>
  </si>
  <si>
    <t>Tech Editors</t>
  </si>
  <si>
    <t>SC-M</t>
  </si>
  <si>
    <t>Standing Committee on Maintenance</t>
  </si>
  <si>
    <t xml:space="preserve">Chair </t>
  </si>
  <si>
    <t>IG DEP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</si>
  <si>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</si>
  <si>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</si>
  <si>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</si>
  <si>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</si>
  <si>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</si>
  <si>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</si>
  <si>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</si>
  <si>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</si>
  <si>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</si>
  <si>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</si>
  <si>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</si>
  <si>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</si>
  <si>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TG8</t>
  </si>
  <si>
    <t>WEDNESDAY</t>
  </si>
  <si>
    <t xml:space="preserve">Approval of the agenda 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</si>
  <si>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</si>
  <si>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</si>
  <si>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</si>
  <si>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</si>
  <si>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</si>
  <si>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</si>
  <si>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TG10
L2R</t>
  </si>
  <si>
    <t>TG3d 100G</t>
  </si>
  <si>
    <t xml:space="preserve">TG8 PAC </t>
  </si>
  <si>
    <t>TG4r DMT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</si>
  <si>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</si>
  <si>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</si>
  <si>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</si>
  <si>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</si>
  <si>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</si>
  <si>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</si>
  <si>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</si>
  <si>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Marco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</si>
  <si>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</si>
  <si>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</si>
  <si>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</si>
  <si>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</si>
  <si>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</si>
  <si>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</si>
  <si>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</si>
  <si>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</si>
  <si>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</si>
  <si>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</si>
  <si>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</si>
  <si>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</si>
  <si>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Project Timeline (Revised Nov. 14)</t>
  </si>
  <si>
    <t>WIRELESS CHAIRS MEETING</t>
  </si>
  <si>
    <t>IG HRRC(Jt w/802.16)</t>
  </si>
  <si>
    <t>(MMM-YY)</t>
  </si>
  <si>
    <t>IG HRRC</t>
  </si>
  <si>
    <t>Rn 2
30 CR</t>
  </si>
  <si>
    <t>Rm 4
16 BR</t>
  </si>
  <si>
    <t>TG3e HRCP</t>
  </si>
  <si>
    <t>TG3e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</si>
  <si>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</si>
  <si>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</si>
  <si>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</si>
  <si>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</si>
  <si>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</si>
  <si>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Slots</t>
  </si>
  <si>
    <t>requested</t>
  </si>
  <si>
    <t>assigned</t>
  </si>
  <si>
    <t>TG3e-HRCP</t>
  </si>
  <si>
    <t>IG Guide</t>
  </si>
  <si>
    <t>slots</t>
  </si>
  <si>
    <t>TBD</t>
  </si>
  <si>
    <t>Plan for the week, meeting objectives</t>
  </si>
  <si>
    <t xml:space="preserve">Social
</t>
  </si>
  <si>
    <t>TG4t HR</t>
  </si>
  <si>
    <t>TG4u India
IBP</t>
  </si>
  <si>
    <t>TG4t HRP</t>
  </si>
  <si>
    <t>Task Group-15.4t Higher Rate PHY (HRP)</t>
  </si>
  <si>
    <t>TGu IBP</t>
  </si>
  <si>
    <t>Task Group 15.4u PHY for 865-867 band in India (IBP)</t>
  </si>
  <si>
    <t>TG7m OWC</t>
  </si>
  <si>
    <t>SC-TE</t>
  </si>
  <si>
    <t>Technical Editors Standing Committee</t>
  </si>
  <si>
    <t>Task Group 15.9  KEY MANAGEMENT PROTOCOL</t>
  </si>
  <si>
    <t>TG 4t HRP</t>
  </si>
  <si>
    <t>TG 4u IBP</t>
  </si>
  <si>
    <t>TG7m REVa OWC</t>
  </si>
  <si>
    <t>LUNCH</t>
  </si>
  <si>
    <t>Adjourn</t>
  </si>
  <si>
    <t>802.15 AC Meeting</t>
  </si>
  <si>
    <t>TG12
ULI</t>
  </si>
  <si>
    <t>TG4v
EUB</t>
  </si>
  <si>
    <t>TG4v EUB</t>
  </si>
  <si>
    <t>Task Group 15.4v Define PAR for Band Corrections</t>
  </si>
  <si>
    <t>TG12 ULI</t>
  </si>
  <si>
    <t>Task Group- Upper Layer Interface (ULI) for 15.4</t>
  </si>
  <si>
    <t>103rd IEEE 802.15 WSN MEETING</t>
  </si>
  <si>
    <t>Manchester Grand Hyatt</t>
  </si>
  <si>
    <t>Rm 3
20 BR or CR</t>
  </si>
  <si>
    <t>SC IETF</t>
  </si>
  <si>
    <t>IG IETF</t>
  </si>
  <si>
    <t>Comment resolution</t>
  </si>
  <si>
    <t>Comment Resolution</t>
  </si>
  <si>
    <t>Draft 2.0</t>
  </si>
  <si>
    <t>Drafting 2.0</t>
  </si>
  <si>
    <t>Discussion on Recirculation</t>
  </si>
  <si>
    <t>R1</t>
  </si>
  <si>
    <t>104th IEEE 802.15 WSN MEETING</t>
  </si>
  <si>
    <t>Marriott Warsaw</t>
  </si>
  <si>
    <t>Warsaw, Poland</t>
  </si>
  <si>
    <t>Rm 1
60 CR</t>
  </si>
  <si>
    <t>JOINT OPENING PLENARY</t>
  </si>
  <si>
    <t>TG7m OCC</t>
  </si>
  <si>
    <t>SC-M 
+
Rules</t>
  </si>
  <si>
    <t>802.15 WG Opening-RM1</t>
  </si>
  <si>
    <t>802.15 WG Midweek
ROOM 1</t>
  </si>
  <si>
    <t>LPWA
IG</t>
  </si>
  <si>
    <t>Task Group 15.3e-High Rate Close Proximity Amendment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</si>
  <si>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</si>
  <si>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</si>
  <si>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</si>
  <si>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</si>
  <si>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</si>
  <si>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FRIDAY</t>
  </si>
  <si>
    <t>Approval of the minutes (Doc.562r0)</t>
  </si>
  <si>
    <t>Report of BRC teleconferences</t>
  </si>
  <si>
    <t>Marco/BJ</t>
  </si>
  <si>
    <t>AM1</t>
  </si>
  <si>
    <t>Monday  September 12</t>
  </si>
  <si>
    <t>Tuesday September 13</t>
  </si>
  <si>
    <t>Wednesday September 14</t>
  </si>
  <si>
    <t>Thursday September 15</t>
  </si>
  <si>
    <t>BRC Renewal</t>
  </si>
  <si>
    <t>Discussion on Draft 2.0 and Recirculation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</si>
</sst>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10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8"/>
      <color rgb="FF0070C0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sz val="16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6368B"/>
        <bgColor indexed="64"/>
      </patternFill>
    </fill>
    <fill>
      <patternFill patternType="gray0625">
        <bgColor indexed="55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0" fontId="11" fillId="0" borderId="0"/>
    <xf numFmtId="0" fontId="13" fillId="0" borderId="0"/>
    <xf numFmtId="0" fontId="1" fillId="0" borderId="0"/>
    <xf numFmtId="0" fontId="30" fillId="5" borderId="25" applyNumberFormat="0" applyAlignment="0" applyProtection="0"/>
  </cellStyleXfs>
  <cellXfs count="459">
    <xf numFmtId="0" fontId="0" fillId="0" borderId="0" xfId="0"/>
    <xf numFmtId="0" fontId="2" fillId="0" borderId="0" xfId="0" applyFont="1"/>
    <xf numFmtId="0" fontId="11" fillId="0" borderId="0" xfId="1"/>
    <xf numFmtId="0" fontId="10" fillId="0" borderId="0" xfId="0" applyFont="1"/>
    <xf numFmtId="0" fontId="20" fillId="0" borderId="0" xfId="1" applyFont="1" applyAlignment="1">
      <alignment horizontal="center"/>
    </xf>
    <xf numFmtId="0" fontId="22" fillId="0" borderId="0" xfId="0" applyFont="1"/>
    <xf numFmtId="49" fontId="21" fillId="0" borderId="0" xfId="1" applyNumberFormat="1" applyFont="1" applyAlignment="1">
      <alignment horizontal="left"/>
    </xf>
    <xf numFmtId="0" fontId="21" fillId="0" borderId="0" xfId="3" applyFont="1"/>
    <xf numFmtId="0" fontId="21" fillId="0" borderId="0" xfId="1" applyFont="1"/>
    <xf numFmtId="0" fontId="20" fillId="0" borderId="0" xfId="0" applyFont="1" applyAlignment="1">
      <alignment horizontal="center"/>
    </xf>
    <xf numFmtId="18" fontId="23" fillId="0" borderId="0" xfId="3" applyNumberFormat="1" applyFont="1" applyProtection="1"/>
    <xf numFmtId="0" fontId="24" fillId="0" borderId="0" xfId="1" applyFont="1"/>
    <xf numFmtId="0" fontId="24" fillId="0" borderId="0" xfId="0" applyFont="1"/>
    <xf numFmtId="0" fontId="0" fillId="0" borderId="0" xfId="0" applyAlignment="1">
      <alignment wrapText="1"/>
    </xf>
    <xf numFmtId="0" fontId="21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31" fillId="2" borderId="0" xfId="0" applyFont="1" applyFill="1" applyBorder="1" applyAlignment="1">
      <alignment horizontal="left" vertical="center" indent="2"/>
    </xf>
    <xf numFmtId="0" fontId="3" fillId="2" borderId="15" xfId="0" applyFont="1" applyFill="1" applyBorder="1" applyAlignment="1">
      <alignment horizontal="left" vertical="center" indent="2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center" vertical="center" wrapText="1"/>
    </xf>
    <xf numFmtId="10" fontId="37" fillId="4" borderId="0" xfId="0" applyNumberFormat="1" applyFont="1" applyFill="1" applyBorder="1" applyAlignment="1" applyProtection="1">
      <alignment horizontal="right" vertical="center"/>
    </xf>
    <xf numFmtId="10" fontId="46" fillId="4" borderId="0" xfId="0" applyNumberFormat="1" applyFont="1" applyFill="1" applyBorder="1" applyAlignment="1" applyProtection="1">
      <alignment horizontal="right" vertical="center"/>
    </xf>
    <xf numFmtId="10" fontId="62" fillId="4" borderId="0" xfId="0" applyNumberFormat="1" applyFont="1" applyFill="1" applyBorder="1" applyAlignment="1" applyProtection="1">
      <alignment horizontal="right" vertical="center"/>
    </xf>
    <xf numFmtId="10" fontId="61" fillId="4" borderId="0" xfId="0" applyNumberFormat="1" applyFont="1" applyFill="1" applyBorder="1" applyAlignment="1" applyProtection="1">
      <alignment horizontal="right" vertical="center"/>
    </xf>
    <xf numFmtId="10" fontId="36" fillId="4" borderId="0" xfId="0" applyNumberFormat="1" applyFont="1" applyFill="1" applyBorder="1" applyAlignment="1" applyProtection="1">
      <alignment horizontal="right" vertical="center"/>
    </xf>
    <xf numFmtId="10" fontId="64" fillId="16" borderId="0" xfId="0" applyNumberFormat="1" applyFont="1" applyFill="1" applyBorder="1" applyAlignment="1" applyProtection="1">
      <alignment horizontal="right" vertical="center"/>
    </xf>
    <xf numFmtId="10" fontId="40" fillId="4" borderId="0" xfId="0" applyNumberFormat="1" applyFont="1" applyFill="1" applyBorder="1" applyAlignment="1" applyProtection="1">
      <alignment horizontal="right" vertical="center"/>
    </xf>
    <xf numFmtId="164" fontId="6" fillId="3" borderId="0" xfId="0" applyNumberFormat="1" applyFont="1" applyFill="1" applyBorder="1" applyAlignment="1">
      <alignment vertical="center"/>
    </xf>
    <xf numFmtId="1" fontId="6" fillId="15" borderId="24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69" fillId="0" borderId="0" xfId="0" applyFont="1"/>
    <xf numFmtId="0" fontId="3" fillId="0" borderId="0" xfId="0" applyFont="1"/>
    <xf numFmtId="0" fontId="68" fillId="0" borderId="0" xfId="1" applyFont="1"/>
    <xf numFmtId="0" fontId="30" fillId="5" borderId="25" xfId="4"/>
    <xf numFmtId="0" fontId="73" fillId="5" borderId="25" xfId="4" applyFont="1"/>
    <xf numFmtId="0" fontId="74" fillId="5" borderId="25" xfId="4" applyFont="1"/>
    <xf numFmtId="0" fontId="72" fillId="5" borderId="25" xfId="4" applyFont="1"/>
    <xf numFmtId="0" fontId="2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9" fontId="21" fillId="0" borderId="0" xfId="1" applyNumberFormat="1" applyFont="1" applyAlignment="1">
      <alignment horizontal="left" wrapText="1"/>
    </xf>
    <xf numFmtId="0" fontId="21" fillId="0" borderId="0" xfId="1" applyFont="1" applyAlignment="1">
      <alignment wrapText="1"/>
    </xf>
    <xf numFmtId="0" fontId="22" fillId="0" borderId="0" xfId="0" applyFont="1" applyAlignment="1">
      <alignment wrapText="1"/>
    </xf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left" vertical="center" indent="2"/>
    </xf>
    <xf numFmtId="0" fontId="11" fillId="6" borderId="0" xfId="0" applyFont="1" applyFill="1" applyAlignment="1"/>
    <xf numFmtId="0" fontId="32" fillId="6" borderId="4" xfId="0" applyFont="1" applyFill="1" applyBorder="1" applyAlignment="1">
      <alignment horizontal="left" vertical="center" indent="2"/>
    </xf>
    <xf numFmtId="0" fontId="31" fillId="6" borderId="0" xfId="0" applyFont="1" applyFill="1" applyBorder="1" applyAlignment="1">
      <alignment horizontal="left" vertical="center" indent="2"/>
    </xf>
    <xf numFmtId="0" fontId="25" fillId="6" borderId="0" xfId="0" applyFont="1" applyFill="1" applyAlignment="1">
      <alignment horizontal="left" indent="2"/>
    </xf>
    <xf numFmtId="0" fontId="3" fillId="6" borderId="16" xfId="0" applyFont="1" applyFill="1" applyBorder="1" applyAlignment="1">
      <alignment vertical="center"/>
    </xf>
    <xf numFmtId="0" fontId="3" fillId="6" borderId="15" xfId="0" applyFont="1" applyFill="1" applyBorder="1" applyAlignment="1">
      <alignment vertical="center"/>
    </xf>
    <xf numFmtId="0" fontId="3" fillId="6" borderId="15" xfId="0" applyFont="1" applyFill="1" applyBorder="1" applyAlignment="1">
      <alignment horizontal="left" vertical="center" indent="2"/>
    </xf>
    <xf numFmtId="0" fontId="3" fillId="7" borderId="6" xfId="0" applyFont="1" applyFill="1" applyBorder="1" applyAlignment="1">
      <alignment horizontal="center" vertical="center"/>
    </xf>
    <xf numFmtId="0" fontId="31" fillId="8" borderId="7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4" fillId="9" borderId="0" xfId="0" applyFont="1" applyFill="1" applyBorder="1" applyAlignment="1">
      <alignment horizontal="center" vertical="center" wrapText="1"/>
    </xf>
    <xf numFmtId="0" fontId="33" fillId="11" borderId="7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33" fillId="11" borderId="7" xfId="0" applyFont="1" applyFill="1" applyBorder="1" applyAlignment="1">
      <alignment horizontal="center" vertical="center" wrapText="1"/>
    </xf>
    <xf numFmtId="0" fontId="31" fillId="7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center" vertical="center" wrapText="1"/>
    </xf>
    <xf numFmtId="0" fontId="39" fillId="2" borderId="16" xfId="0" applyFont="1" applyFill="1" applyBorder="1" applyAlignment="1">
      <alignment horizontal="center" vertical="center" wrapText="1"/>
    </xf>
    <xf numFmtId="0" fontId="39" fillId="2" borderId="15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40" fillId="2" borderId="6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33" fillId="11" borderId="4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33" fillId="11" borderId="19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33" fillId="11" borderId="16" xfId="0" applyFont="1" applyFill="1" applyBorder="1" applyAlignment="1">
      <alignment horizontal="center" vertical="center" wrapText="1"/>
    </xf>
    <xf numFmtId="0" fontId="33" fillId="14" borderId="19" xfId="0" applyFont="1" applyFill="1" applyBorder="1" applyAlignment="1">
      <alignment horizontal="center" vertical="center" wrapText="1"/>
    </xf>
    <xf numFmtId="0" fontId="33" fillId="14" borderId="16" xfId="0" applyFont="1" applyFill="1" applyBorder="1" applyAlignment="1">
      <alignment horizontal="center" vertical="center" wrapText="1"/>
    </xf>
    <xf numFmtId="0" fontId="38" fillId="9" borderId="16" xfId="0" applyFont="1" applyFill="1" applyBorder="1" applyAlignment="1">
      <alignment horizontal="center" vertical="center" wrapText="1"/>
    </xf>
    <xf numFmtId="0" fontId="38" fillId="9" borderId="15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40" fillId="2" borderId="15" xfId="0" applyFont="1" applyFill="1" applyBorder="1" applyAlignment="1">
      <alignment horizontal="center" vertical="center" wrapText="1"/>
    </xf>
    <xf numFmtId="0" fontId="40" fillId="9" borderId="16" xfId="0" applyFont="1" applyFill="1" applyBorder="1" applyAlignment="1">
      <alignment horizontal="center" vertical="center" wrapText="1"/>
    </xf>
    <xf numFmtId="0" fontId="40" fillId="9" borderId="15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41" fillId="7" borderId="4" xfId="0" applyFont="1" applyFill="1" applyBorder="1" applyAlignment="1">
      <alignment horizontal="center" vertical="center"/>
    </xf>
    <xf numFmtId="0" fontId="45" fillId="7" borderId="0" xfId="0" applyFont="1" applyFill="1" applyBorder="1" applyAlignment="1">
      <alignment horizontal="center" vertical="center"/>
    </xf>
    <xf numFmtId="0" fontId="43" fillId="15" borderId="1" xfId="0" applyFont="1" applyFill="1" applyBorder="1" applyAlignment="1">
      <alignment horizontal="left" vertical="center"/>
    </xf>
    <xf numFmtId="0" fontId="43" fillId="15" borderId="8" xfId="0" applyFont="1" applyFill="1" applyBorder="1" applyAlignment="1">
      <alignment horizontal="left" vertical="center"/>
    </xf>
    <xf numFmtId="0" fontId="50" fillId="7" borderId="0" xfId="0" applyFont="1" applyFill="1" applyBorder="1" applyAlignment="1">
      <alignment horizontal="left" vertical="center"/>
    </xf>
    <xf numFmtId="0" fontId="47" fillId="7" borderId="0" xfId="0" applyFont="1" applyFill="1" applyBorder="1" applyAlignment="1">
      <alignment horizontal="left" vertical="center"/>
    </xf>
    <xf numFmtId="0" fontId="47" fillId="15" borderId="1" xfId="0" applyFont="1" applyFill="1" applyBorder="1" applyAlignment="1">
      <alignment vertical="center"/>
    </xf>
    <xf numFmtId="0" fontId="31" fillId="7" borderId="4" xfId="0" applyFont="1" applyFill="1" applyBorder="1" applyAlignment="1">
      <alignment horizontal="center" vertical="center"/>
    </xf>
    <xf numFmtId="0" fontId="26" fillId="7" borderId="0" xfId="0" applyFont="1" applyFill="1" applyBorder="1" applyAlignment="1">
      <alignment horizontal="center" vertical="center"/>
    </xf>
    <xf numFmtId="0" fontId="49" fillId="15" borderId="0" xfId="0" applyFont="1" applyFill="1" applyBorder="1" applyAlignment="1">
      <alignment horizontal="left" vertical="center"/>
    </xf>
    <xf numFmtId="0" fontId="49" fillId="15" borderId="10" xfId="0" applyFont="1" applyFill="1" applyBorder="1" applyAlignment="1">
      <alignment horizontal="left" vertical="center"/>
    </xf>
    <xf numFmtId="0" fontId="43" fillId="7" borderId="0" xfId="0" applyFont="1" applyFill="1" applyBorder="1" applyAlignment="1">
      <alignment horizontal="left" vertical="center"/>
    </xf>
    <xf numFmtId="0" fontId="50" fillId="15" borderId="0" xfId="0" applyFont="1" applyFill="1" applyBorder="1" applyAlignment="1">
      <alignment vertical="center"/>
    </xf>
    <xf numFmtId="0" fontId="44" fillId="7" borderId="4" xfId="0" applyFont="1" applyFill="1" applyBorder="1" applyAlignment="1">
      <alignment horizontal="center" vertical="center"/>
    </xf>
    <xf numFmtId="0" fontId="51" fillId="7" borderId="0" xfId="0" applyFont="1" applyFill="1" applyBorder="1" applyAlignment="1">
      <alignment horizontal="center" vertical="center"/>
    </xf>
    <xf numFmtId="0" fontId="42" fillId="15" borderId="0" xfId="0" applyFont="1" applyFill="1" applyBorder="1" applyAlignment="1">
      <alignment horizontal="left" vertical="center"/>
    </xf>
    <xf numFmtId="0" fontId="42" fillId="15" borderId="10" xfId="0" applyFont="1" applyFill="1" applyBorder="1" applyAlignment="1">
      <alignment horizontal="left" vertical="center"/>
    </xf>
    <xf numFmtId="0" fontId="43" fillId="15" borderId="0" xfId="0" applyFont="1" applyFill="1" applyBorder="1" applyAlignment="1">
      <alignment vertical="center"/>
    </xf>
    <xf numFmtId="0" fontId="43" fillId="15" borderId="10" xfId="0" applyFont="1" applyFill="1" applyBorder="1" applyAlignment="1">
      <alignment vertical="center"/>
    </xf>
    <xf numFmtId="0" fontId="17" fillId="7" borderId="0" xfId="0" applyFont="1" applyFill="1" applyBorder="1" applyAlignment="1">
      <alignment horizontal="center" vertical="center"/>
    </xf>
    <xf numFmtId="0" fontId="48" fillId="7" borderId="0" xfId="0" applyFont="1" applyFill="1" applyBorder="1" applyAlignment="1">
      <alignment horizontal="left" vertical="center"/>
    </xf>
    <xf numFmtId="0" fontId="18" fillId="7" borderId="0" xfId="0" applyFont="1" applyFill="1" applyBorder="1" applyAlignment="1">
      <alignment horizontal="center" vertical="center"/>
    </xf>
    <xf numFmtId="0" fontId="53" fillId="7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left" vertical="center"/>
    </xf>
    <xf numFmtId="0" fontId="18" fillId="7" borderId="0" xfId="0" applyFont="1" applyFill="1" applyBorder="1" applyAlignment="1">
      <alignment horizontal="left" vertical="center"/>
    </xf>
    <xf numFmtId="0" fontId="51" fillId="7" borderId="4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57" fillId="7" borderId="0" xfId="0" applyFont="1" applyFill="1" applyBorder="1" applyAlignment="1">
      <alignment horizontal="left" vertical="center"/>
    </xf>
    <xf numFmtId="0" fontId="55" fillId="15" borderId="0" xfId="0" applyFont="1" applyFill="1" applyBorder="1" applyAlignment="1">
      <alignment vertical="center"/>
    </xf>
    <xf numFmtId="0" fontId="55" fillId="15" borderId="10" xfId="0" applyFont="1" applyFill="1" applyBorder="1" applyAlignment="1">
      <alignment vertical="center"/>
    </xf>
    <xf numFmtId="0" fontId="57" fillId="7" borderId="0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left" vertical="center" indent="1"/>
    </xf>
    <xf numFmtId="0" fontId="8" fillId="7" borderId="0" xfId="0" applyFont="1" applyFill="1" applyBorder="1" applyAlignment="1">
      <alignment horizontal="center" vertical="center"/>
    </xf>
    <xf numFmtId="0" fontId="31" fillId="7" borderId="0" xfId="0" applyFont="1" applyFill="1" applyBorder="1" applyAlignment="1">
      <alignment horizontal="center" vertical="center"/>
    </xf>
    <xf numFmtId="0" fontId="51" fillId="7" borderId="4" xfId="0" applyFont="1" applyFill="1" applyBorder="1" applyAlignment="1">
      <alignment vertical="center"/>
    </xf>
    <xf numFmtId="0" fontId="48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left" vertical="center"/>
    </xf>
    <xf numFmtId="0" fontId="56" fillId="7" borderId="4" xfId="0" applyFont="1" applyFill="1" applyBorder="1" applyAlignment="1">
      <alignment horizontal="center" vertical="center"/>
    </xf>
    <xf numFmtId="0" fontId="28" fillId="7" borderId="0" xfId="0" applyFont="1" applyFill="1" applyBorder="1" applyAlignment="1">
      <alignment horizontal="center" vertical="center"/>
    </xf>
    <xf numFmtId="0" fontId="43" fillId="15" borderId="15" xfId="0" applyFont="1" applyFill="1" applyBorder="1" applyAlignment="1">
      <alignment vertical="center"/>
    </xf>
    <xf numFmtId="0" fontId="42" fillId="15" borderId="15" xfId="0" applyFont="1" applyFill="1" applyBorder="1" applyAlignment="1">
      <alignment horizontal="left" vertical="center"/>
    </xf>
    <xf numFmtId="0" fontId="42" fillId="15" borderId="17" xfId="0" applyFont="1" applyFill="1" applyBorder="1" applyAlignment="1">
      <alignment horizontal="left" vertical="center"/>
    </xf>
    <xf numFmtId="0" fontId="58" fillId="15" borderId="15" xfId="0" applyFont="1" applyFill="1" applyBorder="1" applyAlignment="1">
      <alignment vertical="center"/>
    </xf>
    <xf numFmtId="0" fontId="56" fillId="7" borderId="16" xfId="0" applyFont="1" applyFill="1" applyBorder="1" applyAlignment="1">
      <alignment horizontal="center" vertical="center"/>
    </xf>
    <xf numFmtId="0" fontId="56" fillId="7" borderId="15" xfId="0" applyFont="1" applyFill="1" applyBorder="1" applyAlignment="1">
      <alignment horizontal="center" vertical="center"/>
    </xf>
    <xf numFmtId="0" fontId="31" fillId="7" borderId="15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59" fillId="4" borderId="0" xfId="0" applyFont="1" applyFill="1" applyBorder="1" applyAlignment="1">
      <alignment horizontal="center" vertical="center"/>
    </xf>
    <xf numFmtId="0" fontId="60" fillId="3" borderId="3" xfId="0" applyFont="1" applyFill="1" applyBorder="1" applyAlignment="1">
      <alignment vertical="center"/>
    </xf>
    <xf numFmtId="0" fontId="60" fillId="3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60" fillId="4" borderId="0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/>
    <xf numFmtId="0" fontId="6" fillId="3" borderId="0" xfId="0" applyFont="1" applyFill="1"/>
    <xf numFmtId="0" fontId="37" fillId="3" borderId="0" xfId="0" applyFont="1" applyFill="1" applyBorder="1" applyAlignment="1">
      <alignment horizontal="right" vertical="center"/>
    </xf>
    <xf numFmtId="0" fontId="37" fillId="4" borderId="0" xfId="0" applyFont="1" applyFill="1" applyBorder="1" applyAlignment="1">
      <alignment horizontal="right" vertical="center"/>
    </xf>
    <xf numFmtId="0" fontId="6" fillId="15" borderId="6" xfId="0" applyFont="1" applyFill="1" applyBorder="1" applyAlignment="1">
      <alignment horizontal="center" vertical="center"/>
    </xf>
    <xf numFmtId="0" fontId="6" fillId="15" borderId="20" xfId="0" applyFont="1" applyFill="1" applyBorder="1" applyAlignment="1">
      <alignment horizontal="center" vertical="center"/>
    </xf>
    <xf numFmtId="0" fontId="6" fillId="15" borderId="9" xfId="0" applyFont="1" applyFill="1" applyBorder="1" applyAlignment="1">
      <alignment horizontal="center" vertical="center"/>
    </xf>
    <xf numFmtId="0" fontId="6" fillId="15" borderId="0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37" fillId="16" borderId="0" xfId="0" applyNumberFormat="1" applyFont="1" applyFill="1" applyBorder="1" applyAlignment="1" applyProtection="1">
      <alignment horizontal="right" vertical="center"/>
    </xf>
    <xf numFmtId="0" fontId="61" fillId="4" borderId="0" xfId="0" applyFont="1" applyFill="1" applyBorder="1" applyAlignment="1">
      <alignment horizontal="right" vertical="center"/>
    </xf>
    <xf numFmtId="0" fontId="6" fillId="15" borderId="9" xfId="0" quotePrefix="1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right" vertical="center"/>
    </xf>
    <xf numFmtId="0" fontId="78" fillId="3" borderId="0" xfId="0" applyFont="1" applyFill="1" applyBorder="1" applyAlignment="1">
      <alignment horizontal="right" vertical="center"/>
    </xf>
    <xf numFmtId="0" fontId="78" fillId="16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horizontal="right" vertical="center"/>
    </xf>
    <xf numFmtId="0" fontId="62" fillId="4" borderId="0" xfId="0" applyFont="1" applyFill="1" applyBorder="1" applyAlignment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0" fontId="52" fillId="4" borderId="0" xfId="0" applyFont="1" applyFill="1" applyBorder="1" applyAlignment="1">
      <alignment horizontal="right" vertical="center"/>
    </xf>
    <xf numFmtId="0" fontId="16" fillId="16" borderId="0" xfId="0" applyFont="1" applyFill="1" applyBorder="1" applyAlignment="1">
      <alignment horizontal="right"/>
    </xf>
    <xf numFmtId="0" fontId="40" fillId="4" borderId="0" xfId="0" applyFont="1" applyFill="1" applyBorder="1" applyAlignment="1">
      <alignment horizontal="right" vertical="center"/>
    </xf>
    <xf numFmtId="0" fontId="75" fillId="17" borderId="0" xfId="0" applyFont="1" applyFill="1" applyBorder="1" applyAlignment="1">
      <alignment horizontal="right"/>
    </xf>
    <xf numFmtId="0" fontId="35" fillId="4" borderId="0" xfId="0" applyFont="1" applyFill="1" applyBorder="1" applyAlignment="1">
      <alignment horizontal="right" vertical="center"/>
    </xf>
    <xf numFmtId="0" fontId="75" fillId="16" borderId="0" xfId="0" applyFont="1" applyFill="1" applyBorder="1" applyAlignment="1">
      <alignment horizontal="right"/>
    </xf>
    <xf numFmtId="0" fontId="6" fillId="15" borderId="0" xfId="0" quotePrefix="1" applyFont="1" applyFill="1" applyBorder="1" applyAlignment="1">
      <alignment horizontal="center" vertical="center"/>
    </xf>
    <xf numFmtId="0" fontId="8" fillId="17" borderId="0" xfId="0" applyFont="1" applyFill="1" applyBorder="1" applyAlignment="1">
      <alignment horizontal="right" vertical="center"/>
    </xf>
    <xf numFmtId="0" fontId="8" fillId="16" borderId="0" xfId="0" applyFont="1" applyFill="1" applyBorder="1" applyAlignment="1">
      <alignment horizontal="right" vertical="center"/>
    </xf>
    <xf numFmtId="0" fontId="48" fillId="17" borderId="0" xfId="0" applyFont="1" applyFill="1" applyBorder="1" applyAlignment="1">
      <alignment horizontal="right" vertical="center"/>
    </xf>
    <xf numFmtId="0" fontId="48" fillId="16" borderId="0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left"/>
    </xf>
    <xf numFmtId="0" fontId="27" fillId="3" borderId="0" xfId="0" applyFont="1" applyFill="1" applyBorder="1" applyAlignment="1">
      <alignment horizontal="right" vertical="center"/>
    </xf>
    <xf numFmtId="0" fontId="27" fillId="16" borderId="0" xfId="0" applyFont="1" applyFill="1" applyBorder="1" applyAlignment="1">
      <alignment horizontal="right" vertical="center"/>
    </xf>
    <xf numFmtId="0" fontId="19" fillId="17" borderId="0" xfId="0" applyFont="1" applyFill="1" applyBorder="1" applyAlignment="1">
      <alignment horizontal="left"/>
    </xf>
    <xf numFmtId="0" fontId="19" fillId="17" borderId="0" xfId="0" applyFont="1" applyFill="1" applyBorder="1" applyAlignment="1">
      <alignment horizontal="right"/>
    </xf>
    <xf numFmtId="0" fontId="19" fillId="16" borderId="0" xfId="0" applyFont="1" applyFill="1" applyBorder="1" applyAlignment="1">
      <alignment horizontal="right"/>
    </xf>
    <xf numFmtId="0" fontId="65" fillId="3" borderId="0" xfId="0" applyFont="1" applyFill="1"/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40" fillId="3" borderId="0" xfId="0" applyFont="1" applyFill="1" applyBorder="1" applyAlignment="1">
      <alignment horizontal="right" vertical="center"/>
    </xf>
    <xf numFmtId="0" fontId="40" fillId="16" borderId="0" xfId="0" applyFont="1" applyFill="1" applyBorder="1" applyAlignment="1">
      <alignment horizontal="right" vertical="center"/>
    </xf>
    <xf numFmtId="0" fontId="29" fillId="3" borderId="0" xfId="0" applyFont="1" applyFill="1" applyBorder="1" applyAlignment="1">
      <alignment horizontal="right" vertical="center"/>
    </xf>
    <xf numFmtId="0" fontId="29" fillId="16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4" borderId="0" xfId="0" applyFont="1" applyFill="1" applyBorder="1" applyAlignment="1">
      <alignment horizontal="right" vertical="center"/>
    </xf>
    <xf numFmtId="0" fontId="6" fillId="15" borderId="18" xfId="0" quotePrefix="1" applyFont="1" applyFill="1" applyBorder="1" applyAlignment="1">
      <alignment horizontal="center" vertical="center"/>
    </xf>
    <xf numFmtId="0" fontId="6" fillId="15" borderId="18" xfId="0" applyFont="1" applyFill="1" applyBorder="1" applyAlignment="1">
      <alignment horizontal="center" vertical="center"/>
    </xf>
    <xf numFmtId="0" fontId="52" fillId="3" borderId="3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52" fillId="4" borderId="0" xfId="0" applyFont="1" applyFill="1" applyBorder="1" applyAlignment="1">
      <alignment horizontal="center" vertical="center"/>
    </xf>
    <xf numFmtId="0" fontId="67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14" fillId="4" borderId="0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26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5" fillId="6" borderId="3" xfId="0" applyFont="1" applyFill="1" applyBorder="1" applyAlignment="1">
      <alignment horizontal="left" indent="2"/>
    </xf>
    <xf numFmtId="0" fontId="6" fillId="20" borderId="9" xfId="0" applyFont="1" applyFill="1" applyBorder="1" applyAlignment="1">
      <alignment horizontal="center" vertical="center"/>
    </xf>
    <xf numFmtId="0" fontId="6" fillId="20" borderId="0" xfId="0" applyFont="1" applyFill="1" applyBorder="1" applyAlignment="1">
      <alignment horizontal="center" vertical="center"/>
    </xf>
    <xf numFmtId="0" fontId="6" fillId="20" borderId="9" xfId="0" quotePrefix="1" applyFont="1" applyFill="1" applyBorder="1" applyAlignment="1">
      <alignment horizontal="center" vertical="center"/>
    </xf>
    <xf numFmtId="0" fontId="6" fillId="20" borderId="0" xfId="0" quotePrefix="1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1" borderId="0" xfId="0" applyFont="1" applyFill="1" applyBorder="1"/>
    <xf numFmtId="0" fontId="45" fillId="7" borderId="0" xfId="0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right" vertical="center"/>
    </xf>
    <xf numFmtId="0" fontId="57" fillId="7" borderId="0" xfId="0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right" vertical="center"/>
    </xf>
    <xf numFmtId="0" fontId="16" fillId="7" borderId="0" xfId="0" applyFont="1" applyFill="1" applyBorder="1" applyAlignment="1">
      <alignment horizontal="right" vertical="center"/>
    </xf>
    <xf numFmtId="0" fontId="15" fillId="7" borderId="0" xfId="0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right" vertical="center"/>
    </xf>
    <xf numFmtId="0" fontId="48" fillId="7" borderId="0" xfId="0" applyFont="1" applyFill="1" applyBorder="1" applyAlignment="1">
      <alignment horizontal="right" vertical="center"/>
    </xf>
    <xf numFmtId="0" fontId="28" fillId="7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16" borderId="0" xfId="0" applyFont="1" applyFill="1" applyBorder="1" applyAlignment="1">
      <alignment horizontal="right"/>
    </xf>
    <xf numFmtId="0" fontId="52" fillId="3" borderId="0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left" vertical="center" indent="2"/>
    </xf>
    <xf numFmtId="0" fontId="5" fillId="6" borderId="0" xfId="0" applyFont="1" applyFill="1" applyBorder="1" applyAlignment="1">
      <alignment horizontal="left" indent="2"/>
    </xf>
    <xf numFmtId="0" fontId="32" fillId="6" borderId="0" xfId="0" applyFont="1" applyFill="1" applyBorder="1" applyAlignment="1">
      <alignment horizontal="left" vertical="center" indent="2"/>
    </xf>
    <xf numFmtId="0" fontId="6" fillId="18" borderId="5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58" fillId="15" borderId="0" xfId="0" applyFont="1" applyFill="1" applyBorder="1" applyAlignment="1">
      <alignment vertical="center"/>
    </xf>
    <xf numFmtId="17" fontId="0" fillId="0" borderId="0" xfId="0" applyNumberFormat="1"/>
    <xf numFmtId="17" fontId="77" fillId="0" borderId="0" xfId="0" applyNumberFormat="1" applyFont="1"/>
    <xf numFmtId="17" fontId="68" fillId="0" borderId="0" xfId="0" applyNumberFormat="1" applyFont="1" applyAlignment="1">
      <alignment horizontal="right"/>
    </xf>
    <xf numFmtId="0" fontId="31" fillId="9" borderId="16" xfId="0" applyFont="1" applyFill="1" applyBorder="1" applyAlignment="1">
      <alignment horizontal="center" vertical="center" wrapText="1"/>
    </xf>
    <xf numFmtId="0" fontId="82" fillId="7" borderId="0" xfId="0" applyFont="1" applyFill="1" applyBorder="1" applyAlignment="1">
      <alignment horizontal="left" vertical="center"/>
    </xf>
    <xf numFmtId="0" fontId="83" fillId="15" borderId="2" xfId="0" applyFont="1" applyFill="1" applyBorder="1" applyAlignment="1">
      <alignment vertical="center"/>
    </xf>
    <xf numFmtId="0" fontId="53" fillId="15" borderId="1" xfId="0" applyFont="1" applyFill="1" applyBorder="1" applyAlignment="1">
      <alignment horizontal="left" vertical="center"/>
    </xf>
    <xf numFmtId="0" fontId="84" fillId="7" borderId="0" xfId="0" applyFont="1" applyFill="1" applyBorder="1" applyAlignment="1">
      <alignment horizontal="right" vertical="center"/>
    </xf>
    <xf numFmtId="0" fontId="84" fillId="15" borderId="2" xfId="0" applyFont="1" applyFill="1" applyBorder="1" applyAlignment="1">
      <alignment vertical="center"/>
    </xf>
    <xf numFmtId="0" fontId="31" fillId="15" borderId="1" xfId="0" applyFont="1" applyFill="1" applyBorder="1" applyAlignment="1">
      <alignment vertical="center"/>
    </xf>
    <xf numFmtId="0" fontId="85" fillId="7" borderId="0" xfId="0" applyFont="1" applyFill="1" applyBorder="1" applyAlignment="1">
      <alignment horizontal="right" vertical="center"/>
    </xf>
    <xf numFmtId="0" fontId="86" fillId="7" borderId="0" xfId="0" applyFont="1" applyFill="1" applyBorder="1" applyAlignment="1">
      <alignment horizontal="left" vertical="center"/>
    </xf>
    <xf numFmtId="0" fontId="85" fillId="15" borderId="4" xfId="0" applyFont="1" applyFill="1" applyBorder="1" applyAlignment="1">
      <alignment vertical="center"/>
    </xf>
    <xf numFmtId="0" fontId="87" fillId="15" borderId="0" xfId="0" applyFont="1" applyFill="1" applyBorder="1" applyAlignment="1">
      <alignment horizontal="left" vertical="center"/>
    </xf>
    <xf numFmtId="0" fontId="53" fillId="7" borderId="0" xfId="0" applyFont="1" applyFill="1" applyBorder="1" applyAlignment="1">
      <alignment horizontal="right" vertical="center"/>
    </xf>
    <xf numFmtId="0" fontId="53" fillId="15" borderId="4" xfId="0" applyFont="1" applyFill="1" applyBorder="1" applyAlignment="1">
      <alignment vertical="center"/>
    </xf>
    <xf numFmtId="0" fontId="84" fillId="15" borderId="0" xfId="0" applyFont="1" applyFill="1" applyBorder="1" applyAlignment="1">
      <alignment vertical="center"/>
    </xf>
    <xf numFmtId="0" fontId="88" fillId="15" borderId="4" xfId="0" applyFont="1" applyFill="1" applyBorder="1" applyAlignment="1">
      <alignment horizontal="left" vertical="center"/>
    </xf>
    <xf numFmtId="0" fontId="89" fillId="15" borderId="0" xfId="0" applyFont="1" applyFill="1" applyBorder="1" applyAlignment="1">
      <alignment vertical="center"/>
    </xf>
    <xf numFmtId="0" fontId="90" fillId="7" borderId="0" xfId="0" applyFont="1" applyFill="1" applyBorder="1" applyAlignment="1">
      <alignment horizontal="right" vertical="center"/>
    </xf>
    <xf numFmtId="0" fontId="90" fillId="15" borderId="4" xfId="0" applyFont="1" applyFill="1" applyBorder="1" applyAlignment="1">
      <alignment vertical="center"/>
    </xf>
    <xf numFmtId="0" fontId="53" fillId="15" borderId="0" xfId="0" applyFont="1" applyFill="1" applyBorder="1" applyAlignment="1">
      <alignment vertical="center"/>
    </xf>
    <xf numFmtId="0" fontId="51" fillId="15" borderId="0" xfId="0" applyFont="1" applyFill="1" applyBorder="1" applyAlignment="1">
      <alignment horizontal="left" vertical="center"/>
    </xf>
    <xf numFmtId="0" fontId="82" fillId="7" borderId="0" xfId="0" applyFont="1" applyFill="1" applyBorder="1" applyAlignment="1">
      <alignment horizontal="right" vertical="center"/>
    </xf>
    <xf numFmtId="0" fontId="82" fillId="15" borderId="4" xfId="0" applyFont="1" applyFill="1" applyBorder="1" applyAlignment="1">
      <alignment vertical="center"/>
    </xf>
    <xf numFmtId="0" fontId="83" fillId="15" borderId="4" xfId="0" applyFont="1" applyFill="1" applyBorder="1" applyAlignment="1">
      <alignment vertical="center"/>
    </xf>
    <xf numFmtId="0" fontId="91" fillId="0" borderId="0" xfId="0" applyFont="1" applyFill="1" applyBorder="1" applyAlignment="1">
      <alignment horizontal="left" vertical="center"/>
    </xf>
    <xf numFmtId="0" fontId="92" fillId="7" borderId="0" xfId="0" applyFont="1" applyFill="1" applyBorder="1" applyAlignment="1">
      <alignment horizontal="right" vertical="center"/>
    </xf>
    <xf numFmtId="0" fontId="93" fillId="7" borderId="0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right" vertical="center"/>
    </xf>
    <xf numFmtId="0" fontId="3" fillId="15" borderId="4" xfId="0" applyFont="1" applyFill="1" applyBorder="1" applyAlignment="1">
      <alignment vertical="center"/>
    </xf>
    <xf numFmtId="0" fontId="94" fillId="15" borderId="0" xfId="0" applyFont="1" applyFill="1" applyBorder="1" applyAlignment="1">
      <alignment horizontal="left" vertical="center" indent="1"/>
    </xf>
    <xf numFmtId="0" fontId="3" fillId="15" borderId="4" xfId="0" applyFont="1" applyFill="1" applyBorder="1" applyAlignment="1">
      <alignment horizontal="left" vertical="center"/>
    </xf>
    <xf numFmtId="0" fontId="89" fillId="15" borderId="0" xfId="0" applyFont="1" applyFill="1" applyBorder="1" applyAlignment="1">
      <alignment horizontal="left" vertical="center" indent="1"/>
    </xf>
    <xf numFmtId="0" fontId="95" fillId="7" borderId="0" xfId="0" applyFont="1" applyFill="1" applyBorder="1" applyAlignment="1">
      <alignment horizontal="right" vertical="center"/>
    </xf>
    <xf numFmtId="0" fontId="95" fillId="15" borderId="4" xfId="0" applyFont="1" applyFill="1" applyBorder="1" applyAlignment="1">
      <alignment horizontal="left" vertical="center"/>
    </xf>
    <xf numFmtId="0" fontId="92" fillId="15" borderId="4" xfId="0" applyFont="1" applyFill="1" applyBorder="1" applyAlignment="1">
      <alignment vertical="center"/>
    </xf>
    <xf numFmtId="0" fontId="57" fillId="15" borderId="0" xfId="0" applyFont="1" applyFill="1" applyBorder="1" applyAlignment="1">
      <alignment vertical="center"/>
    </xf>
    <xf numFmtId="0" fontId="3" fillId="15" borderId="16" xfId="0" applyFont="1" applyFill="1" applyBorder="1" applyAlignment="1">
      <alignment vertical="center"/>
    </xf>
    <xf numFmtId="0" fontId="57" fillId="15" borderId="15" xfId="0" applyFont="1" applyFill="1" applyBorder="1" applyAlignment="1">
      <alignment vertical="center"/>
    </xf>
    <xf numFmtId="0" fontId="8" fillId="27" borderId="0" xfId="0" applyFont="1" applyFill="1" applyBorder="1"/>
    <xf numFmtId="0" fontId="96" fillId="0" borderId="0" xfId="0" applyFont="1"/>
    <xf numFmtId="0" fontId="97" fillId="0" borderId="0" xfId="0" applyFont="1"/>
    <xf numFmtId="0" fontId="98" fillId="0" borderId="0" xfId="0" applyFont="1" applyAlignment="1">
      <alignment wrapText="1"/>
    </xf>
    <xf numFmtId="0" fontId="68" fillId="0" borderId="0" xfId="1" applyFont="1" applyAlignment="1">
      <alignment wrapText="1"/>
    </xf>
    <xf numFmtId="0" fontId="20" fillId="0" borderId="0" xfId="1" applyFont="1" applyAlignment="1">
      <alignment horizontal="center" wrapText="1"/>
    </xf>
    <xf numFmtId="0" fontId="11" fillId="0" borderId="0" xfId="1" applyAlignment="1">
      <alignment wrapText="1"/>
    </xf>
    <xf numFmtId="0" fontId="8" fillId="15" borderId="16" xfId="0" applyFont="1" applyFill="1" applyBorder="1" applyAlignment="1">
      <alignment vertical="center"/>
    </xf>
    <xf numFmtId="0" fontId="99" fillId="7" borderId="0" xfId="0" applyFont="1" applyFill="1" applyBorder="1" applyAlignment="1">
      <alignment horizontal="right" vertical="center"/>
    </xf>
    <xf numFmtId="0" fontId="99" fillId="15" borderId="4" xfId="0" applyFont="1" applyFill="1" applyBorder="1" applyAlignment="1">
      <alignment vertical="center"/>
    </xf>
    <xf numFmtId="0" fontId="75" fillId="3" borderId="0" xfId="0" applyFont="1" applyFill="1" applyBorder="1" applyAlignment="1">
      <alignment horizontal="right" vertical="center"/>
    </xf>
    <xf numFmtId="0" fontId="100" fillId="7" borderId="0" xfId="0" applyFont="1" applyFill="1" applyBorder="1" applyAlignment="1">
      <alignment horizontal="right" vertical="center"/>
    </xf>
    <xf numFmtId="0" fontId="100" fillId="15" borderId="4" xfId="0" applyFont="1" applyFill="1" applyBorder="1" applyAlignment="1">
      <alignment vertical="center"/>
    </xf>
    <xf numFmtId="0" fontId="10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2" fontId="6" fillId="15" borderId="24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2" fontId="52" fillId="3" borderId="24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11" fillId="6" borderId="28" xfId="0" applyFont="1" applyFill="1" applyBorder="1" applyAlignment="1"/>
    <xf numFmtId="0" fontId="25" fillId="6" borderId="28" xfId="0" applyFont="1" applyFill="1" applyBorder="1" applyAlignment="1">
      <alignment horizontal="left" indent="2"/>
    </xf>
    <xf numFmtId="0" fontId="3" fillId="6" borderId="15" xfId="0" applyFont="1" applyFill="1" applyBorder="1" applyAlignment="1">
      <alignment horizontal="center" vertical="center"/>
    </xf>
    <xf numFmtId="0" fontId="34" fillId="9" borderId="4" xfId="0" applyFont="1" applyFill="1" applyBorder="1" applyAlignment="1">
      <alignment horizontal="center" vertical="center" wrapText="1"/>
    </xf>
    <xf numFmtId="0" fontId="34" fillId="9" borderId="29" xfId="0" applyFont="1" applyFill="1" applyBorder="1" applyAlignment="1">
      <alignment horizontal="center" vertical="center" wrapText="1"/>
    </xf>
    <xf numFmtId="0" fontId="34" fillId="9" borderId="10" xfId="0" applyFont="1" applyFill="1" applyBorder="1" applyAlignment="1">
      <alignment horizontal="center" vertical="center" wrapText="1"/>
    </xf>
    <xf numFmtId="0" fontId="34" fillId="36" borderId="4" xfId="0" applyFont="1" applyFill="1" applyBorder="1" applyAlignment="1">
      <alignment horizontal="center" vertical="center" wrapText="1"/>
    </xf>
    <xf numFmtId="0" fontId="34" fillId="9" borderId="16" xfId="0" applyFont="1" applyFill="1" applyBorder="1" applyAlignment="1">
      <alignment horizontal="center" vertical="center" wrapText="1"/>
    </xf>
    <xf numFmtId="0" fontId="34" fillId="9" borderId="15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47" fillId="15" borderId="8" xfId="0" applyFont="1" applyFill="1" applyBorder="1" applyAlignment="1">
      <alignment vertical="center"/>
    </xf>
    <xf numFmtId="0" fontId="50" fillId="15" borderId="10" xfId="0" applyFont="1" applyFill="1" applyBorder="1" applyAlignment="1">
      <alignment vertical="center"/>
    </xf>
    <xf numFmtId="0" fontId="55" fillId="15" borderId="10" xfId="0" applyFont="1" applyFill="1" applyBorder="1" applyAlignment="1">
      <alignment horizontal="left" vertical="center" indent="1"/>
    </xf>
    <xf numFmtId="0" fontId="31" fillId="7" borderId="0" xfId="0" applyFont="1" applyFill="1" applyBorder="1" applyAlignment="1">
      <alignment horizontal="left" vertical="center"/>
    </xf>
    <xf numFmtId="0" fontId="58" fillId="15" borderId="17" xfId="0" applyFont="1" applyFill="1" applyBorder="1" applyAlignment="1">
      <alignment vertical="center"/>
    </xf>
    <xf numFmtId="0" fontId="57" fillId="7" borderId="0" xfId="0" applyFont="1" applyFill="1" applyBorder="1" applyAlignment="1">
      <alignment vertical="center"/>
    </xf>
    <xf numFmtId="0" fontId="3" fillId="7" borderId="15" xfId="0" applyFont="1" applyFill="1" applyBorder="1" applyAlignment="1">
      <alignment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165" fontId="3" fillId="7" borderId="16" xfId="0" applyNumberFormat="1" applyFont="1" applyFill="1" applyBorder="1" applyAlignment="1">
      <alignment horizontal="center" vertical="center" wrapText="1"/>
    </xf>
    <xf numFmtId="165" fontId="3" fillId="7" borderId="15" xfId="0" applyNumberFormat="1" applyFont="1" applyFill="1" applyBorder="1" applyAlignment="1">
      <alignment horizontal="center" vertical="center" wrapText="1"/>
    </xf>
    <xf numFmtId="165" fontId="3" fillId="7" borderId="17" xfId="0" applyNumberFormat="1" applyFont="1" applyFill="1" applyBorder="1" applyAlignment="1">
      <alignment horizontal="center" vertical="center" wrapText="1"/>
    </xf>
    <xf numFmtId="2" fontId="6" fillId="15" borderId="24" xfId="0" applyNumberFormat="1" applyFont="1" applyFill="1" applyBorder="1" applyAlignment="1">
      <alignment horizontal="center" vertical="center"/>
    </xf>
    <xf numFmtId="2" fontId="52" fillId="3" borderId="24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26" borderId="6" xfId="0" applyFont="1" applyFill="1" applyBorder="1" applyAlignment="1">
      <alignment horizontal="center" vertical="center" textRotation="180" wrapText="1"/>
    </xf>
    <xf numFmtId="0" fontId="3" fillId="26" borderId="9" xfId="0" applyFont="1" applyFill="1" applyBorder="1" applyAlignment="1">
      <alignment horizontal="center" vertical="center" textRotation="180" wrapText="1"/>
    </xf>
    <xf numFmtId="0" fontId="3" fillId="26" borderId="18" xfId="0" applyFont="1" applyFill="1" applyBorder="1" applyAlignment="1">
      <alignment horizontal="center" vertical="center" textRotation="180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81" fillId="13" borderId="2" xfId="0" applyFont="1" applyFill="1" applyBorder="1" applyAlignment="1">
      <alignment horizontal="center" vertical="center" wrapText="1"/>
    </xf>
    <xf numFmtId="0" fontId="81" fillId="13" borderId="8" xfId="0" applyFont="1" applyFill="1" applyBorder="1" applyAlignment="1">
      <alignment horizontal="center" vertical="center" wrapText="1"/>
    </xf>
    <xf numFmtId="0" fontId="81" fillId="13" borderId="4" xfId="0" applyFont="1" applyFill="1" applyBorder="1" applyAlignment="1">
      <alignment horizontal="center" vertical="center" wrapText="1"/>
    </xf>
    <xf numFmtId="0" fontId="81" fillId="13" borderId="10" xfId="0" applyFont="1" applyFill="1" applyBorder="1" applyAlignment="1">
      <alignment horizontal="center" vertical="center" wrapText="1"/>
    </xf>
    <xf numFmtId="0" fontId="81" fillId="13" borderId="16" xfId="0" applyFont="1" applyFill="1" applyBorder="1" applyAlignment="1">
      <alignment horizontal="center" vertical="center" wrapText="1"/>
    </xf>
    <xf numFmtId="0" fontId="81" fillId="13" borderId="17" xfId="0" applyFont="1" applyFill="1" applyBorder="1" applyAlignment="1">
      <alignment horizontal="center" vertical="center" wrapText="1"/>
    </xf>
    <xf numFmtId="0" fontId="6" fillId="23" borderId="6" xfId="0" applyFont="1" applyFill="1" applyBorder="1" applyAlignment="1">
      <alignment horizontal="center" vertical="center" wrapText="1"/>
    </xf>
    <xf numFmtId="0" fontId="6" fillId="23" borderId="9" xfId="0" applyFont="1" applyFill="1" applyBorder="1" applyAlignment="1">
      <alignment horizontal="center" vertical="center" wrapText="1"/>
    </xf>
    <xf numFmtId="0" fontId="6" fillId="23" borderId="18" xfId="0" applyFont="1" applyFill="1" applyBorder="1" applyAlignment="1">
      <alignment horizontal="center" vertical="center" wrapText="1"/>
    </xf>
    <xf numFmtId="0" fontId="6" fillId="24" borderId="6" xfId="0" applyFont="1" applyFill="1" applyBorder="1" applyAlignment="1">
      <alignment horizontal="center" vertical="center" wrapText="1"/>
    </xf>
    <xf numFmtId="0" fontId="6" fillId="24" borderId="9" xfId="0" applyFont="1" applyFill="1" applyBorder="1" applyAlignment="1">
      <alignment horizontal="center" vertical="center" wrapText="1"/>
    </xf>
    <xf numFmtId="0" fontId="6" fillId="24" borderId="18" xfId="0" applyFont="1" applyFill="1" applyBorder="1" applyAlignment="1">
      <alignment horizontal="center" vertical="center" wrapText="1"/>
    </xf>
    <xf numFmtId="0" fontId="80" fillId="28" borderId="6" xfId="0" applyFont="1" applyFill="1" applyBorder="1" applyAlignment="1">
      <alignment horizontal="center" vertical="center" wrapText="1"/>
    </xf>
    <xf numFmtId="0" fontId="80" fillId="28" borderId="9" xfId="0" applyFont="1" applyFill="1" applyBorder="1" applyAlignment="1">
      <alignment horizontal="center" vertical="center" wrapText="1"/>
    </xf>
    <xf numFmtId="0" fontId="80" fillId="28" borderId="1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80" fillId="22" borderId="6" xfId="0" applyFont="1" applyFill="1" applyBorder="1" applyAlignment="1">
      <alignment horizontal="center" vertical="center" wrapText="1"/>
    </xf>
    <xf numFmtId="0" fontId="80" fillId="22" borderId="9" xfId="0" applyFont="1" applyFill="1" applyBorder="1" applyAlignment="1">
      <alignment horizontal="center" vertical="center" wrapText="1"/>
    </xf>
    <xf numFmtId="0" fontId="80" fillId="22" borderId="18" xfId="0" applyFont="1" applyFill="1" applyBorder="1" applyAlignment="1">
      <alignment horizontal="center" vertical="center" wrapText="1"/>
    </xf>
    <xf numFmtId="0" fontId="39" fillId="10" borderId="2" xfId="0" applyFont="1" applyFill="1" applyBorder="1" applyAlignment="1">
      <alignment horizontal="center" vertical="center" wrapText="1"/>
    </xf>
    <xf numFmtId="0" fontId="39" fillId="10" borderId="8" xfId="0" applyFont="1" applyFill="1" applyBorder="1" applyAlignment="1">
      <alignment horizontal="center" vertical="center" wrapText="1"/>
    </xf>
    <xf numFmtId="0" fontId="39" fillId="10" borderId="16" xfId="0" applyFont="1" applyFill="1" applyBorder="1" applyAlignment="1">
      <alignment horizontal="center" vertical="center" wrapText="1"/>
    </xf>
    <xf numFmtId="0" fontId="39" fillId="10" borderId="17" xfId="0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center" vertical="center" wrapText="1"/>
    </xf>
    <xf numFmtId="0" fontId="6" fillId="17" borderId="6" xfId="0" applyFont="1" applyFill="1" applyBorder="1" applyAlignment="1">
      <alignment horizontal="center" vertical="center" wrapText="1"/>
    </xf>
    <xf numFmtId="0" fontId="6" fillId="17" borderId="9" xfId="0" applyFont="1" applyFill="1" applyBorder="1" applyAlignment="1">
      <alignment horizontal="center" vertical="center" wrapText="1"/>
    </xf>
    <xf numFmtId="0" fontId="6" fillId="17" borderId="18" xfId="0" applyFont="1" applyFill="1" applyBorder="1" applyAlignment="1">
      <alignment horizontal="center" vertical="center" wrapText="1"/>
    </xf>
    <xf numFmtId="0" fontId="80" fillId="34" borderId="6" xfId="0" applyFont="1" applyFill="1" applyBorder="1" applyAlignment="1">
      <alignment horizontal="center" vertical="center" wrapText="1"/>
    </xf>
    <xf numFmtId="0" fontId="80" fillId="34" borderId="9" xfId="0" applyFont="1" applyFill="1" applyBorder="1" applyAlignment="1">
      <alignment horizontal="center" vertical="center" wrapText="1"/>
    </xf>
    <xf numFmtId="0" fontId="80" fillId="34" borderId="18" xfId="0" applyFont="1" applyFill="1" applyBorder="1" applyAlignment="1">
      <alignment horizontal="center" vertical="center" wrapText="1"/>
    </xf>
    <xf numFmtId="0" fontId="6" fillId="25" borderId="6" xfId="0" applyFont="1" applyFill="1" applyBorder="1" applyAlignment="1">
      <alignment horizontal="center" vertical="center" wrapText="1"/>
    </xf>
    <xf numFmtId="0" fontId="6" fillId="25" borderId="9" xfId="0" applyFont="1" applyFill="1" applyBorder="1" applyAlignment="1">
      <alignment horizontal="center" vertical="center" wrapText="1"/>
    </xf>
    <xf numFmtId="0" fontId="6" fillId="25" borderId="18" xfId="0" applyFont="1" applyFill="1" applyBorder="1" applyAlignment="1">
      <alignment horizontal="center" vertical="center" wrapText="1"/>
    </xf>
    <xf numFmtId="0" fontId="6" fillId="30" borderId="6" xfId="0" applyFont="1" applyFill="1" applyBorder="1" applyAlignment="1">
      <alignment horizontal="center" vertical="center" wrapText="1"/>
    </xf>
    <xf numFmtId="0" fontId="6" fillId="30" borderId="9" xfId="0" applyFont="1" applyFill="1" applyBorder="1" applyAlignment="1">
      <alignment horizontal="center" vertical="center" wrapText="1"/>
    </xf>
    <xf numFmtId="0" fontId="6" fillId="30" borderId="18" xfId="0" applyFont="1" applyFill="1" applyBorder="1" applyAlignment="1">
      <alignment horizontal="center" vertical="center" wrapText="1"/>
    </xf>
    <xf numFmtId="0" fontId="80" fillId="29" borderId="6" xfId="0" applyFont="1" applyFill="1" applyBorder="1" applyAlignment="1">
      <alignment horizontal="center" vertical="center" wrapText="1"/>
    </xf>
    <xf numFmtId="0" fontId="80" fillId="29" borderId="9" xfId="0" applyFont="1" applyFill="1" applyBorder="1" applyAlignment="1">
      <alignment horizontal="center" vertical="center" wrapText="1"/>
    </xf>
    <xf numFmtId="0" fontId="80" fillId="29" borderId="18" xfId="0" applyFont="1" applyFill="1" applyBorder="1" applyAlignment="1">
      <alignment horizontal="center" vertical="center" wrapText="1"/>
    </xf>
    <xf numFmtId="0" fontId="33" fillId="10" borderId="1" xfId="0" applyFont="1" applyFill="1" applyBorder="1" applyAlignment="1">
      <alignment horizontal="center" vertical="center" wrapText="1"/>
    </xf>
    <xf numFmtId="0" fontId="33" fillId="10" borderId="15" xfId="0" applyFont="1" applyFill="1" applyBorder="1" applyAlignment="1">
      <alignment horizontal="center" vertical="center" wrapText="1"/>
    </xf>
    <xf numFmtId="165" fontId="3" fillId="7" borderId="4" xfId="0" applyNumberFormat="1" applyFont="1" applyFill="1" applyBorder="1" applyAlignment="1">
      <alignment horizontal="center" vertical="center"/>
    </xf>
    <xf numFmtId="165" fontId="3" fillId="7" borderId="10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3" fillId="10" borderId="8" xfId="0" applyFont="1" applyFill="1" applyBorder="1" applyAlignment="1">
      <alignment horizontal="center" vertical="center" wrapText="1"/>
    </xf>
    <xf numFmtId="0" fontId="33" fillId="10" borderId="17" xfId="0" applyFont="1" applyFill="1" applyBorder="1" applyAlignment="1">
      <alignment horizontal="center" vertical="center" wrapText="1"/>
    </xf>
    <xf numFmtId="0" fontId="33" fillId="33" borderId="2" xfId="0" applyFont="1" applyFill="1" applyBorder="1" applyAlignment="1">
      <alignment horizontal="center" vertical="center" wrapText="1"/>
    </xf>
    <xf numFmtId="0" fontId="33" fillId="33" borderId="1" xfId="0" applyFont="1" applyFill="1" applyBorder="1" applyAlignment="1">
      <alignment horizontal="center" vertical="center" wrapText="1"/>
    </xf>
    <xf numFmtId="0" fontId="33" fillId="33" borderId="8" xfId="0" applyFont="1" applyFill="1" applyBorder="1" applyAlignment="1">
      <alignment horizontal="center" vertical="center" wrapText="1"/>
    </xf>
    <xf numFmtId="0" fontId="33" fillId="33" borderId="16" xfId="0" applyFont="1" applyFill="1" applyBorder="1" applyAlignment="1">
      <alignment horizontal="center" vertical="center" wrapText="1"/>
    </xf>
    <xf numFmtId="0" fontId="33" fillId="33" borderId="15" xfId="0" applyFont="1" applyFill="1" applyBorder="1" applyAlignment="1">
      <alignment horizontal="center" vertical="center" wrapText="1"/>
    </xf>
    <xf numFmtId="0" fontId="33" fillId="33" borderId="17" xfId="0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33" fillId="10" borderId="12" xfId="0" applyFont="1" applyFill="1" applyBorder="1" applyAlignment="1">
      <alignment horizontal="center" vertical="center" wrapText="1"/>
    </xf>
    <xf numFmtId="0" fontId="33" fillId="10" borderId="13" xfId="0" applyFont="1" applyFill="1" applyBorder="1" applyAlignment="1">
      <alignment horizontal="center" vertical="center" wrapText="1"/>
    </xf>
    <xf numFmtId="0" fontId="33" fillId="10" borderId="14" xfId="0" applyFont="1" applyFill="1" applyBorder="1" applyAlignment="1">
      <alignment horizontal="center" vertical="center" wrapText="1"/>
    </xf>
    <xf numFmtId="0" fontId="80" fillId="31" borderId="6" xfId="0" applyFont="1" applyFill="1" applyBorder="1" applyAlignment="1">
      <alignment horizontal="center" vertical="center" wrapText="1"/>
    </xf>
    <xf numFmtId="0" fontId="80" fillId="31" borderId="9" xfId="0" applyFont="1" applyFill="1" applyBorder="1" applyAlignment="1">
      <alignment horizontal="center" vertical="center" wrapText="1"/>
    </xf>
    <xf numFmtId="0" fontId="80" fillId="31" borderId="18" xfId="0" applyFont="1" applyFill="1" applyBorder="1" applyAlignment="1">
      <alignment horizontal="center" vertical="center" wrapText="1"/>
    </xf>
    <xf numFmtId="0" fontId="6" fillId="32" borderId="6" xfId="0" applyFont="1" applyFill="1" applyBorder="1" applyAlignment="1">
      <alignment horizontal="center" vertical="center" wrapText="1"/>
    </xf>
    <xf numFmtId="0" fontId="6" fillId="32" borderId="9" xfId="0" applyFont="1" applyFill="1" applyBorder="1" applyAlignment="1">
      <alignment horizontal="center" vertical="center" wrapText="1"/>
    </xf>
    <xf numFmtId="0" fontId="6" fillId="32" borderId="18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80" fillId="35" borderId="6" xfId="0" applyFont="1" applyFill="1" applyBorder="1" applyAlignment="1">
      <alignment horizontal="center" vertical="center" wrapText="1"/>
    </xf>
    <xf numFmtId="0" fontId="80" fillId="35" borderId="9" xfId="0" applyFont="1" applyFill="1" applyBorder="1" applyAlignment="1">
      <alignment horizontal="center" vertical="center" wrapText="1"/>
    </xf>
    <xf numFmtId="0" fontId="80" fillId="35" borderId="18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9" fillId="19" borderId="2" xfId="0" applyFont="1" applyFill="1" applyBorder="1" applyAlignment="1">
      <alignment horizontal="center" vertical="center" wrapText="1"/>
    </xf>
    <xf numFmtId="0" fontId="69" fillId="19" borderId="1" xfId="0" applyFont="1" applyFill="1" applyBorder="1" applyAlignment="1">
      <alignment horizontal="center" vertical="center" wrapText="1"/>
    </xf>
    <xf numFmtId="0" fontId="69" fillId="19" borderId="4" xfId="0" applyFont="1" applyFill="1" applyBorder="1" applyAlignment="1">
      <alignment horizontal="center" vertical="center" wrapText="1"/>
    </xf>
    <xf numFmtId="0" fontId="69" fillId="19" borderId="0" xfId="0" applyFont="1" applyFill="1" applyBorder="1" applyAlignment="1">
      <alignment horizontal="center" vertical="center" wrapText="1"/>
    </xf>
    <xf numFmtId="0" fontId="69" fillId="19" borderId="16" xfId="0" applyFont="1" applyFill="1" applyBorder="1" applyAlignment="1">
      <alignment horizontal="center" vertical="center" wrapText="1"/>
    </xf>
    <xf numFmtId="0" fontId="69" fillId="19" borderId="15" xfId="0" applyFont="1" applyFill="1" applyBorder="1" applyAlignment="1">
      <alignment horizontal="center" vertical="center" wrapText="1"/>
    </xf>
    <xf numFmtId="0" fontId="33" fillId="10" borderId="2" xfId="0" applyFont="1" applyFill="1" applyBorder="1" applyAlignment="1">
      <alignment horizontal="center" vertical="center" wrapText="1"/>
    </xf>
    <xf numFmtId="0" fontId="33" fillId="10" borderId="4" xfId="0" applyFont="1" applyFill="1" applyBorder="1" applyAlignment="1">
      <alignment horizontal="center" vertical="center" wrapText="1"/>
    </xf>
    <xf numFmtId="0" fontId="33" fillId="10" borderId="0" xfId="0" applyFont="1" applyFill="1" applyBorder="1" applyAlignment="1">
      <alignment horizontal="center" vertical="center" wrapText="1"/>
    </xf>
    <xf numFmtId="0" fontId="33" fillId="10" borderId="16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16" totalsRowShown="0" headerRowCellStyle="Output" dataCellStyle="Output">
  <autoFilter ref="A1:A16"/>
  <tableColumns count="1">
    <tableColumn id="1" name="TG8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6"/>
  <sheetViews>
    <sheetView zoomScale="50" zoomScaleNormal="50" workbookViewId="0">
      <selection activeCell="F7" sqref="F7:I7"/>
    </sheetView>
  </sheetViews>
  <sheetFormatPr defaultRowHeight="12.5"/>
  <cols>
    <col min="1" max="1" width="8.6328125" customWidth="1"/>
    <col min="2" max="2" width="8.7265625" hidden="1" customWidth="1"/>
    <col min="4" max="4" width="8.7265625" customWidth="1"/>
    <col min="5" max="5" width="8.984375E-2" customWidth="1"/>
    <col min="10" max="10" width="8.984375E-2" customWidth="1"/>
    <col min="15" max="15" width="8.984375E-2" customWidth="1"/>
    <col min="20" max="20" width="8.984375E-2" customWidth="1"/>
    <col min="24" max="24" width="8.7265625" customWidth="1"/>
    <col min="25" max="25" width="8.984375E-2" customWidth="1"/>
  </cols>
  <sheetData>
    <row r="1" spans="1:28" ht="23.15" customHeight="1">
      <c r="A1" s="415" t="s">
        <v>180</v>
      </c>
      <c r="B1" s="15"/>
      <c r="C1" s="53" t="s">
        <v>181</v>
      </c>
      <c r="D1" s="263"/>
      <c r="E1" s="54"/>
      <c r="F1" s="55"/>
      <c r="G1" s="55"/>
      <c r="H1" s="55"/>
      <c r="I1" s="55"/>
      <c r="J1" s="54"/>
      <c r="K1" s="55"/>
      <c r="L1" s="55"/>
      <c r="M1" s="55"/>
      <c r="N1" s="55"/>
      <c r="O1" s="54"/>
      <c r="P1" s="55"/>
      <c r="Q1" s="55"/>
      <c r="R1" s="55"/>
      <c r="S1" s="55"/>
      <c r="T1" s="54"/>
      <c r="U1" s="55"/>
      <c r="V1" s="55"/>
      <c r="W1" s="55"/>
      <c r="X1" s="55"/>
      <c r="Y1" s="55"/>
      <c r="Z1" s="55"/>
      <c r="AA1" s="327"/>
      <c r="AB1" s="328"/>
    </row>
    <row r="2" spans="1:28" ht="23.15" customHeight="1">
      <c r="A2" s="416"/>
      <c r="B2" s="16"/>
      <c r="C2" s="242" t="s">
        <v>182</v>
      </c>
      <c r="D2" s="264"/>
      <c r="E2" s="56"/>
      <c r="F2" s="57"/>
      <c r="G2" s="57"/>
      <c r="H2" s="57"/>
      <c r="I2" s="57"/>
      <c r="J2" s="56"/>
      <c r="K2" s="57"/>
      <c r="L2" s="57"/>
      <c r="M2" s="57"/>
      <c r="N2" s="57"/>
      <c r="O2" s="56"/>
      <c r="P2" s="57"/>
      <c r="Q2" s="57"/>
      <c r="R2" s="57"/>
      <c r="S2" s="57"/>
      <c r="T2" s="56"/>
      <c r="U2" s="57"/>
      <c r="V2" s="57"/>
      <c r="W2" s="57"/>
      <c r="X2" s="57"/>
      <c r="Y2" s="57"/>
      <c r="Z2" s="57"/>
      <c r="AA2" s="57"/>
      <c r="AB2" s="329"/>
    </row>
    <row r="3" spans="1:28" ht="23.15" customHeight="1">
      <c r="A3" s="416"/>
      <c r="B3" s="17"/>
      <c r="C3" s="58" t="s">
        <v>183</v>
      </c>
      <c r="D3" s="265"/>
      <c r="E3" s="59"/>
      <c r="F3" s="60"/>
      <c r="G3" s="60"/>
      <c r="H3" s="60"/>
      <c r="I3" s="60"/>
      <c r="J3" s="59"/>
      <c r="K3" s="60"/>
      <c r="L3" s="60"/>
      <c r="M3" s="60"/>
      <c r="N3" s="60"/>
      <c r="O3" s="59"/>
      <c r="P3" s="60"/>
      <c r="Q3" s="60"/>
      <c r="R3" s="60"/>
      <c r="S3" s="60"/>
      <c r="T3" s="59"/>
      <c r="U3" s="60"/>
      <c r="V3" s="60"/>
      <c r="W3" s="60"/>
      <c r="X3" s="60"/>
      <c r="Y3" s="60"/>
      <c r="Z3" s="60"/>
      <c r="AA3" s="60"/>
      <c r="AB3" s="330"/>
    </row>
    <row r="4" spans="1:28" ht="13.5" customHeight="1" thickBot="1">
      <c r="A4" s="416"/>
      <c r="B4" s="18"/>
      <c r="C4" s="61" t="s">
        <v>0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3"/>
      <c r="U4" s="62"/>
      <c r="V4" s="62"/>
      <c r="W4" s="62"/>
      <c r="X4" s="62"/>
      <c r="Y4" s="63"/>
      <c r="Z4" s="62" t="s">
        <v>1</v>
      </c>
      <c r="AA4" s="62"/>
      <c r="AB4" s="331"/>
    </row>
    <row r="5" spans="1:28" ht="1.5" customHeight="1" thickBo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8" ht="13.5" customHeight="1" thickBot="1">
      <c r="A6" s="64" t="s">
        <v>2</v>
      </c>
      <c r="B6" s="21"/>
      <c r="C6" s="417" t="s">
        <v>3</v>
      </c>
      <c r="D6" s="418"/>
      <c r="E6" s="20"/>
      <c r="F6" s="347" t="s">
        <v>4</v>
      </c>
      <c r="G6" s="348"/>
      <c r="H6" s="348"/>
      <c r="I6" s="348"/>
      <c r="J6" s="21"/>
      <c r="K6" s="347" t="s">
        <v>5</v>
      </c>
      <c r="L6" s="348"/>
      <c r="M6" s="348"/>
      <c r="N6" s="349"/>
      <c r="O6" s="21"/>
      <c r="P6" s="347" t="s">
        <v>93</v>
      </c>
      <c r="Q6" s="348"/>
      <c r="R6" s="348"/>
      <c r="S6" s="349"/>
      <c r="T6" s="21"/>
      <c r="U6" s="347" t="s">
        <v>6</v>
      </c>
      <c r="V6" s="348"/>
      <c r="W6" s="348"/>
      <c r="X6" s="348"/>
      <c r="Y6" s="21"/>
      <c r="Z6" s="347" t="s">
        <v>197</v>
      </c>
      <c r="AA6" s="348"/>
      <c r="AB6" s="349"/>
    </row>
    <row r="7" spans="1:28" ht="12.75" customHeight="1" thickBot="1">
      <c r="A7" s="247"/>
      <c r="B7" s="22"/>
      <c r="C7" s="413">
        <f>DATE(2016,9,11)</f>
        <v>42624</v>
      </c>
      <c r="D7" s="414"/>
      <c r="E7" s="248"/>
      <c r="F7" s="350">
        <f>C7+1</f>
        <v>42625</v>
      </c>
      <c r="G7" s="351"/>
      <c r="H7" s="351"/>
      <c r="I7" s="351"/>
      <c r="J7" s="249"/>
      <c r="K7" s="350">
        <f>F7+1</f>
        <v>42626</v>
      </c>
      <c r="L7" s="351"/>
      <c r="M7" s="351"/>
      <c r="N7" s="352"/>
      <c r="O7" s="249"/>
      <c r="P7" s="350">
        <f>K7+1</f>
        <v>42627</v>
      </c>
      <c r="Q7" s="351"/>
      <c r="R7" s="351"/>
      <c r="S7" s="352"/>
      <c r="T7" s="249"/>
      <c r="U7" s="350">
        <f>P7+1</f>
        <v>42628</v>
      </c>
      <c r="V7" s="351"/>
      <c r="W7" s="351"/>
      <c r="X7" s="351"/>
      <c r="Y7" s="249"/>
      <c r="Z7" s="350">
        <f>U7+1</f>
        <v>42629</v>
      </c>
      <c r="AA7" s="351"/>
      <c r="AB7" s="352"/>
    </row>
    <row r="8" spans="1:28" ht="13.5" hidden="1" customHeight="1" thickBo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28" ht="32" thickBot="1">
      <c r="A9" s="250"/>
      <c r="B9" s="19"/>
      <c r="C9" s="75"/>
      <c r="D9" s="75"/>
      <c r="E9" s="19"/>
      <c r="F9" s="266" t="s">
        <v>184</v>
      </c>
      <c r="G9" s="266" t="s">
        <v>130</v>
      </c>
      <c r="H9" s="266" t="s">
        <v>172</v>
      </c>
      <c r="I9" s="266" t="s">
        <v>131</v>
      </c>
      <c r="J9" s="19"/>
      <c r="K9" s="266" t="s">
        <v>184</v>
      </c>
      <c r="L9" s="266" t="s">
        <v>130</v>
      </c>
      <c r="M9" s="266" t="s">
        <v>172</v>
      </c>
      <c r="N9" s="266" t="s">
        <v>131</v>
      </c>
      <c r="O9" s="19"/>
      <c r="P9" s="266" t="s">
        <v>184</v>
      </c>
      <c r="Q9" s="266" t="s">
        <v>130</v>
      </c>
      <c r="R9" s="266" t="s">
        <v>172</v>
      </c>
      <c r="S9" s="266" t="s">
        <v>131</v>
      </c>
      <c r="T9" s="19"/>
      <c r="U9" s="266" t="s">
        <v>184</v>
      </c>
      <c r="V9" s="266" t="s">
        <v>130</v>
      </c>
      <c r="W9" s="266" t="s">
        <v>172</v>
      </c>
      <c r="X9" s="266" t="s">
        <v>131</v>
      </c>
      <c r="Y9" s="19"/>
      <c r="Z9" s="332"/>
      <c r="AA9" s="75"/>
      <c r="AB9" s="333"/>
    </row>
    <row r="10" spans="1:28" ht="13" customHeight="1">
      <c r="A10" s="65" t="s">
        <v>7</v>
      </c>
      <c r="B10" s="21"/>
      <c r="C10" s="75"/>
      <c r="D10" s="75"/>
      <c r="E10" s="21"/>
      <c r="F10" s="70"/>
      <c r="G10" s="70"/>
      <c r="H10" s="70"/>
      <c r="I10" s="70"/>
      <c r="J10" s="21"/>
      <c r="K10" s="67"/>
      <c r="L10" s="66"/>
      <c r="M10" s="66"/>
      <c r="N10" s="71"/>
      <c r="O10" s="21"/>
      <c r="P10" s="411" t="s">
        <v>163</v>
      </c>
      <c r="Q10" s="411"/>
      <c r="R10" s="411"/>
      <c r="S10" s="419"/>
      <c r="T10" s="21"/>
      <c r="U10" s="68" t="s">
        <v>1</v>
      </c>
      <c r="V10" s="69"/>
      <c r="W10" s="69"/>
      <c r="X10" s="69"/>
      <c r="Y10" s="21"/>
      <c r="Z10" s="332"/>
      <c r="AA10" s="75"/>
      <c r="AB10" s="334"/>
    </row>
    <row r="11" spans="1:28" ht="13.5" thickBot="1">
      <c r="A11" s="65" t="s">
        <v>9</v>
      </c>
      <c r="B11" s="22"/>
      <c r="C11" s="75"/>
      <c r="D11" s="75"/>
      <c r="E11" s="22"/>
      <c r="F11" s="70"/>
      <c r="G11" s="70"/>
      <c r="H11" s="70"/>
      <c r="I11" s="70"/>
      <c r="J11" s="22"/>
      <c r="K11" s="72"/>
      <c r="L11" s="70"/>
      <c r="M11" s="70"/>
      <c r="N11" s="71"/>
      <c r="O11" s="22"/>
      <c r="P11" s="412"/>
      <c r="Q11" s="412"/>
      <c r="R11" s="412"/>
      <c r="S11" s="420"/>
      <c r="T11" s="22"/>
      <c r="U11" s="73"/>
      <c r="V11" s="74"/>
      <c r="W11" s="74"/>
      <c r="X11" s="74"/>
      <c r="Y11" s="22"/>
      <c r="Z11" s="332"/>
      <c r="AA11" s="75"/>
      <c r="AB11" s="334"/>
    </row>
    <row r="12" spans="1:28" ht="13" customHeight="1">
      <c r="A12" s="76" t="s">
        <v>10</v>
      </c>
      <c r="B12" s="23"/>
      <c r="C12" s="75"/>
      <c r="D12" s="75"/>
      <c r="E12" s="23"/>
      <c r="F12" s="421" t="s">
        <v>185</v>
      </c>
      <c r="G12" s="422"/>
      <c r="H12" s="422"/>
      <c r="I12" s="423"/>
      <c r="J12" s="23"/>
      <c r="K12" s="376" t="s">
        <v>186</v>
      </c>
      <c r="L12" s="396" t="s">
        <v>102</v>
      </c>
      <c r="M12" s="408" t="s">
        <v>164</v>
      </c>
      <c r="N12" s="405" t="s">
        <v>165</v>
      </c>
      <c r="O12" s="77"/>
      <c r="P12" s="376" t="s">
        <v>186</v>
      </c>
      <c r="Q12" s="379" t="s">
        <v>132</v>
      </c>
      <c r="R12" s="385" t="s">
        <v>103</v>
      </c>
      <c r="S12" s="433" t="s">
        <v>187</v>
      </c>
      <c r="T12" s="77"/>
      <c r="U12" s="436" t="s">
        <v>173</v>
      </c>
      <c r="V12" s="379" t="s">
        <v>132</v>
      </c>
      <c r="W12" s="388" t="s">
        <v>101</v>
      </c>
      <c r="X12" s="402" t="s">
        <v>111</v>
      </c>
      <c r="Y12" s="23"/>
      <c r="Z12" s="332"/>
      <c r="AA12" s="75"/>
      <c r="AB12" s="334"/>
    </row>
    <row r="13" spans="1:28" ht="26.5" thickBot="1">
      <c r="A13" s="76" t="s">
        <v>11</v>
      </c>
      <c r="B13" s="23"/>
      <c r="C13" s="75"/>
      <c r="D13" s="75"/>
      <c r="E13" s="23"/>
      <c r="F13" s="424"/>
      <c r="G13" s="425"/>
      <c r="H13" s="425"/>
      <c r="I13" s="426"/>
      <c r="J13" s="23"/>
      <c r="K13" s="377"/>
      <c r="L13" s="397"/>
      <c r="M13" s="409"/>
      <c r="N13" s="406"/>
      <c r="O13" s="77"/>
      <c r="P13" s="377"/>
      <c r="Q13" s="380"/>
      <c r="R13" s="386"/>
      <c r="S13" s="434"/>
      <c r="T13" s="77"/>
      <c r="U13" s="437"/>
      <c r="V13" s="380"/>
      <c r="W13" s="389"/>
      <c r="X13" s="403"/>
      <c r="Y13" s="23"/>
      <c r="Z13" s="332"/>
      <c r="AA13" s="75"/>
      <c r="AB13" s="334"/>
    </row>
    <row r="14" spans="1:28" ht="26.5" thickBot="1">
      <c r="A14" s="76" t="s">
        <v>12</v>
      </c>
      <c r="B14" s="23"/>
      <c r="C14" s="75"/>
      <c r="D14" s="75"/>
      <c r="E14" s="23"/>
      <c r="F14" s="427" t="s">
        <v>13</v>
      </c>
      <c r="G14" s="428"/>
      <c r="H14" s="428"/>
      <c r="I14" s="429"/>
      <c r="J14" s="23"/>
      <c r="K14" s="377"/>
      <c r="L14" s="397"/>
      <c r="M14" s="409"/>
      <c r="N14" s="406"/>
      <c r="O14" s="77"/>
      <c r="P14" s="377"/>
      <c r="Q14" s="380"/>
      <c r="R14" s="386"/>
      <c r="S14" s="434"/>
      <c r="T14" s="77"/>
      <c r="U14" s="437"/>
      <c r="V14" s="380"/>
      <c r="W14" s="389"/>
      <c r="X14" s="403"/>
      <c r="Y14" s="23"/>
      <c r="Z14" s="332"/>
      <c r="AA14" s="75"/>
      <c r="AB14" s="334"/>
    </row>
    <row r="15" spans="1:28" ht="13.5" customHeight="1" thickBot="1">
      <c r="A15" s="76" t="s">
        <v>14</v>
      </c>
      <c r="B15" s="23"/>
      <c r="C15" s="75"/>
      <c r="D15" s="75"/>
      <c r="E15" s="23"/>
      <c r="F15" s="430" t="s">
        <v>188</v>
      </c>
      <c r="G15" s="431"/>
      <c r="H15" s="431"/>
      <c r="I15" s="432"/>
      <c r="J15" s="23"/>
      <c r="K15" s="378"/>
      <c r="L15" s="398"/>
      <c r="M15" s="410"/>
      <c r="N15" s="407"/>
      <c r="O15" s="77"/>
      <c r="P15" s="378"/>
      <c r="Q15" s="381"/>
      <c r="R15" s="387"/>
      <c r="S15" s="435"/>
      <c r="T15" s="77"/>
      <c r="U15" s="438"/>
      <c r="V15" s="381"/>
      <c r="W15" s="390"/>
      <c r="X15" s="404"/>
      <c r="Y15" s="23"/>
      <c r="Z15" s="332"/>
      <c r="AA15" s="75"/>
      <c r="AB15" s="334"/>
    </row>
    <row r="16" spans="1:28" ht="13.5" customHeight="1" thickBot="1">
      <c r="A16" s="82" t="s">
        <v>15</v>
      </c>
      <c r="B16" s="24"/>
      <c r="C16" s="368"/>
      <c r="D16" s="369"/>
      <c r="E16" s="24"/>
      <c r="F16" s="427" t="s">
        <v>13</v>
      </c>
      <c r="G16" s="428"/>
      <c r="H16" s="428"/>
      <c r="I16" s="428"/>
      <c r="J16" s="24"/>
      <c r="K16" s="427" t="s">
        <v>13</v>
      </c>
      <c r="L16" s="428"/>
      <c r="M16" s="428"/>
      <c r="N16" s="429"/>
      <c r="O16" s="81"/>
      <c r="P16" s="427" t="s">
        <v>13</v>
      </c>
      <c r="Q16" s="428"/>
      <c r="R16" s="428"/>
      <c r="S16" s="429"/>
      <c r="T16" s="81"/>
      <c r="U16" s="427" t="s">
        <v>13</v>
      </c>
      <c r="V16" s="428"/>
      <c r="W16" s="428"/>
      <c r="X16" s="428"/>
      <c r="Y16" s="24"/>
      <c r="Z16" s="332"/>
      <c r="AA16" s="75"/>
      <c r="AB16" s="334"/>
    </row>
    <row r="17" spans="1:28" ht="13" customHeight="1">
      <c r="A17" s="78" t="s">
        <v>16</v>
      </c>
      <c r="B17" s="23"/>
      <c r="C17" s="75"/>
      <c r="D17" s="75"/>
      <c r="E17" s="23"/>
      <c r="F17" s="408" t="s">
        <v>164</v>
      </c>
      <c r="G17" s="396" t="s">
        <v>102</v>
      </c>
      <c r="H17" s="388" t="s">
        <v>101</v>
      </c>
      <c r="I17" s="385" t="s">
        <v>103</v>
      </c>
      <c r="J17" s="23"/>
      <c r="K17" s="376" t="s">
        <v>186</v>
      </c>
      <c r="L17" s="379" t="s">
        <v>132</v>
      </c>
      <c r="M17" s="382" t="s">
        <v>148</v>
      </c>
      <c r="N17" s="405" t="s">
        <v>165</v>
      </c>
      <c r="O17" s="77"/>
      <c r="P17" s="411" t="s">
        <v>189</v>
      </c>
      <c r="Q17" s="411"/>
      <c r="R17" s="411"/>
      <c r="S17" s="411"/>
      <c r="T17" s="77"/>
      <c r="U17" s="408" t="s">
        <v>164</v>
      </c>
      <c r="V17" s="379" t="s">
        <v>132</v>
      </c>
      <c r="W17" s="388" t="s">
        <v>101</v>
      </c>
      <c r="X17" s="402" t="s">
        <v>111</v>
      </c>
      <c r="Y17" s="23"/>
      <c r="Z17" s="332"/>
      <c r="AA17" s="75"/>
      <c r="AB17" s="334"/>
    </row>
    <row r="18" spans="1:28" ht="26.5" thickBot="1">
      <c r="A18" s="78" t="s">
        <v>17</v>
      </c>
      <c r="B18" s="23"/>
      <c r="C18" s="75"/>
      <c r="D18" s="75"/>
      <c r="E18" s="23"/>
      <c r="F18" s="409"/>
      <c r="G18" s="397"/>
      <c r="H18" s="389"/>
      <c r="I18" s="386"/>
      <c r="J18" s="23"/>
      <c r="K18" s="377"/>
      <c r="L18" s="380"/>
      <c r="M18" s="383"/>
      <c r="N18" s="406"/>
      <c r="O18" s="77"/>
      <c r="P18" s="412"/>
      <c r="Q18" s="412"/>
      <c r="R18" s="412"/>
      <c r="S18" s="412"/>
      <c r="T18" s="77"/>
      <c r="U18" s="409"/>
      <c r="V18" s="380"/>
      <c r="W18" s="389"/>
      <c r="X18" s="403"/>
      <c r="Y18" s="23"/>
      <c r="Z18" s="332"/>
      <c r="AA18" s="75"/>
      <c r="AB18" s="334"/>
    </row>
    <row r="19" spans="1:28" ht="13" customHeight="1">
      <c r="A19" s="78" t="s">
        <v>18</v>
      </c>
      <c r="B19" s="23"/>
      <c r="C19" s="75"/>
      <c r="D19" s="75"/>
      <c r="E19" s="23"/>
      <c r="F19" s="409"/>
      <c r="G19" s="397"/>
      <c r="H19" s="389"/>
      <c r="I19" s="386"/>
      <c r="J19" s="23"/>
      <c r="K19" s="377"/>
      <c r="L19" s="380"/>
      <c r="M19" s="383"/>
      <c r="N19" s="406"/>
      <c r="O19" s="77"/>
      <c r="P19" s="439" t="s">
        <v>113</v>
      </c>
      <c r="Q19" s="440"/>
      <c r="R19" s="440"/>
      <c r="S19" s="441"/>
      <c r="T19" s="77"/>
      <c r="U19" s="409"/>
      <c r="V19" s="380"/>
      <c r="W19" s="389"/>
      <c r="X19" s="403"/>
      <c r="Y19" s="23"/>
      <c r="Z19" s="332"/>
      <c r="AA19" s="75"/>
      <c r="AB19" s="334"/>
    </row>
    <row r="20" spans="1:28" ht="26.5" thickBot="1">
      <c r="A20" s="78" t="s">
        <v>20</v>
      </c>
      <c r="B20" s="23"/>
      <c r="C20" s="75"/>
      <c r="D20" s="75"/>
      <c r="E20" s="23"/>
      <c r="F20" s="410"/>
      <c r="G20" s="398"/>
      <c r="H20" s="390"/>
      <c r="I20" s="387"/>
      <c r="J20" s="23"/>
      <c r="K20" s="378"/>
      <c r="L20" s="381"/>
      <c r="M20" s="384"/>
      <c r="N20" s="407"/>
      <c r="O20" s="77"/>
      <c r="P20" s="442"/>
      <c r="Q20" s="443"/>
      <c r="R20" s="443"/>
      <c r="S20" s="444"/>
      <c r="T20" s="77"/>
      <c r="U20" s="410"/>
      <c r="V20" s="381"/>
      <c r="W20" s="390"/>
      <c r="X20" s="404"/>
      <c r="Y20" s="23"/>
      <c r="Z20" s="332"/>
      <c r="AA20" s="75"/>
      <c r="AB20" s="334"/>
    </row>
    <row r="21" spans="1:28" ht="13" customHeight="1">
      <c r="A21" s="79" t="s">
        <v>21</v>
      </c>
      <c r="B21" s="23"/>
      <c r="C21" s="75"/>
      <c r="D21" s="75"/>
      <c r="E21" s="23"/>
      <c r="F21" s="356" t="s">
        <v>161</v>
      </c>
      <c r="G21" s="365"/>
      <c r="H21" s="365"/>
      <c r="I21" s="365"/>
      <c r="J21" s="22"/>
      <c r="K21" s="356" t="s">
        <v>161</v>
      </c>
      <c r="L21" s="365"/>
      <c r="M21" s="365"/>
      <c r="N21" s="357"/>
      <c r="O21" s="80"/>
      <c r="P21" s="356" t="s">
        <v>161</v>
      </c>
      <c r="Q21" s="365"/>
      <c r="R21" s="365"/>
      <c r="S21" s="357"/>
      <c r="T21" s="80"/>
      <c r="U21" s="356" t="s">
        <v>161</v>
      </c>
      <c r="V21" s="365"/>
      <c r="W21" s="365"/>
      <c r="X21" s="365"/>
      <c r="Y21" s="22"/>
      <c r="Z21" s="332"/>
      <c r="AA21" s="75"/>
      <c r="AB21" s="334"/>
    </row>
    <row r="22" spans="1:28" ht="13.5" customHeight="1" thickBot="1">
      <c r="A22" s="79" t="s">
        <v>22</v>
      </c>
      <c r="B22" s="23"/>
      <c r="C22" s="75"/>
      <c r="D22" s="75"/>
      <c r="E22" s="23"/>
      <c r="F22" s="360"/>
      <c r="G22" s="367"/>
      <c r="H22" s="367"/>
      <c r="I22" s="367"/>
      <c r="J22" s="22"/>
      <c r="K22" s="360"/>
      <c r="L22" s="367"/>
      <c r="M22" s="367"/>
      <c r="N22" s="361"/>
      <c r="O22" s="80"/>
      <c r="P22" s="360"/>
      <c r="Q22" s="367"/>
      <c r="R22" s="367"/>
      <c r="S22" s="361"/>
      <c r="T22" s="80"/>
      <c r="U22" s="360"/>
      <c r="V22" s="367"/>
      <c r="W22" s="367"/>
      <c r="X22" s="367"/>
      <c r="Y22" s="22"/>
      <c r="Z22" s="332"/>
      <c r="AA22" s="75"/>
      <c r="AB22" s="334"/>
    </row>
    <row r="23" spans="1:28" ht="13" customHeight="1">
      <c r="A23" s="78" t="s">
        <v>23</v>
      </c>
      <c r="B23" s="23"/>
      <c r="C23" s="75"/>
      <c r="D23" s="75"/>
      <c r="E23" s="23"/>
      <c r="F23" s="376" t="s">
        <v>186</v>
      </c>
      <c r="G23" s="396" t="s">
        <v>102</v>
      </c>
      <c r="H23" s="388" t="s">
        <v>101</v>
      </c>
      <c r="I23" s="385" t="s">
        <v>103</v>
      </c>
      <c r="J23" s="23"/>
      <c r="K23" s="376" t="s">
        <v>186</v>
      </c>
      <c r="L23" s="396" t="s">
        <v>102</v>
      </c>
      <c r="M23" s="388" t="s">
        <v>101</v>
      </c>
      <c r="N23" s="399" t="s">
        <v>149</v>
      </c>
      <c r="O23" s="77"/>
      <c r="P23" s="376" t="s">
        <v>186</v>
      </c>
      <c r="Q23" s="408" t="s">
        <v>164</v>
      </c>
      <c r="R23" s="385" t="s">
        <v>103</v>
      </c>
      <c r="S23" s="405" t="s">
        <v>165</v>
      </c>
      <c r="T23" s="77"/>
      <c r="U23" s="376" t="s">
        <v>186</v>
      </c>
      <c r="V23" s="396" t="s">
        <v>102</v>
      </c>
      <c r="W23" s="445" t="s">
        <v>190</v>
      </c>
      <c r="X23" s="385" t="s">
        <v>103</v>
      </c>
      <c r="Y23" s="23"/>
      <c r="Z23" s="332"/>
      <c r="AA23" s="75"/>
      <c r="AB23" s="334"/>
    </row>
    <row r="24" spans="1:28" ht="26">
      <c r="A24" s="78" t="s">
        <v>24</v>
      </c>
      <c r="B24" s="23"/>
      <c r="C24" s="75"/>
      <c r="D24" s="75"/>
      <c r="E24" s="23"/>
      <c r="F24" s="377"/>
      <c r="G24" s="397"/>
      <c r="H24" s="389"/>
      <c r="I24" s="386"/>
      <c r="J24" s="23"/>
      <c r="K24" s="377"/>
      <c r="L24" s="397"/>
      <c r="M24" s="389"/>
      <c r="N24" s="400"/>
      <c r="O24" s="77"/>
      <c r="P24" s="377"/>
      <c r="Q24" s="409"/>
      <c r="R24" s="386"/>
      <c r="S24" s="406"/>
      <c r="T24" s="77"/>
      <c r="U24" s="377"/>
      <c r="V24" s="397"/>
      <c r="W24" s="446"/>
      <c r="X24" s="386"/>
      <c r="Y24" s="23"/>
      <c r="Z24" s="332"/>
      <c r="AA24" s="75"/>
      <c r="AB24" s="334"/>
    </row>
    <row r="25" spans="1:28" ht="26">
      <c r="A25" s="78" t="s">
        <v>25</v>
      </c>
      <c r="B25" s="23"/>
      <c r="C25" s="75"/>
      <c r="D25" s="75"/>
      <c r="E25" s="23"/>
      <c r="F25" s="377"/>
      <c r="G25" s="397"/>
      <c r="H25" s="389"/>
      <c r="I25" s="386"/>
      <c r="J25" s="23"/>
      <c r="K25" s="377"/>
      <c r="L25" s="397"/>
      <c r="M25" s="389"/>
      <c r="N25" s="400"/>
      <c r="O25" s="77"/>
      <c r="P25" s="377"/>
      <c r="Q25" s="409"/>
      <c r="R25" s="386"/>
      <c r="S25" s="406"/>
      <c r="T25" s="77"/>
      <c r="U25" s="377"/>
      <c r="V25" s="397"/>
      <c r="W25" s="446"/>
      <c r="X25" s="386"/>
      <c r="Y25" s="23"/>
      <c r="Z25" s="332"/>
      <c r="AA25" s="75"/>
      <c r="AB25" s="334"/>
    </row>
    <row r="26" spans="1:28" ht="26.5" thickBot="1">
      <c r="A26" s="78" t="s">
        <v>26</v>
      </c>
      <c r="B26" s="24"/>
      <c r="C26" s="75"/>
      <c r="D26" s="75"/>
      <c r="E26" s="24"/>
      <c r="F26" s="378"/>
      <c r="G26" s="398"/>
      <c r="H26" s="390"/>
      <c r="I26" s="387"/>
      <c r="J26" s="24"/>
      <c r="K26" s="378"/>
      <c r="L26" s="398"/>
      <c r="M26" s="390"/>
      <c r="N26" s="401"/>
      <c r="O26" s="81"/>
      <c r="P26" s="378"/>
      <c r="Q26" s="410"/>
      <c r="R26" s="387"/>
      <c r="S26" s="407"/>
      <c r="T26" s="81"/>
      <c r="U26" s="378"/>
      <c r="V26" s="398"/>
      <c r="W26" s="447"/>
      <c r="X26" s="387"/>
      <c r="Y26" s="24"/>
      <c r="Z26" s="332"/>
      <c r="AA26" s="75"/>
      <c r="AB26" s="334"/>
    </row>
    <row r="27" spans="1:28" ht="26.5" customHeight="1" thickBot="1">
      <c r="A27" s="82" t="s">
        <v>27</v>
      </c>
      <c r="B27" s="24"/>
      <c r="C27" s="368" t="s">
        <v>13</v>
      </c>
      <c r="D27" s="369"/>
      <c r="E27" s="24"/>
      <c r="F27" s="368" t="s">
        <v>13</v>
      </c>
      <c r="G27" s="395"/>
      <c r="H27" s="395"/>
      <c r="I27" s="395"/>
      <c r="J27" s="24"/>
      <c r="K27" s="427" t="s">
        <v>13</v>
      </c>
      <c r="L27" s="428"/>
      <c r="M27" s="428"/>
      <c r="N27" s="429"/>
      <c r="O27" s="81"/>
      <c r="P27" s="427" t="s">
        <v>13</v>
      </c>
      <c r="Q27" s="428"/>
      <c r="R27" s="428"/>
      <c r="S27" s="429"/>
      <c r="T27" s="81"/>
      <c r="U27" s="427" t="s">
        <v>13</v>
      </c>
      <c r="V27" s="428"/>
      <c r="W27" s="428"/>
      <c r="X27" s="428"/>
      <c r="Y27" s="24"/>
      <c r="Z27" s="332"/>
      <c r="AA27" s="75"/>
      <c r="AB27" s="334"/>
    </row>
    <row r="28" spans="1:28" ht="13" customHeight="1">
      <c r="A28" s="76" t="s">
        <v>28</v>
      </c>
      <c r="B28" s="25"/>
      <c r="C28" s="370" t="s">
        <v>126</v>
      </c>
      <c r="D28" s="371"/>
      <c r="E28" s="25"/>
      <c r="F28" s="376" t="s">
        <v>186</v>
      </c>
      <c r="G28" s="379" t="s">
        <v>132</v>
      </c>
      <c r="H28" s="382" t="s">
        <v>148</v>
      </c>
      <c r="I28" s="385" t="s">
        <v>103</v>
      </c>
      <c r="J28" s="25"/>
      <c r="K28" s="376" t="s">
        <v>186</v>
      </c>
      <c r="L28" s="379" t="s">
        <v>132</v>
      </c>
      <c r="M28" s="388" t="s">
        <v>101</v>
      </c>
      <c r="N28" s="385" t="s">
        <v>103</v>
      </c>
      <c r="O28" s="83"/>
      <c r="P28" s="376" t="s">
        <v>186</v>
      </c>
      <c r="Q28" s="408" t="s">
        <v>164</v>
      </c>
      <c r="R28" s="385" t="s">
        <v>103</v>
      </c>
      <c r="S28" s="405" t="s">
        <v>165</v>
      </c>
      <c r="T28" s="83"/>
      <c r="U28" s="376" t="s">
        <v>186</v>
      </c>
      <c r="V28" s="396" t="s">
        <v>102</v>
      </c>
      <c r="W28" s="445" t="s">
        <v>190</v>
      </c>
      <c r="X28" s="385" t="s">
        <v>103</v>
      </c>
      <c r="Y28" s="25"/>
      <c r="Z28" s="332"/>
      <c r="AA28" s="75"/>
      <c r="AB28" s="334"/>
    </row>
    <row r="29" spans="1:28" ht="26">
      <c r="A29" s="78" t="s">
        <v>29</v>
      </c>
      <c r="B29" s="25"/>
      <c r="C29" s="372"/>
      <c r="D29" s="373"/>
      <c r="E29" s="25"/>
      <c r="F29" s="377"/>
      <c r="G29" s="380"/>
      <c r="H29" s="383"/>
      <c r="I29" s="386"/>
      <c r="J29" s="25"/>
      <c r="K29" s="377"/>
      <c r="L29" s="380"/>
      <c r="M29" s="389"/>
      <c r="N29" s="386"/>
      <c r="O29" s="83"/>
      <c r="P29" s="377"/>
      <c r="Q29" s="409"/>
      <c r="R29" s="386"/>
      <c r="S29" s="406"/>
      <c r="T29" s="83"/>
      <c r="U29" s="377"/>
      <c r="V29" s="397"/>
      <c r="W29" s="446"/>
      <c r="X29" s="386"/>
      <c r="Y29" s="25"/>
      <c r="Z29" s="332"/>
      <c r="AA29" s="75"/>
      <c r="AB29" s="334"/>
    </row>
    <row r="30" spans="1:28" ht="26.5" thickBot="1">
      <c r="A30" s="78" t="s">
        <v>30</v>
      </c>
      <c r="B30" s="25"/>
      <c r="C30" s="374"/>
      <c r="D30" s="375"/>
      <c r="E30" s="25"/>
      <c r="F30" s="377"/>
      <c r="G30" s="380"/>
      <c r="H30" s="383"/>
      <c r="I30" s="386"/>
      <c r="J30" s="25"/>
      <c r="K30" s="377"/>
      <c r="L30" s="380"/>
      <c r="M30" s="389"/>
      <c r="N30" s="386"/>
      <c r="O30" s="83"/>
      <c r="P30" s="377"/>
      <c r="Q30" s="409"/>
      <c r="R30" s="386"/>
      <c r="S30" s="406"/>
      <c r="T30" s="83"/>
      <c r="U30" s="377"/>
      <c r="V30" s="397"/>
      <c r="W30" s="446"/>
      <c r="X30" s="386"/>
      <c r="Y30" s="25"/>
      <c r="Z30" s="332"/>
      <c r="AA30" s="75"/>
      <c r="AB30" s="334"/>
    </row>
    <row r="31" spans="1:28" ht="13.5" customHeight="1" thickBot="1">
      <c r="A31" s="78" t="s">
        <v>31</v>
      </c>
      <c r="B31" s="25"/>
      <c r="C31" s="391" t="s">
        <v>8</v>
      </c>
      <c r="D31" s="392"/>
      <c r="E31" s="25"/>
      <c r="F31" s="378"/>
      <c r="G31" s="381"/>
      <c r="H31" s="384"/>
      <c r="I31" s="387"/>
      <c r="J31" s="25"/>
      <c r="K31" s="378"/>
      <c r="L31" s="381"/>
      <c r="M31" s="390"/>
      <c r="N31" s="387"/>
      <c r="O31" s="83"/>
      <c r="P31" s="378"/>
      <c r="Q31" s="410"/>
      <c r="R31" s="387"/>
      <c r="S31" s="407"/>
      <c r="T31" s="83"/>
      <c r="U31" s="378"/>
      <c r="V31" s="398"/>
      <c r="W31" s="447"/>
      <c r="X31" s="387"/>
      <c r="Y31" s="25"/>
      <c r="Z31" s="332"/>
      <c r="AA31" s="75"/>
      <c r="AB31" s="334"/>
    </row>
    <row r="32" spans="1:28" ht="13.5" customHeight="1" thickBot="1">
      <c r="A32" s="79" t="s">
        <v>32</v>
      </c>
      <c r="B32" s="25"/>
      <c r="C32" s="393"/>
      <c r="D32" s="394"/>
      <c r="E32" s="25"/>
      <c r="F32" s="427" t="s">
        <v>13</v>
      </c>
      <c r="G32" s="428"/>
      <c r="H32" s="428"/>
      <c r="I32" s="428"/>
      <c r="J32" s="25"/>
      <c r="K32" s="427" t="s">
        <v>13</v>
      </c>
      <c r="L32" s="428"/>
      <c r="M32" s="428"/>
      <c r="N32" s="428"/>
      <c r="O32" s="83"/>
      <c r="P32" s="427" t="s">
        <v>13</v>
      </c>
      <c r="Q32" s="428"/>
      <c r="R32" s="428"/>
      <c r="S32" s="428"/>
      <c r="T32" s="83"/>
      <c r="U32" s="427" t="s">
        <v>13</v>
      </c>
      <c r="V32" s="428"/>
      <c r="W32" s="428"/>
      <c r="X32" s="428"/>
      <c r="Y32" s="84"/>
      <c r="Z32" s="332"/>
      <c r="AA32" s="75"/>
      <c r="AB32" s="334"/>
    </row>
    <row r="33" spans="1:28" ht="13" customHeight="1">
      <c r="A33" s="79" t="s">
        <v>34</v>
      </c>
      <c r="B33" s="25"/>
      <c r="C33" s="356" t="s">
        <v>33</v>
      </c>
      <c r="D33" s="357"/>
      <c r="E33" s="25"/>
      <c r="F33" s="362" t="s">
        <v>59</v>
      </c>
      <c r="G33" s="362" t="s">
        <v>59</v>
      </c>
      <c r="H33" s="362" t="s">
        <v>59</v>
      </c>
      <c r="I33" s="362" t="s">
        <v>59</v>
      </c>
      <c r="J33" s="84"/>
      <c r="K33" s="362" t="s">
        <v>59</v>
      </c>
      <c r="L33" s="362" t="s">
        <v>59</v>
      </c>
      <c r="M33" s="362" t="s">
        <v>59</v>
      </c>
      <c r="N33" s="362" t="s">
        <v>59</v>
      </c>
      <c r="O33" s="83"/>
      <c r="P33" s="449" t="s">
        <v>147</v>
      </c>
      <c r="Q33" s="450"/>
      <c r="R33" s="450"/>
      <c r="S33" s="450"/>
      <c r="T33" s="85"/>
      <c r="U33" s="455" t="s">
        <v>114</v>
      </c>
      <c r="V33" s="411"/>
      <c r="W33" s="411"/>
      <c r="X33" s="411"/>
      <c r="Y33" s="84"/>
      <c r="Z33" s="332"/>
      <c r="AA33" s="75"/>
      <c r="AB33" s="75"/>
    </row>
    <row r="34" spans="1:28" ht="13.5" customHeight="1" thickBot="1">
      <c r="A34" s="79" t="s">
        <v>35</v>
      </c>
      <c r="B34" s="26"/>
      <c r="C34" s="358"/>
      <c r="D34" s="359"/>
      <c r="E34" s="26"/>
      <c r="F34" s="363"/>
      <c r="G34" s="363"/>
      <c r="H34" s="363"/>
      <c r="I34" s="363"/>
      <c r="J34" s="86"/>
      <c r="K34" s="363"/>
      <c r="L34" s="363"/>
      <c r="M34" s="363"/>
      <c r="N34" s="363"/>
      <c r="O34" s="87"/>
      <c r="P34" s="451"/>
      <c r="Q34" s="452"/>
      <c r="R34" s="452"/>
      <c r="S34" s="452"/>
      <c r="T34" s="88"/>
      <c r="U34" s="456"/>
      <c r="V34" s="457"/>
      <c r="W34" s="457"/>
      <c r="X34" s="457"/>
      <c r="Y34" s="86"/>
      <c r="Z34" s="332"/>
      <c r="AA34" s="75"/>
      <c r="AB34" s="75"/>
    </row>
    <row r="35" spans="1:28" ht="13.5" customHeight="1" thickBot="1">
      <c r="A35" s="78" t="s">
        <v>36</v>
      </c>
      <c r="B35" s="267"/>
      <c r="C35" s="360"/>
      <c r="D35" s="361"/>
      <c r="E35" s="27"/>
      <c r="F35" s="363"/>
      <c r="G35" s="363"/>
      <c r="H35" s="363"/>
      <c r="I35" s="363"/>
      <c r="J35" s="89"/>
      <c r="K35" s="363"/>
      <c r="L35" s="363"/>
      <c r="M35" s="363"/>
      <c r="N35" s="363"/>
      <c r="O35" s="90"/>
      <c r="P35" s="451"/>
      <c r="Q35" s="452"/>
      <c r="R35" s="452"/>
      <c r="S35" s="452"/>
      <c r="T35" s="91"/>
      <c r="U35" s="456"/>
      <c r="V35" s="457"/>
      <c r="W35" s="457"/>
      <c r="X35" s="457"/>
      <c r="Y35" s="89"/>
      <c r="Z35" s="332"/>
      <c r="AA35" s="75"/>
      <c r="AB35" s="75"/>
    </row>
    <row r="36" spans="1:28" ht="13.5" customHeight="1" thickBot="1">
      <c r="A36" s="92" t="s">
        <v>37</v>
      </c>
      <c r="B36" s="28"/>
      <c r="C36" s="75"/>
      <c r="D36" s="75"/>
      <c r="E36" s="28"/>
      <c r="F36" s="364"/>
      <c r="G36" s="364"/>
      <c r="H36" s="364"/>
      <c r="I36" s="364"/>
      <c r="J36" s="93"/>
      <c r="K36" s="364"/>
      <c r="L36" s="364"/>
      <c r="M36" s="364"/>
      <c r="N36" s="364"/>
      <c r="O36" s="94"/>
      <c r="P36" s="451"/>
      <c r="Q36" s="452"/>
      <c r="R36" s="452"/>
      <c r="S36" s="452"/>
      <c r="T36" s="95"/>
      <c r="U36" s="458"/>
      <c r="V36" s="412"/>
      <c r="W36" s="412"/>
      <c r="X36" s="412"/>
      <c r="Y36" s="93"/>
      <c r="Z36" s="335"/>
      <c r="AA36" s="75"/>
      <c r="AB36" s="75"/>
    </row>
    <row r="37" spans="1:28" ht="13.5" customHeight="1">
      <c r="A37" s="96" t="s">
        <v>38</v>
      </c>
      <c r="B37" s="28"/>
      <c r="C37" s="75"/>
      <c r="D37" s="75"/>
      <c r="E37" s="28"/>
      <c r="F37" s="356" t="s">
        <v>33</v>
      </c>
      <c r="G37" s="365"/>
      <c r="H37" s="365"/>
      <c r="I37" s="365"/>
      <c r="J37" s="93"/>
      <c r="K37" s="356" t="s">
        <v>33</v>
      </c>
      <c r="L37" s="365"/>
      <c r="M37" s="365"/>
      <c r="N37" s="365"/>
      <c r="O37" s="97"/>
      <c r="P37" s="451"/>
      <c r="Q37" s="452"/>
      <c r="R37" s="452"/>
      <c r="S37" s="452"/>
      <c r="T37" s="95"/>
      <c r="U37" s="356" t="s">
        <v>33</v>
      </c>
      <c r="V37" s="365"/>
      <c r="W37" s="365"/>
      <c r="X37" s="365"/>
      <c r="Y37" s="93"/>
      <c r="Z37" s="332"/>
      <c r="AA37" s="75"/>
      <c r="AB37" s="75"/>
    </row>
    <row r="38" spans="1:28" ht="13.5" customHeight="1" thickBot="1">
      <c r="A38" s="98" t="s">
        <v>39</v>
      </c>
      <c r="B38" s="28"/>
      <c r="C38" s="75"/>
      <c r="D38" s="75"/>
      <c r="E38" s="28"/>
      <c r="F38" s="358"/>
      <c r="G38" s="366"/>
      <c r="H38" s="366"/>
      <c r="I38" s="366"/>
      <c r="J38" s="93"/>
      <c r="K38" s="358"/>
      <c r="L38" s="366"/>
      <c r="M38" s="366"/>
      <c r="N38" s="366"/>
      <c r="O38" s="97"/>
      <c r="P38" s="451"/>
      <c r="Q38" s="452"/>
      <c r="R38" s="452"/>
      <c r="S38" s="452"/>
      <c r="T38" s="95"/>
      <c r="U38" s="358"/>
      <c r="V38" s="366"/>
      <c r="W38" s="366"/>
      <c r="X38" s="366"/>
      <c r="Y38" s="93"/>
      <c r="Z38" s="332"/>
      <c r="AA38" s="75"/>
      <c r="AB38" s="75"/>
    </row>
    <row r="39" spans="1:28" ht="13.5" customHeight="1" thickBot="1">
      <c r="A39" s="99" t="s">
        <v>40</v>
      </c>
      <c r="B39" s="29"/>
      <c r="C39" s="75"/>
      <c r="D39" s="75"/>
      <c r="E39" s="29"/>
      <c r="F39" s="360"/>
      <c r="G39" s="367"/>
      <c r="H39" s="367"/>
      <c r="I39" s="367"/>
      <c r="J39" s="29"/>
      <c r="K39" s="360"/>
      <c r="L39" s="367"/>
      <c r="M39" s="367"/>
      <c r="N39" s="367"/>
      <c r="O39" s="95"/>
      <c r="P39" s="453"/>
      <c r="Q39" s="454"/>
      <c r="R39" s="454"/>
      <c r="S39" s="454"/>
      <c r="T39" s="95"/>
      <c r="U39" s="360"/>
      <c r="V39" s="367"/>
      <c r="W39" s="367"/>
      <c r="X39" s="367"/>
      <c r="Y39" s="29"/>
      <c r="Z39" s="332"/>
      <c r="AA39" s="75"/>
      <c r="AB39" s="75"/>
    </row>
    <row r="40" spans="1:28" ht="26.5" thickBot="1">
      <c r="A40" s="100" t="s">
        <v>41</v>
      </c>
      <c r="B40" s="30"/>
      <c r="C40" s="272"/>
      <c r="D40" s="75"/>
      <c r="E40" s="30"/>
      <c r="F40" s="101"/>
      <c r="G40" s="102"/>
      <c r="H40" s="102"/>
      <c r="I40" s="102"/>
      <c r="J40" s="103"/>
      <c r="K40" s="101"/>
      <c r="L40" s="102"/>
      <c r="M40" s="102"/>
      <c r="N40" s="102"/>
      <c r="O40" s="104"/>
      <c r="P40" s="101"/>
      <c r="Q40" s="102"/>
      <c r="R40" s="102"/>
      <c r="S40" s="102"/>
      <c r="T40" s="104"/>
      <c r="U40" s="105"/>
      <c r="V40" s="106"/>
      <c r="W40" s="106"/>
      <c r="X40" s="106"/>
      <c r="Y40" s="103"/>
      <c r="Z40" s="336"/>
      <c r="AA40" s="337"/>
      <c r="AB40" s="337"/>
    </row>
    <row r="41" spans="1:28" ht="2.25" customHeight="1" thickBo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ht="13">
      <c r="A42" s="107" t="s">
        <v>42</v>
      </c>
      <c r="B42" s="108"/>
      <c r="C42" s="108"/>
      <c r="D42" s="108"/>
      <c r="E42" s="108"/>
      <c r="F42" s="108"/>
      <c r="G42" s="109"/>
      <c r="H42" s="109"/>
      <c r="I42" s="109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338"/>
      <c r="AB42" s="108"/>
    </row>
    <row r="43" spans="1:28" ht="13.5" thickBot="1">
      <c r="A43" s="110"/>
      <c r="B43" s="111"/>
      <c r="C43" s="111"/>
      <c r="D43" s="111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339"/>
      <c r="AA43" s="339"/>
      <c r="AB43" s="112"/>
    </row>
    <row r="44" spans="1:28" ht="13">
      <c r="A44" s="113"/>
      <c r="B44" s="114"/>
      <c r="C44" s="251"/>
      <c r="D44" s="253" t="s">
        <v>102</v>
      </c>
      <c r="E44" s="273"/>
      <c r="F44" s="274" t="s">
        <v>105</v>
      </c>
      <c r="G44" s="275"/>
      <c r="H44" s="275"/>
      <c r="I44" s="115"/>
      <c r="J44" s="115"/>
      <c r="K44" s="115"/>
      <c r="L44" s="115"/>
      <c r="M44" s="115"/>
      <c r="N44" s="116"/>
      <c r="O44" s="112"/>
      <c r="P44" s="112"/>
      <c r="Q44" s="118"/>
      <c r="R44" s="276" t="s">
        <v>43</v>
      </c>
      <c r="S44" s="277" t="s">
        <v>44</v>
      </c>
      <c r="T44" s="278"/>
      <c r="U44" s="278"/>
      <c r="V44" s="119"/>
      <c r="W44" s="119"/>
      <c r="X44" s="119"/>
      <c r="Y44" s="119"/>
      <c r="Z44" s="119"/>
      <c r="AA44" s="340"/>
      <c r="AB44" s="112"/>
    </row>
    <row r="45" spans="1:28" ht="13">
      <c r="A45" s="120"/>
      <c r="B45" s="121"/>
      <c r="C45" s="252"/>
      <c r="D45" s="279" t="s">
        <v>133</v>
      </c>
      <c r="E45" s="280"/>
      <c r="F45" s="281" t="s">
        <v>191</v>
      </c>
      <c r="G45" s="282"/>
      <c r="H45" s="282"/>
      <c r="I45" s="122"/>
      <c r="J45" s="122"/>
      <c r="K45" s="122"/>
      <c r="L45" s="122"/>
      <c r="M45" s="122"/>
      <c r="N45" s="123"/>
      <c r="O45" s="112"/>
      <c r="P45" s="112"/>
      <c r="Q45" s="117"/>
      <c r="R45" s="283" t="s">
        <v>45</v>
      </c>
      <c r="S45" s="284" t="s">
        <v>46</v>
      </c>
      <c r="T45" s="285"/>
      <c r="U45" s="285"/>
      <c r="V45" s="125"/>
      <c r="W45" s="125"/>
      <c r="X45" s="125"/>
      <c r="Y45" s="125"/>
      <c r="Z45" s="125"/>
      <c r="AA45" s="341"/>
      <c r="AB45" s="112"/>
    </row>
    <row r="46" spans="1:28" ht="13">
      <c r="A46" s="126"/>
      <c r="B46" s="140"/>
      <c r="C46" s="253"/>
      <c r="D46" s="253" t="s">
        <v>104</v>
      </c>
      <c r="E46" s="127"/>
      <c r="F46" s="286" t="s">
        <v>62</v>
      </c>
      <c r="G46" s="287"/>
      <c r="H46" s="287"/>
      <c r="I46" s="128"/>
      <c r="J46" s="128"/>
      <c r="K46" s="128"/>
      <c r="L46" s="128"/>
      <c r="M46" s="128"/>
      <c r="N46" s="129"/>
      <c r="O46" s="112"/>
      <c r="P46" s="112"/>
      <c r="Q46" s="124"/>
      <c r="R46" s="288" t="s">
        <v>76</v>
      </c>
      <c r="S46" s="289" t="s">
        <v>77</v>
      </c>
      <c r="T46" s="290"/>
      <c r="U46" s="290"/>
      <c r="V46" s="130"/>
      <c r="W46" s="130"/>
      <c r="X46" s="130"/>
      <c r="Y46" s="130"/>
      <c r="Z46" s="130"/>
      <c r="AA46" s="131"/>
      <c r="AB46" s="112"/>
    </row>
    <row r="47" spans="1:28" ht="13">
      <c r="A47" s="126"/>
      <c r="B47" s="132"/>
      <c r="C47" s="254"/>
      <c r="D47" s="297" t="s">
        <v>111</v>
      </c>
      <c r="E47" s="135"/>
      <c r="F47" s="294" t="s">
        <v>115</v>
      </c>
      <c r="G47" s="291"/>
      <c r="H47" s="291"/>
      <c r="I47" s="128"/>
      <c r="J47" s="128"/>
      <c r="K47" s="128"/>
      <c r="L47" s="128"/>
      <c r="M47" s="128"/>
      <c r="N47" s="129"/>
      <c r="O47" s="112"/>
      <c r="P47" s="112"/>
      <c r="Q47" s="133"/>
      <c r="R47" s="292" t="s">
        <v>19</v>
      </c>
      <c r="S47" s="293" t="s">
        <v>134</v>
      </c>
      <c r="T47" s="290"/>
      <c r="U47" s="290"/>
      <c r="V47" s="130"/>
      <c r="W47" s="130"/>
      <c r="X47" s="130"/>
      <c r="Y47" s="130"/>
      <c r="Z47" s="130"/>
      <c r="AA47" s="131"/>
      <c r="AB47" s="112"/>
    </row>
    <row r="48" spans="1:28" ht="13">
      <c r="A48" s="120"/>
      <c r="B48" s="134"/>
      <c r="C48" s="255"/>
      <c r="D48" s="297" t="s">
        <v>150</v>
      </c>
      <c r="E48" s="135"/>
      <c r="F48" s="294" t="s">
        <v>151</v>
      </c>
      <c r="G48" s="291"/>
      <c r="H48" s="295"/>
      <c r="I48" s="136"/>
      <c r="J48" s="128"/>
      <c r="K48" s="128"/>
      <c r="L48" s="128"/>
      <c r="M48" s="128"/>
      <c r="N48" s="129"/>
      <c r="O48" s="112"/>
      <c r="P48" s="112"/>
      <c r="Q48" s="137"/>
      <c r="R48" s="298" t="s">
        <v>135</v>
      </c>
      <c r="S48" s="299" t="s">
        <v>136</v>
      </c>
      <c r="T48" s="290"/>
      <c r="U48" s="290"/>
      <c r="V48" s="130"/>
      <c r="W48" s="130"/>
      <c r="X48" s="130"/>
      <c r="Y48" s="130"/>
      <c r="Z48" s="130"/>
      <c r="AA48" s="131"/>
      <c r="AB48" s="112"/>
    </row>
    <row r="49" spans="1:28" ht="13">
      <c r="A49" s="138"/>
      <c r="B49" s="139"/>
      <c r="C49" s="253"/>
      <c r="D49" s="297" t="s">
        <v>152</v>
      </c>
      <c r="E49" s="135"/>
      <c r="F49" s="301" t="s">
        <v>153</v>
      </c>
      <c r="G49" s="295"/>
      <c r="H49" s="290"/>
      <c r="I49" s="130"/>
      <c r="J49" s="130"/>
      <c r="K49" s="130"/>
      <c r="L49" s="130"/>
      <c r="M49" s="130"/>
      <c r="N49" s="131"/>
      <c r="O49" s="112"/>
      <c r="P49" s="112"/>
      <c r="Q49" s="137"/>
      <c r="R49" s="298" t="s">
        <v>127</v>
      </c>
      <c r="S49" s="299" t="s">
        <v>137</v>
      </c>
      <c r="T49" s="287"/>
      <c r="U49" s="287"/>
      <c r="V49" s="141"/>
      <c r="W49" s="141"/>
      <c r="X49" s="141"/>
      <c r="Y49" s="141"/>
      <c r="Z49" s="141"/>
      <c r="AA49" s="142"/>
      <c r="AB49" s="112"/>
    </row>
    <row r="50" spans="1:28" ht="13">
      <c r="A50" s="138"/>
      <c r="B50" s="143"/>
      <c r="C50" s="256"/>
      <c r="D50" s="149"/>
      <c r="E50" s="320" t="s">
        <v>166</v>
      </c>
      <c r="F50" s="321" t="s">
        <v>167</v>
      </c>
      <c r="G50" s="322"/>
      <c r="H50" s="322"/>
      <c r="I50" s="268"/>
      <c r="J50" s="144"/>
      <c r="K50" s="130"/>
      <c r="L50" s="130"/>
      <c r="M50" s="130"/>
      <c r="N50" s="131"/>
      <c r="O50" s="112"/>
      <c r="P50" s="112"/>
      <c r="Q50" s="137"/>
      <c r="R50" s="298" t="s">
        <v>107</v>
      </c>
      <c r="S50" s="299" t="s">
        <v>108</v>
      </c>
      <c r="T50" s="300"/>
      <c r="U50" s="300"/>
      <c r="V50" s="144"/>
      <c r="W50" s="144"/>
      <c r="X50" s="144"/>
      <c r="Y50" s="144"/>
      <c r="Z50" s="144"/>
      <c r="AA50" s="342"/>
      <c r="AB50" s="343"/>
    </row>
    <row r="51" spans="1:28" ht="13">
      <c r="A51" s="138"/>
      <c r="B51" s="143"/>
      <c r="C51" s="256"/>
      <c r="D51" s="297" t="s">
        <v>154</v>
      </c>
      <c r="E51" s="135"/>
      <c r="F51" s="294" t="s">
        <v>192</v>
      </c>
      <c r="G51" s="287"/>
      <c r="H51" s="287"/>
      <c r="I51" s="130"/>
      <c r="J51" s="130"/>
      <c r="K51" s="130"/>
      <c r="L51" s="130"/>
      <c r="M51" s="130"/>
      <c r="N51" s="131"/>
      <c r="O51" s="112"/>
      <c r="P51" s="112"/>
      <c r="Q51" s="137"/>
      <c r="R51" s="298" t="s">
        <v>79</v>
      </c>
      <c r="S51" s="299" t="s">
        <v>138</v>
      </c>
      <c r="T51" s="302"/>
      <c r="U51" s="302"/>
      <c r="V51" s="144"/>
      <c r="W51" s="144"/>
      <c r="X51" s="144"/>
      <c r="Y51" s="144"/>
      <c r="Z51" s="144"/>
      <c r="AA51" s="342"/>
      <c r="AB51" s="343"/>
    </row>
    <row r="52" spans="1:28" ht="13">
      <c r="A52" s="138"/>
      <c r="B52" s="145"/>
      <c r="C52" s="257"/>
      <c r="D52" s="298" t="s">
        <v>63</v>
      </c>
      <c r="E52" s="146"/>
      <c r="F52" s="301" t="s">
        <v>106</v>
      </c>
      <c r="G52" s="290"/>
      <c r="H52" s="287"/>
      <c r="I52" s="141"/>
      <c r="J52" s="141"/>
      <c r="K52" s="141"/>
      <c r="L52" s="141"/>
      <c r="M52" s="141"/>
      <c r="N52" s="142"/>
      <c r="O52" s="112"/>
      <c r="P52" s="112"/>
      <c r="Q52" s="137"/>
      <c r="R52" s="298" t="s">
        <v>99</v>
      </c>
      <c r="S52" s="299" t="s">
        <v>100</v>
      </c>
      <c r="T52" s="302"/>
      <c r="U52" s="302"/>
      <c r="V52" s="144"/>
      <c r="W52" s="144"/>
      <c r="X52" s="144"/>
      <c r="Y52" s="144"/>
      <c r="Z52" s="144"/>
      <c r="AA52" s="342"/>
      <c r="AB52" s="343"/>
    </row>
    <row r="53" spans="1:28" ht="13">
      <c r="A53" s="147"/>
      <c r="B53" s="148"/>
      <c r="C53" s="258"/>
      <c r="D53" s="303" t="s">
        <v>61</v>
      </c>
      <c r="E53" s="135"/>
      <c r="F53" s="304" t="s">
        <v>157</v>
      </c>
      <c r="G53" s="290"/>
      <c r="H53" s="287"/>
      <c r="I53" s="141"/>
      <c r="J53" s="141"/>
      <c r="K53" s="141"/>
      <c r="L53" s="141"/>
      <c r="M53" s="141"/>
      <c r="N53" s="142"/>
      <c r="O53" s="112"/>
      <c r="P53" s="112"/>
      <c r="Q53" s="149"/>
      <c r="R53" s="298" t="s">
        <v>193</v>
      </c>
      <c r="S53" s="299" t="s">
        <v>194</v>
      </c>
      <c r="T53" s="306"/>
      <c r="U53" s="306"/>
      <c r="V53" s="268"/>
      <c r="W53" s="144"/>
      <c r="X53" s="144"/>
      <c r="Y53" s="144"/>
      <c r="Z53" s="144"/>
      <c r="AA53" s="342"/>
      <c r="AB53" s="343"/>
    </row>
    <row r="54" spans="1:28" ht="13">
      <c r="A54" s="147"/>
      <c r="B54" s="148"/>
      <c r="C54" s="258"/>
      <c r="D54" s="296" t="s">
        <v>96</v>
      </c>
      <c r="E54" s="146"/>
      <c r="F54" s="305" t="s">
        <v>97</v>
      </c>
      <c r="G54" s="290"/>
      <c r="H54" s="287"/>
      <c r="I54" s="141"/>
      <c r="J54" s="141"/>
      <c r="K54" s="141"/>
      <c r="L54" s="141"/>
      <c r="M54" s="141"/>
      <c r="N54" s="142"/>
      <c r="O54" s="112"/>
      <c r="P54" s="112"/>
      <c r="Q54" s="149"/>
      <c r="R54" s="298" t="s">
        <v>155</v>
      </c>
      <c r="S54" s="299" t="s">
        <v>156</v>
      </c>
      <c r="T54" s="306"/>
      <c r="U54" s="306"/>
      <c r="V54" s="268"/>
      <c r="W54" s="144"/>
      <c r="X54" s="144"/>
      <c r="Y54" s="144"/>
      <c r="Z54" s="144"/>
      <c r="AA54" s="342"/>
      <c r="AB54" s="343"/>
    </row>
    <row r="55" spans="1:28" ht="13">
      <c r="A55" s="147"/>
      <c r="B55" s="148"/>
      <c r="C55" s="258"/>
      <c r="D55" s="303"/>
      <c r="E55" s="135"/>
      <c r="F55" s="304"/>
      <c r="G55" s="290"/>
      <c r="H55" s="287"/>
      <c r="I55" s="141"/>
      <c r="J55" s="141"/>
      <c r="K55" s="141"/>
      <c r="L55" s="141"/>
      <c r="M55" s="141"/>
      <c r="N55" s="142"/>
      <c r="O55" s="112"/>
      <c r="P55" s="112"/>
      <c r="Q55" s="149"/>
      <c r="R55" s="317" t="s">
        <v>168</v>
      </c>
      <c r="S55" s="318" t="s">
        <v>169</v>
      </c>
      <c r="T55" s="306"/>
      <c r="U55" s="306"/>
      <c r="V55" s="268"/>
      <c r="W55" s="144"/>
      <c r="X55" s="144"/>
      <c r="Y55" s="144"/>
      <c r="Z55" s="144"/>
      <c r="AA55" s="342"/>
      <c r="AB55" s="343"/>
    </row>
    <row r="56" spans="1:28" ht="1.5" customHeight="1" thickBot="1">
      <c r="A56" s="150"/>
      <c r="B56" s="151"/>
      <c r="C56" s="259"/>
      <c r="D56" s="257"/>
      <c r="E56" s="135"/>
      <c r="F56" s="316"/>
      <c r="G56" s="152"/>
      <c r="H56" s="153"/>
      <c r="I56" s="153"/>
      <c r="J56" s="153"/>
      <c r="K56" s="153"/>
      <c r="L56" s="153"/>
      <c r="M56" s="153"/>
      <c r="N56" s="154"/>
      <c r="O56" s="112"/>
      <c r="P56" s="112"/>
      <c r="Q56" s="140"/>
      <c r="R56" s="298"/>
      <c r="S56" s="307"/>
      <c r="T56" s="308"/>
      <c r="U56" s="308"/>
      <c r="V56" s="155"/>
      <c r="W56" s="155"/>
      <c r="X56" s="155"/>
      <c r="Y56" s="155"/>
      <c r="Z56" s="155"/>
      <c r="AA56" s="344"/>
      <c r="AB56" s="345"/>
    </row>
    <row r="57" spans="1:28" ht="13.5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346"/>
      <c r="AA57" s="346"/>
      <c r="AB57" s="158"/>
    </row>
    <row r="58" spans="1:28" ht="13" thickBot="1">
      <c r="A58" s="309"/>
      <c r="B58" s="309"/>
      <c r="C58" s="309"/>
      <c r="D58" s="309"/>
      <c r="E58" s="309"/>
      <c r="F58" s="309"/>
      <c r="G58" s="309"/>
      <c r="H58" s="309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  <c r="T58" s="309"/>
      <c r="U58" s="309"/>
      <c r="V58" s="309"/>
      <c r="W58" s="309"/>
      <c r="X58" s="309"/>
      <c r="Y58" s="309"/>
      <c r="Z58" s="309"/>
      <c r="AA58" s="309"/>
      <c r="AB58" s="309"/>
    </row>
    <row r="59" spans="1:28">
      <c r="A59" s="159"/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1"/>
      <c r="M59" s="161"/>
      <c r="N59" s="162"/>
      <c r="O59" s="163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</row>
    <row r="60" spans="1:28">
      <c r="A60" s="164" t="s">
        <v>47</v>
      </c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323"/>
      <c r="M60" s="323"/>
      <c r="N60" s="323"/>
      <c r="O60" s="323"/>
      <c r="P60" s="323"/>
      <c r="Q60" s="448" t="s">
        <v>48</v>
      </c>
      <c r="R60" s="448"/>
      <c r="S60" s="448"/>
      <c r="T60" s="448"/>
      <c r="U60" s="448"/>
      <c r="V60" s="448"/>
      <c r="W60" s="448"/>
      <c r="X60" s="448"/>
      <c r="Y60" s="323"/>
      <c r="Z60" s="323"/>
      <c r="AA60" s="323"/>
      <c r="AB60" s="323"/>
    </row>
    <row r="61" spans="1:28" ht="13" thickBot="1">
      <c r="A61" s="166"/>
      <c r="B61" s="167"/>
      <c r="C61" s="167"/>
      <c r="D61" s="167"/>
      <c r="E61" s="167"/>
      <c r="F61" s="167"/>
      <c r="G61" s="355" t="s">
        <v>139</v>
      </c>
      <c r="H61" s="355"/>
      <c r="I61" s="325" t="s">
        <v>139</v>
      </c>
      <c r="J61" s="167"/>
      <c r="K61" s="167"/>
      <c r="L61" s="168"/>
      <c r="M61" s="168"/>
      <c r="N61" s="169"/>
      <c r="O61" s="168"/>
      <c r="P61" s="170"/>
      <c r="Q61" s="169"/>
      <c r="R61" s="169"/>
      <c r="S61" s="169"/>
      <c r="T61" s="169"/>
      <c r="U61" s="169"/>
      <c r="V61" s="169"/>
      <c r="W61" s="169"/>
      <c r="X61" s="169"/>
      <c r="Y61" s="169"/>
      <c r="Z61" s="169"/>
      <c r="AA61" s="169"/>
      <c r="AB61" s="169"/>
    </row>
    <row r="62" spans="1:28" ht="13" thickBot="1">
      <c r="A62" s="171"/>
      <c r="B62" s="172">
        <f>G94/G92</f>
        <v>0</v>
      </c>
      <c r="C62" s="172"/>
      <c r="D62" s="172"/>
      <c r="E62" s="172"/>
      <c r="F62" s="172"/>
      <c r="G62" s="355" t="s">
        <v>140</v>
      </c>
      <c r="H62" s="355"/>
      <c r="I62" s="325" t="s">
        <v>141</v>
      </c>
      <c r="J62" s="172"/>
      <c r="K62" s="172"/>
      <c r="L62" s="173"/>
      <c r="M62" s="174"/>
      <c r="N62" s="175"/>
      <c r="O62" s="174"/>
      <c r="P62" s="176" t="s">
        <v>116</v>
      </c>
      <c r="Q62" s="177" t="s">
        <v>117</v>
      </c>
      <c r="R62" s="178"/>
      <c r="S62" s="178"/>
      <c r="T62" s="177"/>
      <c r="U62" s="177" t="s">
        <v>51</v>
      </c>
      <c r="V62" s="179" t="s">
        <v>52</v>
      </c>
      <c r="W62" s="180" t="s">
        <v>98</v>
      </c>
      <c r="X62" s="169"/>
      <c r="Y62" s="169"/>
      <c r="Z62" s="169"/>
      <c r="AA62" s="169"/>
      <c r="AB62" s="169"/>
    </row>
    <row r="63" spans="1:28">
      <c r="A63" s="181"/>
      <c r="B63" s="182"/>
      <c r="C63" s="172"/>
      <c r="D63" s="172"/>
      <c r="E63" s="182"/>
      <c r="F63" s="183" t="s">
        <v>53</v>
      </c>
      <c r="G63" s="353">
        <v>1</v>
      </c>
      <c r="H63" s="353"/>
      <c r="I63" s="324">
        <v>1</v>
      </c>
      <c r="J63" s="182"/>
      <c r="K63" s="182"/>
      <c r="L63" s="323"/>
      <c r="M63" s="184"/>
      <c r="N63" s="184"/>
      <c r="O63" s="184"/>
      <c r="P63" s="185"/>
      <c r="Q63" s="185"/>
      <c r="R63" s="185"/>
      <c r="S63" s="185"/>
      <c r="T63" s="186"/>
      <c r="U63" s="185"/>
      <c r="V63" s="185"/>
      <c r="W63" s="185"/>
      <c r="X63" s="169"/>
      <c r="Y63" s="169"/>
      <c r="Z63" s="169"/>
      <c r="AA63" s="169"/>
      <c r="AB63" s="169"/>
    </row>
    <row r="64" spans="1:28">
      <c r="A64" s="181"/>
      <c r="B64" s="182"/>
      <c r="C64" s="172"/>
      <c r="D64" s="172"/>
      <c r="E64" s="182"/>
      <c r="F64" s="183" t="s">
        <v>55</v>
      </c>
      <c r="G64" s="353">
        <v>2.5</v>
      </c>
      <c r="H64" s="353">
        <v>2.5</v>
      </c>
      <c r="I64" s="324">
        <v>2.5</v>
      </c>
      <c r="J64" s="182"/>
      <c r="K64" s="182"/>
      <c r="L64" s="31"/>
      <c r="M64" s="184"/>
      <c r="N64" s="184" t="s">
        <v>118</v>
      </c>
      <c r="O64" s="184"/>
      <c r="P64" s="187">
        <v>60</v>
      </c>
      <c r="Q64" s="187" t="s">
        <v>119</v>
      </c>
      <c r="R64" s="187"/>
      <c r="S64" s="187"/>
      <c r="T64" s="188"/>
      <c r="U64" s="187">
        <v>1</v>
      </c>
      <c r="V64" s="187">
        <v>1</v>
      </c>
      <c r="W64" s="187">
        <v>1</v>
      </c>
      <c r="X64" s="169"/>
      <c r="Y64" s="169"/>
      <c r="Z64" s="169"/>
      <c r="AA64" s="169"/>
      <c r="AB64" s="169"/>
    </row>
    <row r="65" spans="1:28">
      <c r="A65" s="181"/>
      <c r="B65" s="182"/>
      <c r="C65" s="172"/>
      <c r="D65" s="172"/>
      <c r="E65" s="182"/>
      <c r="F65" s="189" t="s">
        <v>95</v>
      </c>
      <c r="G65" s="353">
        <v>1</v>
      </c>
      <c r="H65" s="353">
        <v>0</v>
      </c>
      <c r="I65" s="324">
        <v>1</v>
      </c>
      <c r="J65" s="182"/>
      <c r="K65" s="182"/>
      <c r="L65" s="190"/>
      <c r="M65" s="191"/>
      <c r="N65" s="191" t="s">
        <v>120</v>
      </c>
      <c r="O65" s="191"/>
      <c r="P65" s="245">
        <v>30</v>
      </c>
      <c r="Q65" s="245" t="s">
        <v>119</v>
      </c>
      <c r="R65" s="245"/>
      <c r="S65" s="245"/>
      <c r="T65" s="245"/>
      <c r="U65" s="245">
        <v>1</v>
      </c>
      <c r="V65" s="245" t="s">
        <v>54</v>
      </c>
      <c r="W65" s="245">
        <v>1</v>
      </c>
      <c r="X65" s="169"/>
      <c r="Y65" s="169"/>
      <c r="Z65" s="169"/>
      <c r="AA65" s="169"/>
      <c r="AB65" s="169"/>
    </row>
    <row r="66" spans="1:28">
      <c r="A66" s="181"/>
      <c r="B66" s="182"/>
      <c r="C66" s="172"/>
      <c r="D66" s="172"/>
      <c r="E66" s="182"/>
      <c r="F66" s="193" t="s">
        <v>64</v>
      </c>
      <c r="G66" s="353">
        <v>0.5</v>
      </c>
      <c r="H66" s="353"/>
      <c r="I66" s="324">
        <v>0.5</v>
      </c>
      <c r="J66" s="182"/>
      <c r="K66" s="182"/>
      <c r="L66" s="32"/>
      <c r="M66" s="194"/>
      <c r="N66" s="194" t="s">
        <v>121</v>
      </c>
      <c r="O66" s="194"/>
      <c r="P66" s="187">
        <v>20</v>
      </c>
      <c r="Q66" s="187" t="s">
        <v>195</v>
      </c>
      <c r="R66" s="187"/>
      <c r="S66" s="187"/>
      <c r="T66" s="188"/>
      <c r="U66" s="187">
        <v>1</v>
      </c>
      <c r="V66" s="187"/>
      <c r="W66" s="187">
        <v>1</v>
      </c>
      <c r="X66" s="169"/>
      <c r="Y66" s="169"/>
      <c r="Z66" s="169"/>
      <c r="AA66" s="169"/>
      <c r="AB66" s="169"/>
    </row>
    <row r="67" spans="1:28">
      <c r="A67" s="181"/>
      <c r="B67" s="182"/>
      <c r="C67" s="172"/>
      <c r="D67" s="172"/>
      <c r="E67" s="182"/>
      <c r="F67" s="195" t="s">
        <v>109</v>
      </c>
      <c r="G67" s="353">
        <v>6</v>
      </c>
      <c r="H67" s="353"/>
      <c r="I67" s="324">
        <v>6</v>
      </c>
      <c r="J67" s="182"/>
      <c r="K67" s="182"/>
      <c r="L67" s="33"/>
      <c r="M67" s="174"/>
      <c r="N67" s="196" t="s">
        <v>122</v>
      </c>
      <c r="O67" s="174"/>
      <c r="P67" s="245">
        <v>16</v>
      </c>
      <c r="Q67" s="245" t="s">
        <v>123</v>
      </c>
      <c r="R67" s="245"/>
      <c r="S67" s="245"/>
      <c r="T67" s="245"/>
      <c r="U67" s="245">
        <v>1</v>
      </c>
      <c r="V67" s="245" t="s">
        <v>54</v>
      </c>
      <c r="W67" s="245">
        <v>1</v>
      </c>
      <c r="X67" s="169"/>
      <c r="Y67" s="169"/>
      <c r="Z67" s="169"/>
      <c r="AA67" s="169"/>
      <c r="AB67" s="169"/>
    </row>
    <row r="68" spans="1:28">
      <c r="A68" s="181"/>
      <c r="B68" s="182"/>
      <c r="C68" s="172"/>
      <c r="D68" s="172"/>
      <c r="E68" s="182"/>
      <c r="F68" s="195" t="s">
        <v>142</v>
      </c>
      <c r="G68" s="353">
        <v>6</v>
      </c>
      <c r="H68" s="353"/>
      <c r="I68" s="324">
        <v>6</v>
      </c>
      <c r="J68" s="182"/>
      <c r="K68" s="182"/>
      <c r="L68" s="34"/>
      <c r="M68" s="197"/>
      <c r="N68" s="196"/>
      <c r="O68" s="174"/>
      <c r="P68" s="187"/>
      <c r="Q68" s="187"/>
      <c r="R68" s="187"/>
      <c r="S68" s="187"/>
      <c r="T68" s="244"/>
      <c r="U68" s="187"/>
      <c r="V68" s="192"/>
      <c r="W68" s="187"/>
      <c r="X68" s="169"/>
      <c r="Y68" s="169"/>
      <c r="Z68" s="169"/>
      <c r="AA68" s="169"/>
      <c r="AB68" s="169"/>
    </row>
    <row r="69" spans="1:28">
      <c r="A69" s="181"/>
      <c r="B69" s="182"/>
      <c r="C69" s="172"/>
      <c r="D69" s="172"/>
      <c r="E69" s="182"/>
      <c r="F69" s="203" t="s">
        <v>104</v>
      </c>
      <c r="G69" s="353">
        <v>0</v>
      </c>
      <c r="H69" s="353"/>
      <c r="I69" s="324">
        <v>0</v>
      </c>
      <c r="J69" s="182"/>
      <c r="K69" s="182"/>
      <c r="L69" s="34"/>
      <c r="M69" s="174"/>
      <c r="N69" s="199"/>
      <c r="O69" s="198"/>
      <c r="P69" s="192"/>
      <c r="Q69" s="187"/>
      <c r="R69" s="187"/>
      <c r="S69" s="187"/>
      <c r="T69" s="188"/>
      <c r="U69" s="192"/>
      <c r="V69" s="192"/>
      <c r="W69" s="187"/>
      <c r="X69" s="169"/>
      <c r="Y69" s="169"/>
      <c r="Z69" s="169"/>
      <c r="AA69" s="169"/>
      <c r="AB69" s="169"/>
    </row>
    <row r="70" spans="1:28">
      <c r="A70" s="181"/>
      <c r="B70" s="182"/>
      <c r="C70" s="172"/>
      <c r="D70" s="172"/>
      <c r="E70" s="182"/>
      <c r="F70" s="260" t="s">
        <v>111</v>
      </c>
      <c r="G70" s="353">
        <v>2</v>
      </c>
      <c r="H70" s="353"/>
      <c r="I70" s="324">
        <v>2</v>
      </c>
      <c r="J70" s="182"/>
      <c r="K70" s="182"/>
      <c r="L70" s="35"/>
      <c r="M70" s="198"/>
      <c r="N70" s="201"/>
      <c r="O70" s="202"/>
      <c r="P70" s="192"/>
      <c r="Q70" s="187"/>
      <c r="R70" s="187"/>
      <c r="S70" s="187"/>
      <c r="T70" s="188"/>
      <c r="U70" s="192"/>
      <c r="V70" s="192"/>
      <c r="W70" s="187"/>
      <c r="X70" s="169"/>
      <c r="Y70" s="169"/>
      <c r="Z70" s="169"/>
      <c r="AA70" s="169"/>
      <c r="AB70" s="169"/>
    </row>
    <row r="71" spans="1:28">
      <c r="A71" s="181"/>
      <c r="B71" s="182"/>
      <c r="C71" s="172"/>
      <c r="D71" s="172"/>
      <c r="E71" s="211"/>
      <c r="F71" s="220" t="s">
        <v>158</v>
      </c>
      <c r="G71" s="353">
        <v>3</v>
      </c>
      <c r="H71" s="353"/>
      <c r="I71" s="324">
        <v>2</v>
      </c>
      <c r="J71" s="182"/>
      <c r="K71" s="182"/>
      <c r="L71" s="36"/>
      <c r="M71" s="200"/>
      <c r="N71" s="205"/>
      <c r="O71" s="204"/>
      <c r="P71" s="192"/>
      <c r="Q71" s="187"/>
      <c r="R71" s="187"/>
      <c r="S71" s="187"/>
      <c r="T71" s="206"/>
      <c r="U71" s="192"/>
      <c r="V71" s="192"/>
      <c r="W71" s="187"/>
      <c r="X71" s="169"/>
      <c r="Y71" s="169"/>
      <c r="Z71" s="169"/>
      <c r="AA71" s="169"/>
      <c r="AB71" s="169"/>
    </row>
    <row r="72" spans="1:28">
      <c r="A72" s="181"/>
      <c r="B72" s="182"/>
      <c r="C72" s="172"/>
      <c r="D72" s="172"/>
      <c r="E72" s="214"/>
      <c r="F72" s="220" t="s">
        <v>159</v>
      </c>
      <c r="G72" s="353">
        <v>1</v>
      </c>
      <c r="H72" s="353"/>
      <c r="I72" s="324">
        <v>1</v>
      </c>
      <c r="J72" s="182"/>
      <c r="K72" s="182"/>
      <c r="L72" s="37"/>
      <c r="M72" s="204"/>
      <c r="N72" s="261"/>
      <c r="O72" s="204"/>
      <c r="P72" s="192"/>
      <c r="Q72" s="187"/>
      <c r="R72" s="187"/>
      <c r="S72" s="187"/>
      <c r="T72" s="206"/>
      <c r="U72" s="192"/>
      <c r="V72" s="192"/>
      <c r="W72" s="187"/>
      <c r="X72" s="169"/>
      <c r="Y72" s="169"/>
      <c r="Z72" s="169"/>
      <c r="AA72" s="169"/>
      <c r="AB72" s="169"/>
    </row>
    <row r="73" spans="1:28">
      <c r="A73" s="181"/>
      <c r="B73" s="182"/>
      <c r="C73" s="172"/>
      <c r="D73" s="172"/>
      <c r="E73" s="217"/>
      <c r="F73" s="224" t="s">
        <v>166</v>
      </c>
      <c r="G73" s="353">
        <v>6</v>
      </c>
      <c r="H73" s="353"/>
      <c r="I73" s="324">
        <v>4</v>
      </c>
      <c r="J73" s="182"/>
      <c r="K73" s="182"/>
      <c r="L73" s="37"/>
      <c r="M73" s="204"/>
      <c r="N73" s="208"/>
      <c r="O73" s="202"/>
      <c r="P73" s="187"/>
      <c r="Q73" s="187"/>
      <c r="R73" s="187"/>
      <c r="S73" s="187"/>
      <c r="T73" s="188"/>
      <c r="U73" s="192"/>
      <c r="V73" s="192"/>
      <c r="W73" s="187"/>
      <c r="X73" s="169"/>
      <c r="Y73" s="169"/>
      <c r="Z73" s="169"/>
      <c r="AA73" s="169"/>
      <c r="AB73" s="169"/>
    </row>
    <row r="74" spans="1:28">
      <c r="A74" s="181"/>
      <c r="B74" s="182"/>
      <c r="C74" s="172"/>
      <c r="D74" s="172"/>
      <c r="E74" s="217"/>
      <c r="F74" s="215" t="s">
        <v>160</v>
      </c>
      <c r="G74" s="353">
        <v>12</v>
      </c>
      <c r="H74" s="353"/>
      <c r="I74" s="324">
        <v>11</v>
      </c>
      <c r="J74" s="182"/>
      <c r="K74" s="182"/>
      <c r="L74" s="37"/>
      <c r="M74" s="204"/>
      <c r="N74" s="210"/>
      <c r="O74" s="202"/>
      <c r="P74" s="192"/>
      <c r="Q74" s="187"/>
      <c r="R74" s="187"/>
      <c r="S74" s="187"/>
      <c r="T74" s="188"/>
      <c r="U74" s="192"/>
      <c r="V74" s="192"/>
      <c r="W74" s="187"/>
      <c r="X74" s="169"/>
      <c r="Y74" s="169"/>
      <c r="Z74" s="169"/>
      <c r="AA74" s="169"/>
      <c r="AB74" s="169"/>
    </row>
    <row r="75" spans="1:28">
      <c r="A75" s="181"/>
      <c r="B75" s="182"/>
      <c r="C75" s="172"/>
      <c r="D75" s="172"/>
      <c r="E75" s="182"/>
      <c r="F75" s="207" t="s">
        <v>63</v>
      </c>
      <c r="G75" s="353">
        <v>10</v>
      </c>
      <c r="H75" s="353"/>
      <c r="I75" s="324">
        <v>9</v>
      </c>
      <c r="J75" s="182"/>
      <c r="K75" s="182"/>
      <c r="L75" s="37"/>
      <c r="M75" s="204"/>
      <c r="N75" s="213"/>
      <c r="O75" s="174"/>
      <c r="P75" s="192"/>
      <c r="Q75" s="187"/>
      <c r="R75" s="187"/>
      <c r="S75" s="192"/>
      <c r="T75" s="206"/>
      <c r="U75" s="192"/>
      <c r="V75" s="192"/>
      <c r="W75" s="187"/>
      <c r="X75" s="169"/>
      <c r="Y75" s="169"/>
      <c r="Z75" s="169"/>
      <c r="AA75" s="169"/>
      <c r="AB75" s="169"/>
    </row>
    <row r="76" spans="1:28">
      <c r="A76" s="181"/>
      <c r="B76" s="182"/>
      <c r="C76" s="172"/>
      <c r="D76" s="172"/>
      <c r="E76" s="182"/>
      <c r="F76" s="209" t="s">
        <v>61</v>
      </c>
      <c r="G76" s="353">
        <v>0</v>
      </c>
      <c r="H76" s="353"/>
      <c r="I76" s="324">
        <v>0</v>
      </c>
      <c r="J76" s="182"/>
      <c r="K76" s="182"/>
      <c r="L76" s="37"/>
      <c r="M76" s="204"/>
      <c r="N76" s="216"/>
      <c r="O76" s="174"/>
      <c r="P76" s="192"/>
      <c r="Q76" s="187"/>
      <c r="R76" s="187"/>
      <c r="S76" s="192"/>
      <c r="T76" s="206"/>
      <c r="U76" s="192"/>
      <c r="V76" s="192"/>
      <c r="W76" s="192"/>
      <c r="X76" s="169"/>
      <c r="Y76" s="169"/>
      <c r="Z76" s="169"/>
      <c r="AA76" s="169"/>
      <c r="AB76" s="169"/>
    </row>
    <row r="77" spans="1:28">
      <c r="A77" s="181"/>
      <c r="B77" s="182"/>
      <c r="C77" s="172"/>
      <c r="D77" s="172"/>
      <c r="E77" s="182"/>
      <c r="F77" s="212" t="s">
        <v>96</v>
      </c>
      <c r="G77" s="353">
        <v>6</v>
      </c>
      <c r="H77" s="353"/>
      <c r="I77" s="324">
        <v>6</v>
      </c>
      <c r="J77" s="182"/>
      <c r="K77" s="182"/>
      <c r="L77" s="37"/>
      <c r="M77" s="204"/>
      <c r="N77" s="219"/>
      <c r="O77" s="202"/>
      <c r="P77" s="192"/>
      <c r="Q77" s="187"/>
      <c r="R77" s="192"/>
      <c r="S77" s="192"/>
      <c r="T77" s="188"/>
      <c r="U77" s="192"/>
      <c r="V77" s="192"/>
      <c r="W77" s="192"/>
      <c r="X77" s="169"/>
      <c r="Y77" s="169"/>
      <c r="Z77" s="169"/>
      <c r="AA77" s="169"/>
      <c r="AB77" s="169"/>
    </row>
    <row r="78" spans="1:28">
      <c r="A78" s="181"/>
      <c r="B78" s="182"/>
      <c r="C78" s="172"/>
      <c r="D78" s="172"/>
      <c r="E78" s="182"/>
      <c r="F78" s="220" t="s">
        <v>168</v>
      </c>
      <c r="G78" s="353">
        <v>6</v>
      </c>
      <c r="H78" s="353"/>
      <c r="I78" s="324">
        <v>5</v>
      </c>
      <c r="J78" s="182"/>
      <c r="K78" s="182"/>
      <c r="L78" s="37"/>
      <c r="M78" s="204"/>
      <c r="N78" s="221"/>
      <c r="O78" s="174"/>
      <c r="P78" s="192"/>
      <c r="Q78" s="187"/>
      <c r="R78" s="192"/>
      <c r="S78" s="187"/>
      <c r="T78" s="188"/>
      <c r="U78" s="192"/>
      <c r="V78" s="192"/>
      <c r="W78" s="192"/>
      <c r="X78" s="169"/>
      <c r="Y78" s="169"/>
      <c r="Z78" s="169"/>
      <c r="AA78" s="169"/>
      <c r="AB78" s="169"/>
    </row>
    <row r="79" spans="1:28">
      <c r="A79" s="181"/>
      <c r="B79" s="182"/>
      <c r="C79" s="172"/>
      <c r="D79" s="172"/>
      <c r="E79" s="182"/>
      <c r="F79" s="224" t="s">
        <v>193</v>
      </c>
      <c r="G79" s="353">
        <v>2</v>
      </c>
      <c r="H79" s="353"/>
      <c r="I79" s="324">
        <v>2</v>
      </c>
      <c r="J79" s="182"/>
      <c r="K79" s="182"/>
      <c r="L79" s="31"/>
      <c r="M79" s="202"/>
      <c r="N79" s="221"/>
      <c r="O79" s="202"/>
      <c r="P79" s="245"/>
      <c r="Q79" s="245"/>
      <c r="R79" s="245"/>
      <c r="S79" s="243"/>
      <c r="T79" s="244"/>
      <c r="U79" s="245"/>
      <c r="V79" s="245"/>
      <c r="W79" s="245"/>
      <c r="X79" s="169"/>
      <c r="Y79" s="169"/>
      <c r="Z79" s="169"/>
      <c r="AA79" s="169"/>
      <c r="AB79" s="169"/>
    </row>
    <row r="80" spans="1:28">
      <c r="A80" s="181"/>
      <c r="B80" s="182"/>
      <c r="C80" s="172"/>
      <c r="D80" s="172"/>
      <c r="E80" s="182"/>
      <c r="F80" s="233" t="s">
        <v>129</v>
      </c>
      <c r="G80" s="353">
        <v>0</v>
      </c>
      <c r="H80" s="353"/>
      <c r="I80" s="324">
        <v>0</v>
      </c>
      <c r="J80" s="182"/>
      <c r="K80" s="182"/>
      <c r="L80" s="31"/>
      <c r="M80" s="202"/>
      <c r="N80" s="221"/>
      <c r="O80" s="202"/>
      <c r="P80" s="245"/>
      <c r="Q80" s="245"/>
      <c r="R80" s="245"/>
      <c r="S80" s="243"/>
      <c r="T80" s="244"/>
      <c r="U80" s="245"/>
      <c r="V80" s="245"/>
      <c r="W80" s="245"/>
      <c r="X80" s="169"/>
      <c r="Y80" s="169"/>
      <c r="Z80" s="169"/>
      <c r="AA80" s="169"/>
      <c r="AB80" s="169"/>
    </row>
    <row r="81" spans="1:28">
      <c r="A81" s="181"/>
      <c r="B81" s="182"/>
      <c r="C81" s="172"/>
      <c r="D81" s="172"/>
      <c r="E81" s="182"/>
      <c r="F81" s="215" t="s">
        <v>107</v>
      </c>
      <c r="G81" s="353">
        <v>0</v>
      </c>
      <c r="H81" s="353"/>
      <c r="I81" s="324">
        <v>0</v>
      </c>
      <c r="J81" s="182"/>
      <c r="K81" s="182"/>
      <c r="L81" s="31"/>
      <c r="M81" s="202"/>
      <c r="N81" s="221"/>
      <c r="O81" s="202"/>
      <c r="P81" s="245"/>
      <c r="Q81" s="245"/>
      <c r="R81" s="245"/>
      <c r="S81" s="243"/>
      <c r="T81" s="244"/>
      <c r="U81" s="245"/>
      <c r="V81" s="245"/>
      <c r="W81" s="245"/>
      <c r="X81" s="169"/>
      <c r="Y81" s="169"/>
      <c r="Z81" s="169"/>
      <c r="AA81" s="169"/>
      <c r="AB81" s="169"/>
    </row>
    <row r="82" spans="1:28">
      <c r="A82" s="181"/>
      <c r="B82" s="182"/>
      <c r="C82" s="172"/>
      <c r="D82" s="172"/>
      <c r="E82" s="182"/>
      <c r="F82" s="222" t="s">
        <v>110</v>
      </c>
      <c r="G82" s="353">
        <v>0</v>
      </c>
      <c r="H82" s="353"/>
      <c r="I82" s="324">
        <v>0</v>
      </c>
      <c r="J82" s="182"/>
      <c r="K82" s="182"/>
      <c r="L82" s="31"/>
      <c r="M82" s="202"/>
      <c r="N82" s="221"/>
      <c r="O82" s="202"/>
      <c r="P82" s="245"/>
      <c r="Q82" s="245"/>
      <c r="R82" s="245"/>
      <c r="S82" s="243"/>
      <c r="T82" s="244"/>
      <c r="U82" s="245"/>
      <c r="V82" s="245"/>
      <c r="W82" s="245"/>
      <c r="X82" s="169"/>
      <c r="Y82" s="169"/>
      <c r="Z82" s="169"/>
      <c r="AA82" s="169"/>
      <c r="AB82" s="169"/>
    </row>
    <row r="83" spans="1:28">
      <c r="A83" s="181"/>
      <c r="B83" s="182"/>
      <c r="C83" s="172"/>
      <c r="D83" s="172"/>
      <c r="E83" s="182"/>
      <c r="F83" s="218" t="s">
        <v>174</v>
      </c>
      <c r="G83" s="353">
        <v>1</v>
      </c>
      <c r="H83" s="353"/>
      <c r="I83" s="324">
        <v>1</v>
      </c>
      <c r="J83" s="182"/>
      <c r="K83" s="182"/>
      <c r="L83" s="31"/>
      <c r="M83" s="202"/>
      <c r="N83" s="221"/>
      <c r="O83" s="202"/>
      <c r="P83" s="245"/>
      <c r="Q83" s="245"/>
      <c r="R83" s="245"/>
      <c r="S83" s="243"/>
      <c r="T83" s="244"/>
      <c r="U83" s="245"/>
      <c r="V83" s="245"/>
      <c r="W83" s="245"/>
      <c r="X83" s="169"/>
      <c r="Y83" s="169"/>
      <c r="Z83" s="169"/>
      <c r="AA83" s="169"/>
      <c r="AB83" s="169"/>
    </row>
    <row r="84" spans="1:28">
      <c r="A84" s="181"/>
      <c r="B84" s="182"/>
      <c r="C84" s="172"/>
      <c r="D84" s="172"/>
      <c r="E84" s="182"/>
      <c r="F84" s="319" t="s">
        <v>196</v>
      </c>
      <c r="G84" s="353">
        <v>1</v>
      </c>
      <c r="H84" s="353"/>
      <c r="I84" s="324">
        <v>1</v>
      </c>
      <c r="J84" s="182"/>
      <c r="K84" s="182"/>
      <c r="L84" s="31"/>
      <c r="M84" s="202"/>
      <c r="N84" s="216"/>
      <c r="O84" s="174"/>
      <c r="P84" s="245"/>
      <c r="Q84" s="245"/>
      <c r="R84" s="245"/>
      <c r="S84" s="245"/>
      <c r="T84" s="246"/>
      <c r="U84" s="245"/>
      <c r="V84" s="245"/>
      <c r="W84" s="245"/>
      <c r="X84" s="169"/>
      <c r="Y84" s="169"/>
      <c r="Z84" s="169"/>
      <c r="AA84" s="169"/>
      <c r="AB84" s="169"/>
    </row>
    <row r="85" spans="1:28">
      <c r="A85" s="181"/>
      <c r="B85" s="182"/>
      <c r="C85" s="172"/>
      <c r="D85" s="172"/>
      <c r="E85" s="182"/>
      <c r="F85" s="319"/>
      <c r="G85" s="353"/>
      <c r="H85" s="353"/>
      <c r="I85" s="324"/>
      <c r="J85" s="182"/>
      <c r="K85" s="182"/>
      <c r="L85" s="31"/>
      <c r="M85" s="202"/>
      <c r="N85" s="223"/>
      <c r="O85" s="174"/>
      <c r="P85" s="192"/>
      <c r="Q85" s="187"/>
      <c r="R85" s="192"/>
      <c r="S85" s="187"/>
      <c r="T85" s="206"/>
      <c r="U85" s="192"/>
      <c r="V85" s="192"/>
      <c r="W85" s="192"/>
      <c r="X85" s="169"/>
      <c r="Y85" s="169"/>
      <c r="Z85" s="169"/>
      <c r="AA85" s="169"/>
      <c r="AB85" s="169"/>
    </row>
    <row r="86" spans="1:28">
      <c r="A86" s="181"/>
      <c r="B86" s="182"/>
      <c r="C86" s="172"/>
      <c r="D86" s="172"/>
      <c r="E86" s="182"/>
      <c r="F86" s="220" t="s">
        <v>143</v>
      </c>
      <c r="G86" s="353">
        <v>0</v>
      </c>
      <c r="H86" s="353"/>
      <c r="I86" s="324">
        <v>0</v>
      </c>
      <c r="J86" s="182"/>
      <c r="K86" s="182"/>
      <c r="L86" s="31"/>
      <c r="M86" s="202"/>
      <c r="N86" s="223"/>
      <c r="O86" s="174"/>
      <c r="P86" s="192"/>
      <c r="Q86" s="187"/>
      <c r="R86" s="192"/>
      <c r="S86" s="187"/>
      <c r="T86" s="206"/>
      <c r="U86" s="192"/>
      <c r="V86" s="192"/>
      <c r="W86" s="192"/>
      <c r="X86" s="169"/>
      <c r="Y86" s="169"/>
      <c r="Z86" s="169"/>
      <c r="AA86" s="169"/>
      <c r="AB86" s="169"/>
    </row>
    <row r="87" spans="1:28">
      <c r="A87" s="181"/>
      <c r="B87" s="182"/>
      <c r="C87" s="172"/>
      <c r="D87" s="172"/>
      <c r="E87" s="182"/>
      <c r="F87" s="220" t="s">
        <v>75</v>
      </c>
      <c r="G87" s="353">
        <v>0</v>
      </c>
      <c r="H87" s="353"/>
      <c r="I87" s="324">
        <v>0</v>
      </c>
      <c r="J87" s="182"/>
      <c r="K87" s="182"/>
      <c r="L87" s="31"/>
      <c r="M87" s="202"/>
      <c r="N87" s="219"/>
      <c r="O87" s="174"/>
      <c r="P87" s="192"/>
      <c r="Q87" s="187"/>
      <c r="R87" s="187"/>
      <c r="S87" s="187"/>
      <c r="T87" s="188"/>
      <c r="U87" s="192"/>
      <c r="V87" s="192"/>
      <c r="W87" s="192"/>
      <c r="X87" s="169"/>
      <c r="Y87" s="169"/>
      <c r="Z87" s="169"/>
      <c r="AA87" s="169"/>
      <c r="AB87" s="169"/>
    </row>
    <row r="88" spans="1:28" ht="13" thickBot="1">
      <c r="A88" s="181"/>
      <c r="B88" s="182"/>
      <c r="C88" s="172"/>
      <c r="D88" s="172"/>
      <c r="E88" s="182"/>
      <c r="F88" s="220"/>
      <c r="G88" s="353">
        <v>0</v>
      </c>
      <c r="H88" s="353"/>
      <c r="I88" s="324">
        <v>0</v>
      </c>
      <c r="J88" s="182"/>
      <c r="K88" s="182"/>
      <c r="L88" s="31"/>
      <c r="M88" s="174"/>
      <c r="N88" s="225"/>
      <c r="O88" s="174"/>
      <c r="P88" s="226"/>
      <c r="Q88" s="227"/>
      <c r="R88" s="227"/>
      <c r="S88" s="227"/>
      <c r="T88" s="227"/>
      <c r="U88" s="226"/>
      <c r="V88" s="226"/>
      <c r="W88" s="227"/>
      <c r="X88" s="169"/>
      <c r="Y88" s="169"/>
      <c r="Z88" s="169"/>
      <c r="AA88" s="169"/>
      <c r="AB88" s="169"/>
    </row>
    <row r="89" spans="1:28">
      <c r="A89" s="228"/>
      <c r="B89" s="229"/>
      <c r="C89" s="229"/>
      <c r="D89" s="229"/>
      <c r="E89" s="262"/>
      <c r="F89" s="262" t="s">
        <v>124</v>
      </c>
      <c r="G89" s="354">
        <f>SUM(G67:G88)</f>
        <v>62</v>
      </c>
      <c r="H89" s="354"/>
      <c r="I89" s="326">
        <f>SUM(I67:I88)</f>
        <v>56</v>
      </c>
      <c r="J89" s="229"/>
      <c r="K89" s="229"/>
      <c r="L89" s="173"/>
      <c r="M89" s="173"/>
      <c r="N89" s="200"/>
      <c r="O89" s="231"/>
      <c r="P89" s="231"/>
      <c r="Q89" s="232"/>
      <c r="R89" s="232"/>
      <c r="S89" s="232"/>
      <c r="T89" s="232"/>
      <c r="U89" s="232"/>
      <c r="V89" s="232"/>
      <c r="W89" s="232"/>
      <c r="X89" s="232"/>
      <c r="Y89" s="232"/>
      <c r="Z89" s="232"/>
      <c r="AA89" s="232"/>
      <c r="AB89" s="232"/>
    </row>
    <row r="90" spans="1:28">
      <c r="A90" s="228"/>
      <c r="B90" s="229"/>
      <c r="C90" s="229"/>
      <c r="D90" s="229"/>
      <c r="E90" s="229"/>
      <c r="F90" s="233" t="s">
        <v>56</v>
      </c>
      <c r="G90" s="353">
        <v>8</v>
      </c>
      <c r="H90" s="353"/>
      <c r="I90" s="324">
        <v>8</v>
      </c>
      <c r="J90" s="230"/>
      <c r="K90" s="230"/>
      <c r="L90" s="173"/>
      <c r="M90" s="173"/>
      <c r="N90" s="323"/>
      <c r="O90" s="173"/>
      <c r="P90" s="323"/>
      <c r="Q90" s="323"/>
      <c r="R90" s="323"/>
      <c r="S90" s="323"/>
      <c r="T90" s="323"/>
      <c r="U90" s="323"/>
      <c r="V90" s="323"/>
      <c r="W90" s="323"/>
      <c r="X90" s="323"/>
      <c r="Y90" s="323"/>
      <c r="Z90" s="323"/>
      <c r="AA90" s="323"/>
      <c r="AB90" s="323"/>
    </row>
    <row r="91" spans="1:28">
      <c r="A91" s="228"/>
      <c r="B91" s="229"/>
      <c r="C91" s="229"/>
      <c r="D91" s="229"/>
      <c r="E91" s="229"/>
      <c r="F91" s="233"/>
      <c r="G91" s="38"/>
      <c r="H91" s="230"/>
      <c r="I91" s="230"/>
      <c r="J91" s="230"/>
      <c r="K91" s="230"/>
      <c r="L91" s="323"/>
      <c r="M91" s="323"/>
      <c r="N91" s="323"/>
      <c r="O91" s="173"/>
      <c r="P91" s="173" t="s">
        <v>65</v>
      </c>
      <c r="Q91" s="325" t="s">
        <v>49</v>
      </c>
      <c r="R91" s="323"/>
      <c r="S91" s="323"/>
      <c r="T91" s="173"/>
      <c r="U91" s="173" t="s">
        <v>66</v>
      </c>
      <c r="V91" s="173"/>
      <c r="W91" s="323"/>
      <c r="X91" s="323"/>
      <c r="Y91" s="173"/>
      <c r="Z91" s="173"/>
      <c r="AA91" s="173"/>
      <c r="AB91" s="173"/>
    </row>
    <row r="92" spans="1:28">
      <c r="A92" s="228"/>
      <c r="B92" s="229"/>
      <c r="C92" s="229"/>
      <c r="D92" s="229"/>
      <c r="E92" s="229"/>
      <c r="F92" s="233" t="s">
        <v>57</v>
      </c>
      <c r="G92" s="39">
        <v>12</v>
      </c>
      <c r="H92" s="230" t="s">
        <v>144</v>
      </c>
      <c r="I92" s="230"/>
      <c r="J92" s="230"/>
      <c r="K92" s="230"/>
      <c r="L92" s="173"/>
      <c r="M92" s="173"/>
      <c r="N92" s="173"/>
      <c r="O92" s="173"/>
      <c r="P92" s="173" t="s">
        <v>67</v>
      </c>
      <c r="Q92" s="325" t="s">
        <v>50</v>
      </c>
      <c r="R92" s="323"/>
      <c r="S92" s="323"/>
      <c r="T92" s="173"/>
      <c r="U92" s="173" t="s">
        <v>68</v>
      </c>
      <c r="V92" s="173"/>
      <c r="W92" s="323"/>
      <c r="X92" s="323"/>
      <c r="Y92" s="173"/>
      <c r="Z92" s="173"/>
      <c r="AA92" s="173"/>
      <c r="AB92" s="173"/>
    </row>
    <row r="93" spans="1:28">
      <c r="A93" s="228"/>
      <c r="B93" s="229"/>
      <c r="C93" s="229"/>
      <c r="D93" s="229"/>
      <c r="E93" s="229"/>
      <c r="F93" s="234"/>
      <c r="G93" s="165"/>
      <c r="H93" s="234"/>
      <c r="I93" s="234"/>
      <c r="J93" s="234"/>
      <c r="K93" s="234"/>
      <c r="L93" s="173"/>
      <c r="M93" s="173"/>
      <c r="N93" s="173"/>
      <c r="O93" s="235"/>
      <c r="P93" s="173" t="s">
        <v>69</v>
      </c>
      <c r="Q93" s="325" t="s">
        <v>51</v>
      </c>
      <c r="R93" s="323"/>
      <c r="S93" s="323"/>
      <c r="T93" s="235"/>
      <c r="U93" s="323" t="s">
        <v>70</v>
      </c>
      <c r="V93" s="173"/>
      <c r="W93" s="323"/>
      <c r="X93" s="323"/>
      <c r="Y93" s="173"/>
      <c r="Z93" s="173"/>
      <c r="AA93" s="173"/>
      <c r="AB93" s="173"/>
    </row>
    <row r="94" spans="1:28">
      <c r="A94" s="236"/>
      <c r="B94" s="234"/>
      <c r="C94" s="234"/>
      <c r="D94" s="234"/>
      <c r="E94" s="182"/>
      <c r="F94" s="182"/>
      <c r="G94" s="165"/>
      <c r="H94" s="230"/>
      <c r="I94" s="230"/>
      <c r="J94" s="230"/>
      <c r="K94" s="230"/>
      <c r="L94" s="173"/>
      <c r="M94" s="173"/>
      <c r="N94" s="173"/>
      <c r="O94" s="173"/>
      <c r="P94" s="173"/>
      <c r="Q94" s="323"/>
      <c r="R94" s="323"/>
      <c r="S94" s="323"/>
      <c r="T94" s="173"/>
      <c r="U94" s="323"/>
      <c r="V94" s="173"/>
      <c r="W94" s="173"/>
      <c r="X94" s="173"/>
      <c r="Y94" s="173"/>
      <c r="Z94" s="173"/>
      <c r="AA94" s="173"/>
      <c r="AB94" s="173"/>
    </row>
    <row r="95" spans="1:28">
      <c r="A95" s="236"/>
      <c r="B95" s="233"/>
      <c r="C95" s="233"/>
      <c r="D95" s="233"/>
      <c r="E95" s="182"/>
      <c r="F95" s="182"/>
      <c r="G95" s="40"/>
      <c r="H95" s="233"/>
      <c r="I95" s="233"/>
      <c r="J95" s="233"/>
      <c r="K95" s="233"/>
      <c r="L95" s="173"/>
      <c r="M95" s="173"/>
      <c r="N95" s="173"/>
      <c r="O95" s="174"/>
      <c r="P95" s="173"/>
      <c r="Q95" s="448"/>
      <c r="R95" s="448"/>
      <c r="S95" s="448"/>
      <c r="T95" s="448"/>
      <c r="U95" s="448"/>
      <c r="V95" s="448"/>
      <c r="W95" s="448"/>
      <c r="X95" s="448"/>
      <c r="Y95" s="448"/>
      <c r="Z95" s="323"/>
      <c r="AA95" s="323"/>
      <c r="AB95" s="323"/>
    </row>
    <row r="96" spans="1:28" ht="13" thickBot="1">
      <c r="A96" s="237"/>
      <c r="B96" s="238"/>
      <c r="C96" s="238"/>
      <c r="D96" s="238"/>
      <c r="E96" s="238"/>
      <c r="F96" s="238"/>
      <c r="G96" s="238"/>
      <c r="H96" s="238"/>
      <c r="I96" s="238"/>
      <c r="J96" s="238"/>
      <c r="K96" s="238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  <c r="AB96" s="239"/>
    </row>
  </sheetData>
  <mergeCells count="141">
    <mergeCell ref="U37:X39"/>
    <mergeCell ref="Q60:X60"/>
    <mergeCell ref="Q95:Y95"/>
    <mergeCell ref="K27:N27"/>
    <mergeCell ref="P27:S27"/>
    <mergeCell ref="U27:X27"/>
    <mergeCell ref="K28:K31"/>
    <mergeCell ref="Q28:Q31"/>
    <mergeCell ref="W28:W31"/>
    <mergeCell ref="P33:S39"/>
    <mergeCell ref="U33:X36"/>
    <mergeCell ref="P32:S32"/>
    <mergeCell ref="U32:X32"/>
    <mergeCell ref="V17:V20"/>
    <mergeCell ref="W17:W20"/>
    <mergeCell ref="P19:S20"/>
    <mergeCell ref="F21:I22"/>
    <mergeCell ref="K21:N22"/>
    <mergeCell ref="P21:S22"/>
    <mergeCell ref="U21:X22"/>
    <mergeCell ref="K23:K26"/>
    <mergeCell ref="Q23:Q26"/>
    <mergeCell ref="W23:W26"/>
    <mergeCell ref="P23:P26"/>
    <mergeCell ref="P28:P31"/>
    <mergeCell ref="R28:R31"/>
    <mergeCell ref="S28:S31"/>
    <mergeCell ref="U28:U31"/>
    <mergeCell ref="V28:V31"/>
    <mergeCell ref="X28:X31"/>
    <mergeCell ref="P10:S11"/>
    <mergeCell ref="F12:I13"/>
    <mergeCell ref="K12:K15"/>
    <mergeCell ref="Q12:Q15"/>
    <mergeCell ref="W12:W15"/>
    <mergeCell ref="F14:I14"/>
    <mergeCell ref="F15:I15"/>
    <mergeCell ref="F16:I16"/>
    <mergeCell ref="K16:N16"/>
    <mergeCell ref="P16:S16"/>
    <mergeCell ref="U16:X16"/>
    <mergeCell ref="L12:L15"/>
    <mergeCell ref="M12:M15"/>
    <mergeCell ref="N12:N15"/>
    <mergeCell ref="P12:P15"/>
    <mergeCell ref="R12:R15"/>
    <mergeCell ref="S12:S15"/>
    <mergeCell ref="U12:U15"/>
    <mergeCell ref="V12:V15"/>
    <mergeCell ref="X12:X15"/>
    <mergeCell ref="C7:D7"/>
    <mergeCell ref="A1:A4"/>
    <mergeCell ref="C6:D6"/>
    <mergeCell ref="F6:I6"/>
    <mergeCell ref="K6:N6"/>
    <mergeCell ref="P6:S6"/>
    <mergeCell ref="U6:X6"/>
    <mergeCell ref="F7:I7"/>
    <mergeCell ref="K7:N7"/>
    <mergeCell ref="P7:S7"/>
    <mergeCell ref="U7:X7"/>
    <mergeCell ref="C16:D16"/>
    <mergeCell ref="I23:I26"/>
    <mergeCell ref="L23:L26"/>
    <mergeCell ref="M23:M26"/>
    <mergeCell ref="N23:N26"/>
    <mergeCell ref="X17:X20"/>
    <mergeCell ref="L17:L20"/>
    <mergeCell ref="M17:M20"/>
    <mergeCell ref="N17:N20"/>
    <mergeCell ref="F17:F20"/>
    <mergeCell ref="G17:G20"/>
    <mergeCell ref="H17:H20"/>
    <mergeCell ref="I17:I20"/>
    <mergeCell ref="K17:K20"/>
    <mergeCell ref="P17:S18"/>
    <mergeCell ref="U17:U20"/>
    <mergeCell ref="R23:R26"/>
    <mergeCell ref="S23:S26"/>
    <mergeCell ref="U23:U26"/>
    <mergeCell ref="V23:V26"/>
    <mergeCell ref="X23:X26"/>
    <mergeCell ref="F23:F26"/>
    <mergeCell ref="G23:G26"/>
    <mergeCell ref="H23:H26"/>
    <mergeCell ref="C27:D27"/>
    <mergeCell ref="C28:D30"/>
    <mergeCell ref="F28:F31"/>
    <mergeCell ref="G28:G31"/>
    <mergeCell ref="H28:H31"/>
    <mergeCell ref="I28:I31"/>
    <mergeCell ref="L28:L31"/>
    <mergeCell ref="M28:M31"/>
    <mergeCell ref="N28:N31"/>
    <mergeCell ref="C31:D32"/>
    <mergeCell ref="F27:I27"/>
    <mergeCell ref="F32:I32"/>
    <mergeCell ref="K32:N32"/>
    <mergeCell ref="L33:L36"/>
    <mergeCell ref="M33:M36"/>
    <mergeCell ref="N33:N36"/>
    <mergeCell ref="F33:F36"/>
    <mergeCell ref="G33:G36"/>
    <mergeCell ref="H33:H36"/>
    <mergeCell ref="I33:I36"/>
    <mergeCell ref="K33:K36"/>
    <mergeCell ref="F37:I39"/>
    <mergeCell ref="K37:N39"/>
    <mergeCell ref="G68:H68"/>
    <mergeCell ref="G69:H69"/>
    <mergeCell ref="G70:H70"/>
    <mergeCell ref="G71:H71"/>
    <mergeCell ref="G72:H72"/>
    <mergeCell ref="G61:H61"/>
    <mergeCell ref="G62:H62"/>
    <mergeCell ref="G63:H63"/>
    <mergeCell ref="C33:D35"/>
    <mergeCell ref="Z6:AB6"/>
    <mergeCell ref="Z7:AB7"/>
    <mergeCell ref="G82:H82"/>
    <mergeCell ref="G83:H83"/>
    <mergeCell ref="G84:H84"/>
    <mergeCell ref="G90:H90"/>
    <mergeCell ref="G85:H85"/>
    <mergeCell ref="G86:H86"/>
    <mergeCell ref="G87:H87"/>
    <mergeCell ref="G88:H88"/>
    <mergeCell ref="G89:H89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64:H64"/>
    <mergeCell ref="G65:H65"/>
    <mergeCell ref="G66:H66"/>
    <mergeCell ref="G67:H67"/>
  </mergeCells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opLeftCell="A4" zoomScale="136" zoomScaleNormal="110" workbookViewId="0">
      <selection activeCell="C6" sqref="C6"/>
    </sheetView>
  </sheetViews>
  <sheetFormatPr defaultRowHeight="12.5"/>
  <cols>
    <col min="2" max="2" width="55.7265625" customWidth="1"/>
  </cols>
  <sheetData>
    <row r="1" spans="1:18" s="241" customFormat="1" ht="23">
      <c r="A1" s="240"/>
      <c r="B1" s="53" t="s">
        <v>170</v>
      </c>
      <c r="C1" s="263"/>
      <c r="D1" s="54"/>
      <c r="E1" s="55"/>
      <c r="F1" s="55"/>
      <c r="G1" s="55"/>
      <c r="H1" s="55"/>
      <c r="I1" s="55"/>
      <c r="J1" s="54"/>
      <c r="K1" s="55"/>
      <c r="L1" s="55"/>
      <c r="M1" s="55"/>
    </row>
    <row r="2" spans="1:18" s="241" customFormat="1" ht="23.5" thickBot="1">
      <c r="A2" s="240"/>
      <c r="B2" s="242" t="s">
        <v>171</v>
      </c>
      <c r="C2" s="264"/>
      <c r="D2" s="56"/>
      <c r="E2" s="57"/>
      <c r="F2" s="57"/>
      <c r="G2" s="57"/>
      <c r="H2" s="57"/>
      <c r="I2" s="57"/>
      <c r="J2" s="56"/>
      <c r="K2" s="57"/>
      <c r="L2" s="57"/>
      <c r="M2" s="57"/>
    </row>
    <row r="3" spans="1:18" s="241" customFormat="1" ht="23">
      <c r="B3" s="53" t="s">
        <v>181</v>
      </c>
      <c r="C3" s="263"/>
      <c r="D3" s="54"/>
      <c r="E3" s="55"/>
      <c r="F3" s="55"/>
      <c r="G3" s="55"/>
      <c r="H3" s="55"/>
      <c r="I3" s="54"/>
      <c r="J3" s="55"/>
      <c r="K3" s="55"/>
      <c r="L3" s="55"/>
      <c r="M3" s="55"/>
      <c r="N3" s="54"/>
      <c r="O3" s="55"/>
      <c r="P3" s="55"/>
      <c r="Q3" s="55"/>
      <c r="R3" s="55"/>
    </row>
    <row r="4" spans="1:18" s="241" customFormat="1" ht="23">
      <c r="B4" s="242" t="s">
        <v>182</v>
      </c>
      <c r="C4" s="264"/>
      <c r="D4" s="56"/>
      <c r="E4" s="57"/>
      <c r="F4" s="57"/>
      <c r="G4" s="57"/>
      <c r="H4" s="57"/>
      <c r="I4" s="56"/>
      <c r="J4" s="57"/>
      <c r="K4" s="57"/>
      <c r="L4" s="57"/>
      <c r="M4" s="57"/>
      <c r="N4" s="56"/>
      <c r="O4" s="57"/>
      <c r="P4" s="57"/>
      <c r="Q4" s="57"/>
      <c r="R4" s="57"/>
    </row>
    <row r="5" spans="1:18" s="241" customFormat="1" ht="23">
      <c r="B5" s="58" t="s">
        <v>183</v>
      </c>
      <c r="C5" s="265"/>
      <c r="D5" s="59"/>
      <c r="E5" s="60"/>
      <c r="F5" s="60"/>
      <c r="G5" s="60"/>
      <c r="H5" s="60"/>
      <c r="I5" s="59"/>
      <c r="J5" s="60"/>
      <c r="K5" s="60"/>
      <c r="L5" s="60"/>
      <c r="M5" s="60"/>
      <c r="N5" s="59"/>
      <c r="O5" s="60"/>
      <c r="P5" s="60"/>
      <c r="Q5" s="60"/>
      <c r="R5" s="60"/>
    </row>
    <row r="6" spans="1:18" ht="41.25" customHeight="1">
      <c r="A6" s="1"/>
      <c r="B6" s="312" t="s">
        <v>71</v>
      </c>
    </row>
    <row r="7" spans="1:18" ht="13">
      <c r="A7" s="1"/>
      <c r="B7" s="1"/>
    </row>
    <row r="8" spans="1:18" ht="13">
      <c r="A8" s="1"/>
      <c r="B8" s="1"/>
    </row>
    <row r="9" spans="1:18" ht="20.5">
      <c r="A9" s="310">
        <v>1</v>
      </c>
      <c r="B9" s="311" t="s">
        <v>176</v>
      </c>
    </row>
    <row r="10" spans="1:18" ht="20.5">
      <c r="A10" s="310">
        <v>2</v>
      </c>
      <c r="B10" s="311" t="s">
        <v>178</v>
      </c>
    </row>
    <row r="11" spans="1:18" ht="20.5">
      <c r="A11" s="310">
        <v>3</v>
      </c>
      <c r="B11" s="311" t="s">
        <v>179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zoomScale="129" zoomScaleNormal="100" workbookViewId="0">
      <selection activeCell="E21" sqref="E21"/>
    </sheetView>
  </sheetViews>
  <sheetFormatPr defaultColWidth="8.81640625" defaultRowHeight="12.5"/>
  <cols>
    <col min="1" max="1" width="5.81640625" customWidth="1"/>
    <col min="2" max="2" width="61.81640625" style="13" customWidth="1"/>
    <col min="3" max="3" width="13.81640625" customWidth="1"/>
    <col min="4" max="4" width="7.54296875" customWidth="1"/>
    <col min="5" max="5" width="10.54296875" customWidth="1"/>
    <col min="6" max="6" width="8.1796875" customWidth="1"/>
  </cols>
  <sheetData>
    <row r="1" spans="1:5">
      <c r="C1" s="13"/>
    </row>
    <row r="2" spans="1:5" ht="17.5">
      <c r="B2" s="48" t="s">
        <v>202</v>
      </c>
      <c r="C2" s="13"/>
    </row>
    <row r="3" spans="1:5">
      <c r="C3" s="13"/>
    </row>
    <row r="4" spans="1:5" ht="15">
      <c r="B4" s="49" t="s">
        <v>72</v>
      </c>
      <c r="C4" s="13"/>
    </row>
    <row r="5" spans="1:5" ht="15.5">
      <c r="A5" s="11">
        <v>1</v>
      </c>
      <c r="B5" s="50" t="s">
        <v>59</v>
      </c>
      <c r="C5" s="14" t="s">
        <v>78</v>
      </c>
      <c r="D5" s="7">
        <v>0</v>
      </c>
      <c r="E5" s="10">
        <v>0.4375</v>
      </c>
    </row>
    <row r="6" spans="1:5" ht="15.5">
      <c r="A6" s="11">
        <v>2</v>
      </c>
      <c r="B6" s="51" t="s">
        <v>94</v>
      </c>
      <c r="C6" s="14" t="s">
        <v>78</v>
      </c>
      <c r="D6" s="7">
        <v>5</v>
      </c>
      <c r="E6" s="10">
        <f>E5+TIME(0,D6,0)</f>
        <v>0.44097222222222221</v>
      </c>
    </row>
    <row r="7" spans="1:5" ht="15.5">
      <c r="A7" s="11">
        <v>3</v>
      </c>
      <c r="B7" s="51" t="s">
        <v>198</v>
      </c>
      <c r="C7" s="14" t="s">
        <v>78</v>
      </c>
      <c r="D7" s="7">
        <v>5</v>
      </c>
      <c r="E7" s="10">
        <f>E6+TIME(0,D7,0)</f>
        <v>0.44444444444444442</v>
      </c>
    </row>
    <row r="8" spans="1:5" ht="18" customHeight="1">
      <c r="A8" s="11">
        <v>4</v>
      </c>
      <c r="B8" s="51" t="s">
        <v>146</v>
      </c>
      <c r="C8" s="14" t="s">
        <v>78</v>
      </c>
      <c r="D8" s="7">
        <v>10</v>
      </c>
      <c r="E8" s="10">
        <f>E7+TIME(0,D8,0)</f>
        <v>0.45138888888888884</v>
      </c>
    </row>
    <row r="9" spans="1:5" ht="27" customHeight="1">
      <c r="A9" s="11">
        <v>5</v>
      </c>
      <c r="B9" s="51" t="s">
        <v>199</v>
      </c>
      <c r="C9" s="14" t="s">
        <v>112</v>
      </c>
      <c r="D9" s="7">
        <v>10</v>
      </c>
      <c r="E9" s="10">
        <f>E8+TIME(0,D9,0)</f>
        <v>0.45833333333333326</v>
      </c>
    </row>
    <row r="10" spans="1:5" ht="24" customHeight="1">
      <c r="A10" s="11">
        <v>6</v>
      </c>
      <c r="B10" s="51" t="s">
        <v>175</v>
      </c>
      <c r="C10" s="14" t="s">
        <v>200</v>
      </c>
      <c r="D10" s="7">
        <v>90</v>
      </c>
      <c r="E10" s="10">
        <f t="shared" ref="E10:E11" si="0">E9+TIME(0,D10,0)</f>
        <v>0.52083333333333326</v>
      </c>
    </row>
    <row r="11" spans="1:5" ht="15.5">
      <c r="A11" s="12">
        <v>7</v>
      </c>
      <c r="B11" s="51" t="s">
        <v>60</v>
      </c>
      <c r="C11" s="14" t="s">
        <v>78</v>
      </c>
      <c r="D11" s="5">
        <v>0</v>
      </c>
      <c r="E11" s="10">
        <f t="shared" si="0"/>
        <v>0.52083333333333326</v>
      </c>
    </row>
    <row r="12" spans="1:5" ht="15.5">
      <c r="A12" s="5"/>
      <c r="B12" s="52"/>
      <c r="C12" s="13"/>
    </row>
    <row r="14" spans="1:5" ht="15">
      <c r="B14" s="49" t="s">
        <v>73</v>
      </c>
      <c r="C14" s="13"/>
    </row>
    <row r="15" spans="1:5" ht="15.5">
      <c r="A15" s="12">
        <v>8</v>
      </c>
      <c r="B15" s="50" t="s">
        <v>59</v>
      </c>
      <c r="C15" s="14" t="s">
        <v>78</v>
      </c>
      <c r="D15" s="7">
        <v>0</v>
      </c>
      <c r="E15" s="10">
        <v>0.5625</v>
      </c>
    </row>
    <row r="16" spans="1:5" ht="15.5">
      <c r="A16" s="2">
        <v>9</v>
      </c>
      <c r="B16" s="50" t="s">
        <v>176</v>
      </c>
      <c r="C16" s="14" t="s">
        <v>112</v>
      </c>
      <c r="D16" s="7">
        <v>120</v>
      </c>
      <c r="E16" s="10">
        <f>E15+TIME(0,D16,0)</f>
        <v>0.64583333333333337</v>
      </c>
    </row>
    <row r="17" spans="1:5" ht="15.5">
      <c r="A17" s="2">
        <v>10</v>
      </c>
      <c r="B17" s="51" t="s">
        <v>60</v>
      </c>
      <c r="C17" s="14" t="s">
        <v>78</v>
      </c>
      <c r="D17" s="5">
        <v>0</v>
      </c>
      <c r="E17" s="10">
        <f>E16+TIME(0,D17,0)</f>
        <v>0.64583333333333337</v>
      </c>
    </row>
    <row r="19" spans="1:5" ht="15">
      <c r="B19" s="49" t="s">
        <v>74</v>
      </c>
      <c r="C19" s="13"/>
    </row>
    <row r="20" spans="1:5" ht="15.5">
      <c r="A20" s="12">
        <v>11</v>
      </c>
      <c r="B20" s="50" t="s">
        <v>59</v>
      </c>
      <c r="C20" s="14" t="s">
        <v>78</v>
      </c>
      <c r="D20" s="7">
        <v>0</v>
      </c>
      <c r="E20" s="10">
        <v>11</v>
      </c>
    </row>
    <row r="21" spans="1:5" ht="15.5">
      <c r="A21" s="2">
        <v>12</v>
      </c>
      <c r="B21" s="50" t="s">
        <v>176</v>
      </c>
      <c r="C21" s="14" t="s">
        <v>112</v>
      </c>
      <c r="D21" s="7">
        <v>120</v>
      </c>
      <c r="E21" s="10">
        <f>E20+TIME(0,D21,0)</f>
        <v>11.083333333333334</v>
      </c>
    </row>
    <row r="22" spans="1:5" ht="15.5">
      <c r="A22" s="2">
        <v>13</v>
      </c>
      <c r="B22" s="51" t="s">
        <v>60</v>
      </c>
      <c r="C22" s="14" t="s">
        <v>78</v>
      </c>
      <c r="D22" s="5">
        <v>0</v>
      </c>
      <c r="E22" s="10">
        <f>E21+TIME(0,D22,0)</f>
        <v>11.083333333333334</v>
      </c>
    </row>
  </sheetData>
  <sheetProtection selectLockedCells="1" selectUnlockedCells="1"/>
  <phoneticPr fontId="1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25" zoomScaleNormal="100" workbookViewId="0">
      <selection activeCell="E6" sqref="E6"/>
    </sheetView>
  </sheetViews>
  <sheetFormatPr defaultColWidth="9.1796875" defaultRowHeight="12.5"/>
  <cols>
    <col min="1" max="1" width="4.81640625" style="2" customWidth="1"/>
    <col min="2" max="2" width="54" style="315" customWidth="1"/>
    <col min="3" max="3" width="14.1796875" style="2" customWidth="1"/>
    <col min="4" max="4" width="7.54296875" style="2" customWidth="1"/>
    <col min="5" max="5" width="9.81640625" style="2" customWidth="1"/>
    <col min="6" max="16384" width="9.1796875" style="2"/>
  </cols>
  <sheetData>
    <row r="1" spans="1:5" ht="17.5">
      <c r="B1" s="313"/>
    </row>
    <row r="2" spans="1:5" ht="17.5">
      <c r="B2" s="314" t="s">
        <v>203</v>
      </c>
    </row>
    <row r="4" spans="1:5" ht="15">
      <c r="A4"/>
      <c r="B4" s="49" t="s">
        <v>74</v>
      </c>
      <c r="C4" s="13"/>
      <c r="D4"/>
      <c r="E4"/>
    </row>
    <row r="5" spans="1:5" ht="15.5">
      <c r="A5" s="12">
        <v>1</v>
      </c>
      <c r="B5" s="50" t="s">
        <v>59</v>
      </c>
      <c r="C5" s="14" t="s">
        <v>78</v>
      </c>
      <c r="D5" s="7">
        <v>0</v>
      </c>
      <c r="E5" s="10">
        <v>0.66666666666666663</v>
      </c>
    </row>
    <row r="6" spans="1:5" ht="15.5">
      <c r="A6" s="2">
        <v>2</v>
      </c>
      <c r="B6" s="50" t="s">
        <v>176</v>
      </c>
      <c r="C6" s="14" t="s">
        <v>112</v>
      </c>
      <c r="D6" s="7">
        <v>120</v>
      </c>
      <c r="E6" s="10">
        <f>E5+TIME(0,D6,0)</f>
        <v>0.75</v>
      </c>
    </row>
    <row r="7" spans="1:5" ht="15.5">
      <c r="A7" s="2">
        <v>3</v>
      </c>
      <c r="B7" s="51" t="s">
        <v>60</v>
      </c>
      <c r="C7" s="14" t="s">
        <v>78</v>
      </c>
      <c r="D7" s="5">
        <v>0</v>
      </c>
      <c r="E7" s="10">
        <f>E6+TIME(0,D7,0)</f>
        <v>0.75</v>
      </c>
    </row>
  </sheetData>
  <sheetProtection selectLockedCells="1" selectUnlockedCells="1"/>
  <phoneticPr fontId="1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6" zoomScale="144" zoomScaleNormal="130" workbookViewId="0">
      <selection activeCell="E17" sqref="E17"/>
    </sheetView>
  </sheetViews>
  <sheetFormatPr defaultColWidth="9.1796875" defaultRowHeight="12.5"/>
  <cols>
    <col min="1" max="1" width="4.81640625" style="2" customWidth="1"/>
    <col min="2" max="2" width="54" style="2" customWidth="1"/>
    <col min="3" max="3" width="14.1796875" style="2" customWidth="1"/>
    <col min="4" max="4" width="7.54296875" style="2" customWidth="1"/>
    <col min="5" max="5" width="11.81640625" style="2" customWidth="1"/>
    <col min="6" max="16384" width="9.1796875" style="2"/>
  </cols>
  <sheetData>
    <row r="1" spans="1:5" ht="17.5">
      <c r="B1" s="43"/>
    </row>
    <row r="2" spans="1:5" ht="17.5">
      <c r="B2" s="43"/>
    </row>
    <row r="3" spans="1:5" ht="17.5">
      <c r="B3" s="43"/>
    </row>
    <row r="4" spans="1:5" ht="17.5">
      <c r="B4" s="4" t="s">
        <v>204</v>
      </c>
    </row>
    <row r="5" spans="1:5" ht="15">
      <c r="A5"/>
      <c r="B5" s="49" t="s">
        <v>201</v>
      </c>
      <c r="C5" s="13"/>
      <c r="D5"/>
      <c r="E5"/>
    </row>
    <row r="6" spans="1:5" ht="15.5">
      <c r="A6" s="11">
        <v>1</v>
      </c>
      <c r="B6" s="50" t="s">
        <v>59</v>
      </c>
      <c r="C6" s="14" t="s">
        <v>78</v>
      </c>
      <c r="D6" s="7">
        <v>0</v>
      </c>
      <c r="E6" s="10">
        <v>0.33333333333333331</v>
      </c>
    </row>
    <row r="7" spans="1:5" ht="15.5">
      <c r="A7" s="12">
        <v>2</v>
      </c>
      <c r="B7" s="50" t="s">
        <v>176</v>
      </c>
      <c r="C7" s="14" t="s">
        <v>112</v>
      </c>
      <c r="D7" s="7">
        <v>120</v>
      </c>
      <c r="E7" s="10">
        <f>E6+TIME(0,D7,0)</f>
        <v>0.41666666666666663</v>
      </c>
    </row>
    <row r="8" spans="1:5" ht="15.5">
      <c r="A8" s="12">
        <v>3</v>
      </c>
      <c r="B8" s="51" t="s">
        <v>60</v>
      </c>
      <c r="C8" s="14" t="s">
        <v>78</v>
      </c>
      <c r="D8" s="5">
        <v>0</v>
      </c>
      <c r="E8" s="10">
        <f t="shared" ref="E8:E13" si="0">E7+TIME(0,D8,0)</f>
        <v>0.41666666666666663</v>
      </c>
    </row>
    <row r="9" spans="1:5" ht="15.5">
      <c r="A9" s="12"/>
      <c r="B9" s="51"/>
      <c r="C9" s="14"/>
      <c r="D9" s="5"/>
      <c r="E9" s="10"/>
    </row>
    <row r="10" spans="1:5" ht="15">
      <c r="A10"/>
      <c r="B10" s="3" t="s">
        <v>73</v>
      </c>
      <c r="C10" s="13"/>
      <c r="D10"/>
      <c r="E10" s="10"/>
    </row>
    <row r="11" spans="1:5" ht="15.5">
      <c r="A11" s="11">
        <v>4</v>
      </c>
      <c r="B11" s="6" t="s">
        <v>59</v>
      </c>
      <c r="C11" s="14" t="s">
        <v>78</v>
      </c>
      <c r="D11" s="7">
        <v>0</v>
      </c>
      <c r="E11" s="10">
        <v>0.5625</v>
      </c>
    </row>
    <row r="12" spans="1:5" ht="15.5">
      <c r="A12" s="11">
        <v>5</v>
      </c>
      <c r="B12" s="6" t="s">
        <v>176</v>
      </c>
      <c r="C12" s="14" t="s">
        <v>58</v>
      </c>
      <c r="D12" s="7">
        <v>120</v>
      </c>
      <c r="E12" s="10">
        <f t="shared" si="0"/>
        <v>0.64583333333333337</v>
      </c>
    </row>
    <row r="13" spans="1:5" ht="15.5">
      <c r="A13" s="12">
        <v>6</v>
      </c>
      <c r="B13" s="8" t="s">
        <v>60</v>
      </c>
      <c r="C13" s="14" t="s">
        <v>78</v>
      </c>
      <c r="D13" s="5">
        <v>0</v>
      </c>
      <c r="E13" s="10">
        <f t="shared" si="0"/>
        <v>0.64583333333333337</v>
      </c>
    </row>
    <row r="14" spans="1:5" ht="15.5">
      <c r="A14" s="5"/>
      <c r="B14" s="5"/>
      <c r="C14" s="13"/>
      <c r="D14"/>
      <c r="E14"/>
    </row>
    <row r="15" spans="1:5" ht="15">
      <c r="A15"/>
      <c r="B15" s="3" t="s">
        <v>74</v>
      </c>
      <c r="C15" s="13"/>
      <c r="D15"/>
      <c r="E15"/>
    </row>
    <row r="16" spans="1:5" ht="15.5">
      <c r="A16" s="12">
        <v>7</v>
      </c>
      <c r="B16" s="6" t="s">
        <v>59</v>
      </c>
      <c r="C16" s="14" t="s">
        <v>78</v>
      </c>
      <c r="D16" s="7">
        <v>0</v>
      </c>
      <c r="E16" s="10">
        <v>0.66666666666666663</v>
      </c>
    </row>
    <row r="17" spans="1:5" ht="15.5">
      <c r="A17" s="2">
        <v>8</v>
      </c>
      <c r="B17" s="6" t="s">
        <v>176</v>
      </c>
      <c r="C17" s="14" t="s">
        <v>145</v>
      </c>
      <c r="D17" s="7">
        <v>120</v>
      </c>
      <c r="E17" s="10">
        <f>E16+TIME(0,D17,0)</f>
        <v>0.75</v>
      </c>
    </row>
    <row r="18" spans="1:5" ht="15.5">
      <c r="A18" s="2">
        <v>9</v>
      </c>
      <c r="B18" s="8" t="s">
        <v>60</v>
      </c>
      <c r="C18" s="14" t="s">
        <v>78</v>
      </c>
      <c r="D18" s="5">
        <v>0</v>
      </c>
      <c r="E18" s="10">
        <f>E17+TIME(0,D18,0)</f>
        <v>0.75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tabSelected="1" topLeftCell="A3" zoomScale="123" zoomScaleNormal="100" workbookViewId="0">
      <selection activeCell="E17" sqref="E17"/>
    </sheetView>
  </sheetViews>
  <sheetFormatPr defaultRowHeight="12.5"/>
  <cols>
    <col min="2" max="2" width="55.7265625" customWidth="1"/>
    <col min="5" max="5" width="14.7265625" customWidth="1"/>
  </cols>
  <sheetData>
    <row r="2" spans="1:5" ht="17.5">
      <c r="B2" s="9" t="s">
        <v>205</v>
      </c>
      <c r="C2" s="13"/>
    </row>
    <row r="3" spans="1:5" ht="17.5">
      <c r="B3" s="9"/>
      <c r="C3" s="13"/>
    </row>
    <row r="4" spans="1:5" ht="15">
      <c r="B4" s="49" t="s">
        <v>72</v>
      </c>
      <c r="C4" s="13"/>
    </row>
    <row r="5" spans="1:5" ht="15.5">
      <c r="A5" s="11">
        <v>1</v>
      </c>
      <c r="B5" s="50" t="s">
        <v>59</v>
      </c>
      <c r="C5" s="14" t="s">
        <v>78</v>
      </c>
      <c r="D5" s="7">
        <v>0</v>
      </c>
      <c r="E5" s="10">
        <v>0.4375</v>
      </c>
    </row>
    <row r="6" spans="1:5" ht="15.5">
      <c r="A6" s="11">
        <v>2</v>
      </c>
      <c r="B6" s="50" t="s">
        <v>177</v>
      </c>
      <c r="C6" s="14" t="s">
        <v>112</v>
      </c>
      <c r="D6" s="7">
        <v>120</v>
      </c>
      <c r="E6" s="10">
        <f>E5+TIME(0, D6,0)</f>
        <v>0.52083333333333337</v>
      </c>
    </row>
    <row r="7" spans="1:5" ht="15.5">
      <c r="A7" s="12">
        <v>3</v>
      </c>
      <c r="B7" s="51" t="s">
        <v>60</v>
      </c>
      <c r="C7" s="14" t="s">
        <v>78</v>
      </c>
      <c r="D7" s="5">
        <v>0</v>
      </c>
      <c r="E7" s="10">
        <f>E6+TIME(0, D7,0)</f>
        <v>0.52083333333333337</v>
      </c>
    </row>
    <row r="8" spans="1:5" ht="15.5">
      <c r="A8" s="12"/>
      <c r="B8" s="51"/>
      <c r="C8" s="14"/>
      <c r="D8" s="5"/>
      <c r="E8" s="10"/>
    </row>
    <row r="9" spans="1:5" ht="15">
      <c r="B9" s="49" t="s">
        <v>73</v>
      </c>
      <c r="C9" s="13"/>
    </row>
    <row r="10" spans="1:5" ht="15.5">
      <c r="A10" s="11">
        <v>4</v>
      </c>
      <c r="B10" s="50" t="s">
        <v>59</v>
      </c>
      <c r="C10" s="14" t="s">
        <v>78</v>
      </c>
      <c r="D10" s="7">
        <v>0</v>
      </c>
      <c r="E10" s="10">
        <v>0.5625</v>
      </c>
    </row>
    <row r="11" spans="1:5" ht="15.5">
      <c r="A11" s="11">
        <v>5</v>
      </c>
      <c r="B11" s="50" t="s">
        <v>177</v>
      </c>
      <c r="C11" s="14" t="s">
        <v>112</v>
      </c>
      <c r="D11" s="7">
        <v>115</v>
      </c>
      <c r="E11" s="10">
        <f>E10+TIME(0, D11,0)</f>
        <v>0.64236111111111116</v>
      </c>
    </row>
    <row r="12" spans="1:5" ht="15.5">
      <c r="A12" s="11">
        <v>6</v>
      </c>
      <c r="B12" s="50" t="s">
        <v>206</v>
      </c>
      <c r="C12" s="14" t="s">
        <v>78</v>
      </c>
      <c r="D12" s="7">
        <v>5</v>
      </c>
      <c r="E12" s="10">
        <f t="shared" ref="E12:E13" si="0">E11+TIME(0, D12,0)</f>
        <v>0.64583333333333337</v>
      </c>
    </row>
    <row r="13" spans="1:5" ht="15.5">
      <c r="A13" s="12">
        <v>7</v>
      </c>
      <c r="B13" s="51" t="s">
        <v>60</v>
      </c>
      <c r="C13" s="14" t="s">
        <v>78</v>
      </c>
      <c r="D13" s="5">
        <v>0</v>
      </c>
      <c r="E13" s="10">
        <f t="shared" si="0"/>
        <v>0.64583333333333337</v>
      </c>
    </row>
    <row r="14" spans="1:5" ht="15.5">
      <c r="A14" s="5"/>
      <c r="B14" s="52"/>
      <c r="C14" s="13"/>
    </row>
    <row r="15" spans="1:5" ht="15">
      <c r="B15" s="49" t="s">
        <v>74</v>
      </c>
      <c r="C15" s="13"/>
    </row>
    <row r="16" spans="1:5" ht="15.5">
      <c r="A16" s="11">
        <v>8</v>
      </c>
      <c r="B16" s="50" t="s">
        <v>59</v>
      </c>
      <c r="C16" s="14" t="s">
        <v>78</v>
      </c>
      <c r="D16" s="7">
        <v>0</v>
      </c>
      <c r="E16" s="10">
        <v>0.66666666666666663</v>
      </c>
    </row>
    <row r="17" spans="1:5" ht="15.5">
      <c r="A17" s="11">
        <v>9</v>
      </c>
      <c r="B17" s="50" t="s">
        <v>207</v>
      </c>
      <c r="C17" s="14" t="s">
        <v>78</v>
      </c>
      <c r="D17" s="7">
        <v>120</v>
      </c>
      <c r="E17" s="10">
        <f>E16+TIME(0,D17,0)</f>
        <v>0.75</v>
      </c>
    </row>
    <row r="18" spans="1:5" ht="15.5">
      <c r="A18" s="12">
        <v>10</v>
      </c>
      <c r="B18" s="51" t="s">
        <v>162</v>
      </c>
      <c r="C18" s="14" t="s">
        <v>78</v>
      </c>
      <c r="D18" s="5">
        <v>0</v>
      </c>
      <c r="E18" s="10">
        <f>E17+TIME(0,D18,0)</f>
        <v>0.75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C19"/>
  <sheetViews>
    <sheetView topLeftCell="A4" zoomScale="104" zoomScaleNormal="80" workbookViewId="0">
      <selection activeCell="B15" sqref="B15"/>
    </sheetView>
  </sheetViews>
  <sheetFormatPr defaultRowHeight="12.5"/>
  <cols>
    <col min="1" max="1" width="64" customWidth="1"/>
    <col min="2" max="2" width="21.81640625" customWidth="1"/>
    <col min="3" max="3" width="17.54296875" style="269" customWidth="1"/>
  </cols>
  <sheetData>
    <row r="1" spans="1:3" ht="21">
      <c r="A1" s="45" t="s">
        <v>92</v>
      </c>
      <c r="B1" s="269"/>
      <c r="C1"/>
    </row>
    <row r="2" spans="1:3" ht="14.5">
      <c r="A2" s="44"/>
      <c r="B2" s="269"/>
      <c r="C2"/>
    </row>
    <row r="3" spans="1:3" ht="14.5">
      <c r="A3" s="44"/>
      <c r="B3" s="269"/>
      <c r="C3"/>
    </row>
    <row r="4" spans="1:3" ht="54" customHeight="1">
      <c r="A4" s="46" t="s">
        <v>125</v>
      </c>
      <c r="B4" s="271" t="s">
        <v>128</v>
      </c>
      <c r="C4"/>
    </row>
    <row r="5" spans="1:3" ht="18.5">
      <c r="A5" s="47" t="s">
        <v>80</v>
      </c>
      <c r="B5" s="270">
        <v>40969</v>
      </c>
      <c r="C5"/>
    </row>
    <row r="6" spans="1:3" ht="18.5">
      <c r="A6" s="47" t="s">
        <v>81</v>
      </c>
      <c r="B6" s="270">
        <v>41000</v>
      </c>
      <c r="C6"/>
    </row>
    <row r="7" spans="1:3" ht="18.5">
      <c r="A7" s="47" t="s">
        <v>82</v>
      </c>
      <c r="B7" s="270">
        <v>41030</v>
      </c>
      <c r="C7"/>
    </row>
    <row r="8" spans="1:3" ht="18.5">
      <c r="A8" s="47" t="s">
        <v>83</v>
      </c>
      <c r="B8" s="270">
        <v>41214</v>
      </c>
      <c r="C8"/>
    </row>
    <row r="9" spans="1:3" ht="18.5">
      <c r="A9" s="47" t="s">
        <v>84</v>
      </c>
      <c r="B9" s="270">
        <v>41334</v>
      </c>
      <c r="C9"/>
    </row>
    <row r="10" spans="1:3" ht="18.5">
      <c r="A10" s="47" t="s">
        <v>85</v>
      </c>
      <c r="B10" s="270">
        <v>41456</v>
      </c>
      <c r="C10"/>
    </row>
    <row r="11" spans="1:3" ht="18.5">
      <c r="A11" s="47" t="s">
        <v>86</v>
      </c>
      <c r="B11" s="270">
        <v>41760</v>
      </c>
      <c r="C11"/>
    </row>
    <row r="12" spans="1:3" ht="18.5">
      <c r="A12" s="47" t="s">
        <v>87</v>
      </c>
      <c r="B12" s="270">
        <v>42064</v>
      </c>
      <c r="C12"/>
    </row>
    <row r="13" spans="1:3" ht="18.5">
      <c r="A13" s="47" t="s">
        <v>88</v>
      </c>
      <c r="B13" s="270">
        <v>42125</v>
      </c>
      <c r="C13"/>
    </row>
    <row r="14" spans="1:3" ht="18.5">
      <c r="A14" s="47" t="s">
        <v>89</v>
      </c>
      <c r="B14" s="270">
        <v>42309</v>
      </c>
      <c r="C14"/>
    </row>
    <row r="15" spans="1:3" ht="18.5">
      <c r="A15" s="47" t="s">
        <v>90</v>
      </c>
      <c r="B15" s="270">
        <v>42430</v>
      </c>
      <c r="C15"/>
    </row>
    <row r="16" spans="1:3" ht="18.5">
      <c r="A16" s="47" t="s">
        <v>91</v>
      </c>
      <c r="B16" s="270">
        <v>42552</v>
      </c>
      <c r="C16"/>
    </row>
    <row r="17" spans="1:2" ht="15.5">
      <c r="A17" s="42"/>
      <c r="B17" s="41"/>
    </row>
    <row r="18" spans="1:2" ht="15.5">
      <c r="A18" s="42"/>
      <c r="B18" s="41"/>
    </row>
    <row r="19" spans="1:2" ht="15.5">
      <c r="B19" s="41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WG Schedule</vt:lpstr>
      <vt:lpstr>Objectives</vt:lpstr>
      <vt:lpstr>Monday</vt:lpstr>
      <vt:lpstr>Tuesday</vt:lpstr>
      <vt:lpstr>Wednesday</vt:lpstr>
      <vt:lpstr>Thursday</vt:lpstr>
      <vt:lpstr>Timeline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Myung Lee</cp:lastModifiedBy>
  <cp:lastPrinted>2016-05-25T22:35:09Z</cp:lastPrinted>
  <dcterms:created xsi:type="dcterms:W3CDTF">2010-12-20T16:57:34Z</dcterms:created>
  <dcterms:modified xsi:type="dcterms:W3CDTF">2016-09-11T16:16:57Z</dcterms:modified>
</cp:coreProperties>
</file>