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6_07_San_Diego\Agenda\"/>
    </mc:Choice>
  </mc:AlternateContent>
  <bookViews>
    <workbookView xWindow="120" yWindow="135" windowWidth="19020" windowHeight="9855" activeTab="1"/>
  </bookViews>
  <sheets>
    <sheet name="Sheet1" sheetId="1" r:id="rId1"/>
    <sheet name="Agenda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E49" i="4" l="1"/>
  <c r="E38" i="4"/>
  <c r="E39" i="4" s="1"/>
  <c r="E58" i="4"/>
  <c r="E59" i="4" s="1"/>
  <c r="E66" i="4" l="1"/>
  <c r="E67" i="4" s="1"/>
  <c r="E68" i="4" s="1"/>
  <c r="E69" i="4" s="1"/>
  <c r="E70" i="4" s="1"/>
  <c r="E48" i="4"/>
  <c r="E29" i="4"/>
  <c r="E30" i="4" s="1"/>
  <c r="E18" i="4"/>
  <c r="E19" i="4" s="1"/>
  <c r="E20" i="4" s="1"/>
  <c r="E21" i="4" s="1"/>
  <c r="E22" i="4" s="1"/>
  <c r="E23" i="4" s="1"/>
  <c r="D8" i="1" l="1"/>
  <c r="J90" i="1"/>
  <c r="H90" i="1"/>
  <c r="C63" i="1"/>
  <c r="G8" i="1" l="1"/>
  <c r="M8" i="1" s="1"/>
  <c r="S8" i="1" s="1"/>
  <c r="Y8" i="1" s="1"/>
  <c r="AE8" i="1" s="1"/>
</calcChain>
</file>

<file path=xl/sharedStrings.xml><?xml version="1.0" encoding="utf-8"?>
<sst xmlns="http://schemas.openxmlformats.org/spreadsheetml/2006/main" count="345" uniqueCount="202">
  <si>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</si>
  <si>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</si>
  <si>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</si>
  <si>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</si>
  <si>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</si>
  <si>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</si>
  <si>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</si>
  <si>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</si>
  <si>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</si>
  <si>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</si>
  <si>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</si>
  <si>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</si>
  <si>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</si>
  <si>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</si>
  <si>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</si>
  <si>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</si>
  <si>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</si>
  <si>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</si>
  <si>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</si>
  <si>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</si>
  <si>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</si>
  <si>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</si>
  <si>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</si>
  <si>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</si>
  <si>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</si>
  <si>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</si>
  <si>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</si>
  <si>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</si>
  <si>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</si>
  <si>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</si>
  <si>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</si>
  <si>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</si>
  <si>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</si>
  <si>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</si>
  <si>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</si>
  <si>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</si>
  <si>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</si>
  <si>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</si>
  <si>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</si>
  <si>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</si>
  <si>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</si>
  <si>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</si>
  <si>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</si>
  <si>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</si>
  <si>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</si>
  <si>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</si>
  <si>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</si>
  <si>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</si>
  <si>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</si>
  <si>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</si>
  <si>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</si>
  <si>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</si>
  <si>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</si>
  <si>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</si>
  <si>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</si>
  <si>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</si>
  <si>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</si>
  <si>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</si>
  <si>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</si>
  <si>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</si>
  <si>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</si>
  <si>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</si>
  <si>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</si>
  <si>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</si>
  <si>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</si>
  <si>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</si>
  <si>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</si>
  <si>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</si>
  <si>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</si>
  <si>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</si>
  <si>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</si>
  <si>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</si>
  <si>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</si>
  <si>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</si>
  <si>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</si>
  <si>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</si>
  <si>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</si>
  <si>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</si>
  <si>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</si>
  <si>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</si>
  <si>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</si>
  <si>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</si>
  <si>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</si>
  <si>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</si>
  <si>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</si>
  <si>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</si>
  <si>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</si>
  <si>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</si>
  <si>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</si>
  <si>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</si>
  <si>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</si>
  <si>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</si>
  <si>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</si>
  <si>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</si>
  <si>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</si>
  <si>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</si>
  <si>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</si>
  <si>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</si>
  <si>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</si>
  <si>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</si>
  <si>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</si>
  <si>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</si>
  <si>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</si>
  <si>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</si>
  <si>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</si>
  <si>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</si>
  <si>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</si>
  <si>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</si>
  <si>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</si>
  <si>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</si>
  <si>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</si>
  <si>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</si>
  <si>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</si>
  <si>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</si>
  <si>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</si>
  <si>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</si>
  <si>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</si>
  <si>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</si>
  <si>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</si>
  <si>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</si>
  <si>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</si>
  <si>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</si>
  <si>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</si>
  <si>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</si>
  <si>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</si>
  <si>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</si>
  <si>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</si>
  <si>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</si>
  <si>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</si>
  <si>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</si>
  <si>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</si>
  <si>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</si>
  <si>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</si>
  <si>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</si>
  <si>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</si>
  <si>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</si>
  <si>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</si>
  <si>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</si>
  <si>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</si>
  <si>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</si>
  <si>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</si>
  <si>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</si>
  <si>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</si>
  <si>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</si>
  <si>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</si>
  <si>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</si>
  <si>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</si>
  <si>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</si>
  <si>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</si>
  <si>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</si>
  <si>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</si>
  <si>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</si>
  <si>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</si>
  <si>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</si>
  <si>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</si>
  <si>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</si>
  <si>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</si>
  <si>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</si>
  <si>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</si>
  <si>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</si>
  <si>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</si>
  <si>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</si>
  <si>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</si>
  <si>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</si>
  <si>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</si>
  <si>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</si>
  <si>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</si>
  <si>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</si>
  <si>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</si>
  <si>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</si>
  <si>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</si>
  <si>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IG IETF</t>
  </si>
  <si>
    <t>R3</t>
  </si>
  <si>
    <t>Session Objectives</t>
  </si>
  <si>
    <t>re-approve BRC</t>
  </si>
  <si>
    <t>Release rooms as soon as they become available</t>
  </si>
  <si>
    <t>MEETING CALLED TO ORDER</t>
  </si>
  <si>
    <t>A. Estrada</t>
  </si>
  <si>
    <t>Welcome / patent policy</t>
  </si>
  <si>
    <t>Approval of the agenda</t>
  </si>
  <si>
    <t>Status overview</t>
  </si>
  <si>
    <t>Estrada</t>
  </si>
  <si>
    <t>Togashi</t>
  </si>
  <si>
    <t>Recess</t>
  </si>
  <si>
    <t>Motion to approve BRC</t>
  </si>
  <si>
    <t>AOB</t>
  </si>
  <si>
    <t>Adjourned</t>
  </si>
  <si>
    <t>Prepare draft spec for Sponsor Ballot</t>
  </si>
  <si>
    <t>Discuss PICS Proforma</t>
  </si>
  <si>
    <t>approval for unconditional approval</t>
  </si>
  <si>
    <t>Task Group 3e HRCP, Monday PM2, 25 July 2016, Gaslamp ABC</t>
  </si>
  <si>
    <t>Task Group 3e HRCP, Tuesday AM2, 26 July 2016, Gaslamp ABC</t>
  </si>
  <si>
    <t>Task Group 3e HRCP, Wednesday PM1, 27 July 2016, Gaslamp ABC</t>
  </si>
  <si>
    <t>Task Group 3e HRCP, Wednesday PM2, 27 July 2016, Gaslamp ABC</t>
  </si>
  <si>
    <t>Task Group 3e HRCP, Thursday AM1, 28 July 2016, Gaslamp ABC</t>
  </si>
  <si>
    <t>Task Group 3e HRCP, Thursday AM2, 28 July 2016, Gaslamp ABC</t>
  </si>
  <si>
    <t>Meeting Objectives and Minutes Approval  ()</t>
  </si>
  <si>
    <t>Motion to start Sponsor Ballot</t>
  </si>
  <si>
    <t>Remaining draft issues</t>
  </si>
  <si>
    <t>Prepare draft for Sponsor Ballot, continued</t>
  </si>
  <si>
    <t xml:space="preserve">Discuss potential SB comments </t>
  </si>
  <si>
    <t>Discuss potential SB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</si>
</sst>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9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9" fillId="0" borderId="0"/>
  </cellStyleXfs>
  <cellXfs count="51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2" fontId="10" fillId="27" borderId="29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left" vertical="center" indent="2"/>
    </xf>
    <xf numFmtId="0" fontId="20" fillId="18" borderId="1" xfId="0" applyFont="1" applyFill="1" applyBorder="1" applyAlignment="1">
      <alignment horizontal="left" vertical="center"/>
    </xf>
    <xf numFmtId="0" fontId="20" fillId="18" borderId="1" xfId="0" applyFont="1" applyFill="1" applyBorder="1" applyAlignment="1">
      <alignment vertical="center"/>
    </xf>
    <xf numFmtId="0" fontId="82" fillId="18" borderId="0" xfId="0" applyFont="1" applyFill="1" applyAlignment="1"/>
    <xf numFmtId="0" fontId="20" fillId="18" borderId="0" xfId="0" applyFont="1" applyFill="1" applyBorder="1" applyAlignment="1">
      <alignment horizontal="left" vertical="center" indent="2"/>
    </xf>
    <xf numFmtId="0" fontId="83" fillId="18" borderId="0" xfId="0" applyFont="1" applyFill="1"/>
    <xf numFmtId="0" fontId="20" fillId="18" borderId="0" xfId="0" applyFont="1" applyFill="1" applyBorder="1" applyAlignment="1">
      <alignment horizontal="left" indent="2"/>
    </xf>
    <xf numFmtId="0" fontId="84" fillId="18" borderId="0" xfId="0" applyFont="1" applyFill="1" applyAlignment="1">
      <alignment horizontal="left" indent="2"/>
    </xf>
    <xf numFmtId="0" fontId="85" fillId="18" borderId="0" xfId="0" applyFont="1" applyFill="1" applyBorder="1" applyAlignment="1">
      <alignment horizontal="left" vertical="center" indent="2"/>
    </xf>
    <xf numFmtId="0" fontId="84" fillId="18" borderId="0" xfId="0" applyFont="1" applyFill="1" applyBorder="1" applyAlignment="1">
      <alignment horizontal="left" indent="2"/>
    </xf>
    <xf numFmtId="0" fontId="20" fillId="18" borderId="11" xfId="0" applyFont="1" applyFill="1" applyBorder="1" applyAlignment="1">
      <alignment vertical="center"/>
    </xf>
    <xf numFmtId="0" fontId="20" fillId="18" borderId="1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indent="2"/>
    </xf>
    <xf numFmtId="0" fontId="85" fillId="0" borderId="0" xfId="0" applyFont="1" applyFill="1" applyBorder="1" applyAlignment="1">
      <alignment horizontal="left" vertical="center" indent="2"/>
    </xf>
    <xf numFmtId="0" fontId="83" fillId="0" borderId="0" xfId="0" applyFont="1" applyFill="1"/>
    <xf numFmtId="0" fontId="86" fillId="0" borderId="0" xfId="0" applyFont="1" applyFill="1" applyBorder="1" applyAlignment="1">
      <alignment vertical="center"/>
    </xf>
    <xf numFmtId="0" fontId="87" fillId="0" borderId="0" xfId="0" applyFont="1" applyFill="1"/>
    <xf numFmtId="0" fontId="88" fillId="39" borderId="0" xfId="0" applyFont="1" applyFill="1" applyBorder="1" applyAlignment="1">
      <alignment horizontal="left" vertical="center"/>
    </xf>
    <xf numFmtId="0" fontId="83" fillId="18" borderId="0" xfId="0" applyFont="1" applyFill="1" applyBorder="1"/>
    <xf numFmtId="165" fontId="90" fillId="0" borderId="0" xfId="1" quotePrefix="1" applyNumberFormat="1" applyFont="1" applyBorder="1"/>
    <xf numFmtId="166" fontId="90" fillId="0" borderId="0" xfId="1" applyFont="1" applyFill="1" applyBorder="1"/>
    <xf numFmtId="166" fontId="90" fillId="0" borderId="0" xfId="1" applyFont="1" applyBorder="1"/>
    <xf numFmtId="167" fontId="90" fillId="0" borderId="0" xfId="1" applyNumberFormat="1" applyFont="1" applyBorder="1" applyProtection="1"/>
    <xf numFmtId="0" fontId="83" fillId="0" borderId="0" xfId="0" applyFont="1"/>
    <xf numFmtId="165" fontId="90" fillId="0" borderId="0" xfId="1" applyNumberFormat="1" applyFont="1" applyFill="1" applyBorder="1"/>
    <xf numFmtId="0" fontId="91" fillId="0" borderId="0" xfId="0" applyFont="1"/>
    <xf numFmtId="0" fontId="91" fillId="0" borderId="0" xfId="0" applyFont="1" applyAlignment="1">
      <alignment horizontal="center"/>
    </xf>
    <xf numFmtId="0" fontId="87" fillId="0" borderId="0" xfId="0" applyFont="1"/>
    <xf numFmtId="18" fontId="92" fillId="0" borderId="0" xfId="0" applyNumberFormat="1" applyFont="1" applyAlignment="1">
      <alignment horizontal="right"/>
    </xf>
    <xf numFmtId="0" fontId="92" fillId="0" borderId="0" xfId="0" applyFont="1"/>
    <xf numFmtId="11" fontId="83" fillId="0" borderId="0" xfId="0" applyNumberFormat="1" applyFont="1"/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DEEE12"/>
      <color rgb="FFF4C80C"/>
      <color rgb="FFFFFF99"/>
      <color rgb="FFFF9900"/>
      <color rgb="FF776BD6"/>
      <color rgb="FFCC7C00"/>
      <color rgb="FF526BD6"/>
      <color rgb="FFCC6600"/>
      <color rgb="FF99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opLeftCell="B5" workbookViewId="0">
      <selection activeCell="D2" sqref="D2:D4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56" t="s">
        <v>172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357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357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35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358" t="s">
        <v>4</v>
      </c>
      <c r="E7" s="359"/>
      <c r="F7" s="34"/>
      <c r="G7" s="360" t="s">
        <v>5</v>
      </c>
      <c r="H7" s="361"/>
      <c r="I7" s="361"/>
      <c r="J7" s="361"/>
      <c r="K7" s="362"/>
      <c r="L7" s="36"/>
      <c r="M7" s="360" t="s">
        <v>6</v>
      </c>
      <c r="N7" s="361"/>
      <c r="O7" s="361"/>
      <c r="P7" s="361"/>
      <c r="Q7" s="362"/>
      <c r="R7" s="36"/>
      <c r="S7" s="360" t="s">
        <v>7</v>
      </c>
      <c r="T7" s="361"/>
      <c r="U7" s="361"/>
      <c r="V7" s="361"/>
      <c r="W7" s="362"/>
      <c r="X7" s="36"/>
      <c r="Y7" s="360" t="s">
        <v>8</v>
      </c>
      <c r="Z7" s="361"/>
      <c r="AA7" s="361"/>
      <c r="AB7" s="361"/>
      <c r="AC7" s="362"/>
      <c r="AD7" s="36"/>
      <c r="AE7" s="360" t="s">
        <v>9</v>
      </c>
      <c r="AF7" s="361"/>
      <c r="AG7" s="362"/>
      <c r="AH7" s="37"/>
    </row>
    <row r="8" spans="1:40" ht="12.95" customHeight="1" thickBot="1" x14ac:dyDescent="0.25">
      <c r="A8" s="39"/>
      <c r="B8" s="40"/>
      <c r="C8" s="39"/>
      <c r="D8" s="391">
        <f>DATE(2016,7,24)</f>
        <v>42575</v>
      </c>
      <c r="E8" s="392"/>
      <c r="F8" s="41"/>
      <c r="G8" s="393">
        <f>D8+1</f>
        <v>42576</v>
      </c>
      <c r="H8" s="394"/>
      <c r="I8" s="394"/>
      <c r="J8" s="394"/>
      <c r="K8" s="395"/>
      <c r="L8" s="42"/>
      <c r="M8" s="393">
        <f>G8+1</f>
        <v>42577</v>
      </c>
      <c r="N8" s="394"/>
      <c r="O8" s="394"/>
      <c r="P8" s="394"/>
      <c r="Q8" s="395"/>
      <c r="R8" s="42"/>
      <c r="S8" s="393">
        <f>M8+1</f>
        <v>42578</v>
      </c>
      <c r="T8" s="394"/>
      <c r="U8" s="394"/>
      <c r="V8" s="394"/>
      <c r="W8" s="395"/>
      <c r="X8" s="42"/>
      <c r="Y8" s="393">
        <f>S8+1</f>
        <v>42579</v>
      </c>
      <c r="Z8" s="394"/>
      <c r="AA8" s="394"/>
      <c r="AB8" s="394"/>
      <c r="AC8" s="395"/>
      <c r="AD8" s="42"/>
      <c r="AE8" s="393">
        <f>Y8+1</f>
        <v>42580</v>
      </c>
      <c r="AF8" s="394"/>
      <c r="AG8" s="395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63" t="s">
        <v>159</v>
      </c>
      <c r="T11" s="363"/>
      <c r="U11" s="363"/>
      <c r="V11" s="363"/>
      <c r="W11" s="364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65"/>
      <c r="T12" s="365"/>
      <c r="U12" s="365"/>
      <c r="V12" s="365"/>
      <c r="W12" s="366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16</v>
      </c>
      <c r="C13" s="60"/>
      <c r="D13" s="45"/>
      <c r="E13" s="45"/>
      <c r="F13" s="60"/>
      <c r="G13" s="350" t="s">
        <v>38</v>
      </c>
      <c r="H13" s="382" t="s">
        <v>154</v>
      </c>
      <c r="I13" s="383"/>
      <c r="J13" s="384"/>
      <c r="K13" s="379" t="s">
        <v>22</v>
      </c>
      <c r="L13" s="60"/>
      <c r="M13" s="350" t="s">
        <v>38</v>
      </c>
      <c r="N13" s="353" t="s">
        <v>37</v>
      </c>
      <c r="O13" s="367" t="s">
        <v>136</v>
      </c>
      <c r="P13" s="370" t="s">
        <v>135</v>
      </c>
      <c r="Q13" s="347" t="s">
        <v>17</v>
      </c>
      <c r="R13" s="62"/>
      <c r="S13" s="350" t="s">
        <v>38</v>
      </c>
      <c r="T13" s="353" t="s">
        <v>134</v>
      </c>
      <c r="U13" s="376" t="s">
        <v>166</v>
      </c>
      <c r="V13" s="347" t="s">
        <v>17</v>
      </c>
      <c r="W13" s="373" t="s">
        <v>167</v>
      </c>
      <c r="X13" s="62"/>
      <c r="Y13" s="396" t="s">
        <v>18</v>
      </c>
      <c r="Z13" s="399" t="s">
        <v>21</v>
      </c>
      <c r="AA13" s="347" t="s">
        <v>17</v>
      </c>
      <c r="AB13" s="376" t="s">
        <v>166</v>
      </c>
      <c r="AC13" s="402" t="s">
        <v>151</v>
      </c>
      <c r="AD13" s="60"/>
      <c r="AE13" s="47"/>
      <c r="AF13" s="45"/>
      <c r="AG13" s="56"/>
      <c r="AH13" s="60"/>
    </row>
    <row r="14" spans="1:40" ht="15" customHeight="1" x14ac:dyDescent="0.2">
      <c r="A14" s="60"/>
      <c r="B14" s="61" t="s">
        <v>23</v>
      </c>
      <c r="C14" s="60"/>
      <c r="D14" s="45"/>
      <c r="E14" s="45"/>
      <c r="F14" s="60"/>
      <c r="G14" s="351"/>
      <c r="H14" s="385"/>
      <c r="I14" s="386"/>
      <c r="J14" s="387"/>
      <c r="K14" s="380"/>
      <c r="L14" s="60"/>
      <c r="M14" s="351"/>
      <c r="N14" s="354"/>
      <c r="O14" s="368"/>
      <c r="P14" s="371"/>
      <c r="Q14" s="348"/>
      <c r="R14" s="62"/>
      <c r="S14" s="351"/>
      <c r="T14" s="354"/>
      <c r="U14" s="377"/>
      <c r="V14" s="348"/>
      <c r="W14" s="374"/>
      <c r="X14" s="62"/>
      <c r="Y14" s="397"/>
      <c r="Z14" s="400"/>
      <c r="AA14" s="348"/>
      <c r="AB14" s="377"/>
      <c r="AC14" s="403"/>
      <c r="AD14" s="60"/>
      <c r="AE14" s="47"/>
      <c r="AF14" s="45"/>
      <c r="AG14" s="56"/>
      <c r="AH14" s="60"/>
    </row>
    <row r="15" spans="1:40" ht="15" customHeight="1" x14ac:dyDescent="0.2">
      <c r="A15" s="60"/>
      <c r="B15" s="61" t="s">
        <v>24</v>
      </c>
      <c r="C15" s="60"/>
      <c r="D15" s="45"/>
      <c r="E15" s="45"/>
      <c r="F15" s="60"/>
      <c r="G15" s="351"/>
      <c r="H15" s="385"/>
      <c r="I15" s="386"/>
      <c r="J15" s="387"/>
      <c r="K15" s="380"/>
      <c r="L15" s="60"/>
      <c r="M15" s="351"/>
      <c r="N15" s="354"/>
      <c r="O15" s="368"/>
      <c r="P15" s="371"/>
      <c r="Q15" s="348"/>
      <c r="R15" s="62"/>
      <c r="S15" s="351"/>
      <c r="T15" s="354"/>
      <c r="U15" s="377"/>
      <c r="V15" s="348"/>
      <c r="W15" s="374"/>
      <c r="X15" s="62"/>
      <c r="Y15" s="397"/>
      <c r="Z15" s="400"/>
      <c r="AA15" s="348"/>
      <c r="AB15" s="377"/>
      <c r="AC15" s="403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25</v>
      </c>
      <c r="C16" s="60"/>
      <c r="D16" s="45"/>
      <c r="E16" s="45"/>
      <c r="F16" s="60"/>
      <c r="G16" s="352"/>
      <c r="H16" s="388"/>
      <c r="I16" s="389"/>
      <c r="J16" s="390"/>
      <c r="K16" s="381"/>
      <c r="L16" s="60"/>
      <c r="M16" s="352"/>
      <c r="N16" s="355"/>
      <c r="O16" s="369"/>
      <c r="P16" s="372"/>
      <c r="Q16" s="349"/>
      <c r="R16" s="62"/>
      <c r="S16" s="352"/>
      <c r="T16" s="355"/>
      <c r="U16" s="378"/>
      <c r="V16" s="349"/>
      <c r="W16" s="375"/>
      <c r="X16" s="62"/>
      <c r="Y16" s="398"/>
      <c r="Z16" s="401"/>
      <c r="AA16" s="349"/>
      <c r="AB16" s="378"/>
      <c r="AC16" s="404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26</v>
      </c>
      <c r="C17" s="63"/>
      <c r="D17" s="342"/>
      <c r="E17" s="343"/>
      <c r="F17" s="63"/>
      <c r="G17" s="344" t="s">
        <v>27</v>
      </c>
      <c r="H17" s="345"/>
      <c r="I17" s="345"/>
      <c r="J17" s="345"/>
      <c r="K17" s="346"/>
      <c r="L17" s="63"/>
      <c r="M17" s="344" t="s">
        <v>27</v>
      </c>
      <c r="N17" s="345"/>
      <c r="O17" s="345"/>
      <c r="P17" s="345"/>
      <c r="Q17" s="346"/>
      <c r="R17" s="65"/>
      <c r="S17" s="344" t="s">
        <v>27</v>
      </c>
      <c r="T17" s="345"/>
      <c r="U17" s="345"/>
      <c r="V17" s="345"/>
      <c r="W17" s="346"/>
      <c r="X17" s="65"/>
      <c r="Y17" s="344" t="s">
        <v>27</v>
      </c>
      <c r="Z17" s="345"/>
      <c r="AA17" s="345"/>
      <c r="AB17" s="345"/>
      <c r="AC17" s="345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28</v>
      </c>
      <c r="C18" s="60"/>
      <c r="D18" s="45"/>
      <c r="E18" s="45"/>
      <c r="F18" s="60"/>
      <c r="G18" s="363" t="s">
        <v>153</v>
      </c>
      <c r="H18" s="363"/>
      <c r="I18" s="363"/>
      <c r="J18" s="363"/>
      <c r="K18" s="364"/>
      <c r="L18" s="60"/>
      <c r="M18" s="350" t="s">
        <v>38</v>
      </c>
      <c r="N18" s="399" t="s">
        <v>21</v>
      </c>
      <c r="O18" s="396" t="s">
        <v>18</v>
      </c>
      <c r="P18" s="405" t="s">
        <v>19</v>
      </c>
      <c r="Q18" s="417" t="s">
        <v>161</v>
      </c>
      <c r="R18" s="62"/>
      <c r="S18" s="363" t="s">
        <v>29</v>
      </c>
      <c r="T18" s="363"/>
      <c r="U18" s="363"/>
      <c r="V18" s="363"/>
      <c r="W18" s="363"/>
      <c r="X18" s="62"/>
      <c r="Y18" s="396" t="s">
        <v>18</v>
      </c>
      <c r="Z18" s="399" t="s">
        <v>21</v>
      </c>
      <c r="AA18" s="347" t="s">
        <v>17</v>
      </c>
      <c r="AB18" s="405" t="s">
        <v>19</v>
      </c>
      <c r="AC18" s="408" t="s">
        <v>137</v>
      </c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30</v>
      </c>
      <c r="C19" s="60"/>
      <c r="D19" s="45"/>
      <c r="E19" s="45"/>
      <c r="F19" s="60"/>
      <c r="G19" s="466"/>
      <c r="H19" s="466"/>
      <c r="I19" s="466"/>
      <c r="J19" s="466"/>
      <c r="K19" s="467"/>
      <c r="L19" s="60"/>
      <c r="M19" s="351"/>
      <c r="N19" s="400"/>
      <c r="O19" s="397"/>
      <c r="P19" s="406"/>
      <c r="Q19" s="418"/>
      <c r="R19" s="62"/>
      <c r="S19" s="365"/>
      <c r="T19" s="365"/>
      <c r="U19" s="365"/>
      <c r="V19" s="365"/>
      <c r="W19" s="365"/>
      <c r="X19" s="62"/>
      <c r="Y19" s="397"/>
      <c r="Z19" s="400"/>
      <c r="AA19" s="348"/>
      <c r="AB19" s="406"/>
      <c r="AC19" s="409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31</v>
      </c>
      <c r="C20" s="60"/>
      <c r="D20" s="45"/>
      <c r="E20" s="45"/>
      <c r="F20" s="60"/>
      <c r="G20" s="466"/>
      <c r="H20" s="466"/>
      <c r="I20" s="466"/>
      <c r="J20" s="466"/>
      <c r="K20" s="467"/>
      <c r="L20" s="60"/>
      <c r="M20" s="351"/>
      <c r="N20" s="400"/>
      <c r="O20" s="397"/>
      <c r="P20" s="406"/>
      <c r="Q20" s="418"/>
      <c r="R20" s="62"/>
      <c r="S20" s="411" t="s">
        <v>32</v>
      </c>
      <c r="T20" s="412"/>
      <c r="U20" s="412"/>
      <c r="V20" s="412"/>
      <c r="W20" s="413"/>
      <c r="X20" s="62"/>
      <c r="Y20" s="397"/>
      <c r="Z20" s="400"/>
      <c r="AA20" s="348"/>
      <c r="AB20" s="406"/>
      <c r="AC20" s="409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33</v>
      </c>
      <c r="C21" s="60"/>
      <c r="D21" s="45"/>
      <c r="E21" s="45"/>
      <c r="F21" s="60"/>
      <c r="G21" s="365"/>
      <c r="H21" s="365"/>
      <c r="I21" s="365"/>
      <c r="J21" s="365"/>
      <c r="K21" s="366"/>
      <c r="L21" s="60"/>
      <c r="M21" s="352"/>
      <c r="N21" s="401"/>
      <c r="O21" s="398"/>
      <c r="P21" s="407"/>
      <c r="Q21" s="419"/>
      <c r="R21" s="62"/>
      <c r="S21" s="414"/>
      <c r="T21" s="415"/>
      <c r="U21" s="415"/>
      <c r="V21" s="415"/>
      <c r="W21" s="416"/>
      <c r="X21" s="62"/>
      <c r="Y21" s="398"/>
      <c r="Z21" s="401"/>
      <c r="AA21" s="349"/>
      <c r="AB21" s="407"/>
      <c r="AC21" s="410"/>
      <c r="AD21" s="60"/>
      <c r="AE21" s="47"/>
      <c r="AF21" s="45"/>
      <c r="AG21" s="56"/>
      <c r="AH21" s="60"/>
    </row>
    <row r="22" spans="1:34" ht="15" customHeight="1" thickBot="1" x14ac:dyDescent="0.25">
      <c r="A22" s="60"/>
      <c r="B22" s="67" t="s">
        <v>34</v>
      </c>
      <c r="C22" s="60"/>
      <c r="D22" s="45"/>
      <c r="E22" s="45"/>
      <c r="F22" s="60"/>
      <c r="G22" s="420" t="s">
        <v>152</v>
      </c>
      <c r="H22" s="421"/>
      <c r="I22" s="421"/>
      <c r="J22" s="421"/>
      <c r="K22" s="422"/>
      <c r="L22" s="39"/>
      <c r="M22" s="420" t="s">
        <v>152</v>
      </c>
      <c r="N22" s="421"/>
      <c r="O22" s="421"/>
      <c r="P22" s="421"/>
      <c r="Q22" s="422"/>
      <c r="R22" s="68"/>
      <c r="S22" s="420" t="s">
        <v>152</v>
      </c>
      <c r="T22" s="421"/>
      <c r="U22" s="421"/>
      <c r="V22" s="421"/>
      <c r="W22" s="422"/>
      <c r="X22" s="68"/>
      <c r="Y22" s="420" t="s">
        <v>152</v>
      </c>
      <c r="Z22" s="421"/>
      <c r="AA22" s="421"/>
      <c r="AB22" s="421"/>
      <c r="AC22" s="422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35</v>
      </c>
      <c r="C23" s="60"/>
      <c r="D23" s="45"/>
      <c r="E23" s="45"/>
      <c r="F23" s="60"/>
      <c r="G23" s="423"/>
      <c r="H23" s="424"/>
      <c r="I23" s="424"/>
      <c r="J23" s="424"/>
      <c r="K23" s="425"/>
      <c r="L23" s="39"/>
      <c r="M23" s="423"/>
      <c r="N23" s="424"/>
      <c r="O23" s="424"/>
      <c r="P23" s="424"/>
      <c r="Q23" s="425"/>
      <c r="R23" s="68"/>
      <c r="S23" s="423"/>
      <c r="T23" s="424"/>
      <c r="U23" s="424"/>
      <c r="V23" s="424"/>
      <c r="W23" s="425"/>
      <c r="X23" s="68"/>
      <c r="Y23" s="423"/>
      <c r="Z23" s="424"/>
      <c r="AA23" s="424"/>
      <c r="AB23" s="424"/>
      <c r="AC23" s="425"/>
      <c r="AD23" s="39"/>
      <c r="AE23" s="468" t="s">
        <v>158</v>
      </c>
      <c r="AF23" s="469"/>
      <c r="AG23" s="470"/>
      <c r="AH23" s="60"/>
    </row>
    <row r="24" spans="1:34" ht="15" customHeight="1" x14ac:dyDescent="0.2">
      <c r="A24" s="60"/>
      <c r="B24" s="66" t="s">
        <v>36</v>
      </c>
      <c r="C24" s="60"/>
      <c r="D24" s="45"/>
      <c r="E24" s="45"/>
      <c r="F24" s="60"/>
      <c r="G24" s="350" t="s">
        <v>38</v>
      </c>
      <c r="H24" s="353" t="s">
        <v>37</v>
      </c>
      <c r="I24" s="396" t="s">
        <v>18</v>
      </c>
      <c r="J24" s="405" t="s">
        <v>19</v>
      </c>
      <c r="K24" s="376" t="s">
        <v>166</v>
      </c>
      <c r="L24" s="60"/>
      <c r="M24" s="350" t="s">
        <v>38</v>
      </c>
      <c r="N24" s="353" t="s">
        <v>37</v>
      </c>
      <c r="O24" s="367" t="s">
        <v>136</v>
      </c>
      <c r="P24" s="405" t="s">
        <v>19</v>
      </c>
      <c r="Q24" s="408" t="s">
        <v>137</v>
      </c>
      <c r="R24" s="62"/>
      <c r="S24" s="350" t="s">
        <v>38</v>
      </c>
      <c r="T24" s="399" t="s">
        <v>21</v>
      </c>
      <c r="U24" s="376" t="s">
        <v>166</v>
      </c>
      <c r="V24" s="405" t="s">
        <v>19</v>
      </c>
      <c r="W24" s="408" t="s">
        <v>137</v>
      </c>
      <c r="X24" s="62"/>
      <c r="Y24" s="350" t="s">
        <v>38</v>
      </c>
      <c r="Z24" s="353" t="s">
        <v>37</v>
      </c>
      <c r="AA24" s="396" t="s">
        <v>18</v>
      </c>
      <c r="AB24" s="405" t="s">
        <v>19</v>
      </c>
      <c r="AC24" s="408" t="s">
        <v>137</v>
      </c>
      <c r="AD24" s="60"/>
      <c r="AE24" s="471"/>
      <c r="AF24" s="472"/>
      <c r="AG24" s="473"/>
      <c r="AH24" s="60"/>
    </row>
    <row r="25" spans="1:34" ht="15" customHeight="1" x14ac:dyDescent="0.2">
      <c r="A25" s="60"/>
      <c r="B25" s="66" t="s">
        <v>39</v>
      </c>
      <c r="C25" s="60"/>
      <c r="D25" s="45"/>
      <c r="E25" s="45"/>
      <c r="F25" s="60"/>
      <c r="G25" s="351"/>
      <c r="H25" s="354"/>
      <c r="I25" s="397"/>
      <c r="J25" s="406"/>
      <c r="K25" s="377"/>
      <c r="L25" s="60"/>
      <c r="M25" s="351"/>
      <c r="N25" s="354"/>
      <c r="O25" s="368"/>
      <c r="P25" s="406"/>
      <c r="Q25" s="409"/>
      <c r="R25" s="62"/>
      <c r="S25" s="351"/>
      <c r="T25" s="400"/>
      <c r="U25" s="377"/>
      <c r="V25" s="406"/>
      <c r="W25" s="409"/>
      <c r="X25" s="62"/>
      <c r="Y25" s="351"/>
      <c r="Z25" s="354"/>
      <c r="AA25" s="397"/>
      <c r="AB25" s="406"/>
      <c r="AC25" s="409"/>
      <c r="AD25" s="60"/>
      <c r="AE25" s="471"/>
      <c r="AF25" s="472"/>
      <c r="AG25" s="473"/>
      <c r="AH25" s="60"/>
    </row>
    <row r="26" spans="1:34" ht="15" customHeight="1" x14ac:dyDescent="0.2">
      <c r="A26" s="60"/>
      <c r="B26" s="66" t="s">
        <v>40</v>
      </c>
      <c r="C26" s="60"/>
      <c r="D26" s="45"/>
      <c r="E26" s="45"/>
      <c r="F26" s="60"/>
      <c r="G26" s="351"/>
      <c r="H26" s="354"/>
      <c r="I26" s="397"/>
      <c r="J26" s="406"/>
      <c r="K26" s="377"/>
      <c r="L26" s="60"/>
      <c r="M26" s="351"/>
      <c r="N26" s="354"/>
      <c r="O26" s="368"/>
      <c r="P26" s="406"/>
      <c r="Q26" s="409"/>
      <c r="R26" s="62"/>
      <c r="S26" s="351"/>
      <c r="T26" s="400"/>
      <c r="U26" s="377"/>
      <c r="V26" s="406"/>
      <c r="W26" s="409"/>
      <c r="X26" s="62"/>
      <c r="Y26" s="351"/>
      <c r="Z26" s="354"/>
      <c r="AA26" s="397"/>
      <c r="AB26" s="406"/>
      <c r="AC26" s="409"/>
      <c r="AD26" s="60"/>
      <c r="AE26" s="471"/>
      <c r="AF26" s="472"/>
      <c r="AG26" s="473"/>
      <c r="AH26" s="60"/>
    </row>
    <row r="27" spans="1:34" ht="15" customHeight="1" thickBot="1" x14ac:dyDescent="0.25">
      <c r="A27" s="63"/>
      <c r="B27" s="66" t="s">
        <v>41</v>
      </c>
      <c r="C27" s="63"/>
      <c r="D27" s="45"/>
      <c r="E27" s="45"/>
      <c r="F27" s="63"/>
      <c r="G27" s="352"/>
      <c r="H27" s="355"/>
      <c r="I27" s="398"/>
      <c r="J27" s="407"/>
      <c r="K27" s="378"/>
      <c r="L27" s="63"/>
      <c r="M27" s="352"/>
      <c r="N27" s="355"/>
      <c r="O27" s="369"/>
      <c r="P27" s="407"/>
      <c r="Q27" s="410"/>
      <c r="R27" s="65"/>
      <c r="S27" s="352"/>
      <c r="T27" s="401"/>
      <c r="U27" s="378"/>
      <c r="V27" s="407"/>
      <c r="W27" s="410"/>
      <c r="X27" s="65"/>
      <c r="Y27" s="352"/>
      <c r="Z27" s="355"/>
      <c r="AA27" s="398"/>
      <c r="AB27" s="407"/>
      <c r="AC27" s="410"/>
      <c r="AD27" s="63"/>
      <c r="AE27" s="471"/>
      <c r="AF27" s="472"/>
      <c r="AG27" s="473"/>
      <c r="AH27" s="63"/>
    </row>
    <row r="28" spans="1:34" ht="15" customHeight="1" thickBot="1" x14ac:dyDescent="0.25">
      <c r="A28" s="63"/>
      <c r="B28" s="64" t="s">
        <v>42</v>
      </c>
      <c r="C28" s="63"/>
      <c r="D28" s="342" t="s">
        <v>27</v>
      </c>
      <c r="E28" s="343"/>
      <c r="F28" s="63"/>
      <c r="G28" s="342" t="s">
        <v>27</v>
      </c>
      <c r="H28" s="426"/>
      <c r="I28" s="426"/>
      <c r="J28" s="426"/>
      <c r="K28" s="343"/>
      <c r="L28" s="63"/>
      <c r="M28" s="344" t="s">
        <v>27</v>
      </c>
      <c r="N28" s="345"/>
      <c r="O28" s="345"/>
      <c r="P28" s="345"/>
      <c r="Q28" s="346"/>
      <c r="R28" s="65"/>
      <c r="S28" s="344" t="s">
        <v>27</v>
      </c>
      <c r="T28" s="345"/>
      <c r="U28" s="345"/>
      <c r="V28" s="345"/>
      <c r="W28" s="346"/>
      <c r="X28" s="65"/>
      <c r="Y28" s="344" t="s">
        <v>27</v>
      </c>
      <c r="Z28" s="345"/>
      <c r="AA28" s="345"/>
      <c r="AB28" s="345"/>
      <c r="AC28" s="346"/>
      <c r="AD28" s="63"/>
      <c r="AE28" s="471"/>
      <c r="AF28" s="472"/>
      <c r="AG28" s="473"/>
      <c r="AH28" s="63"/>
    </row>
    <row r="29" spans="1:34" ht="15" customHeight="1" x14ac:dyDescent="0.2">
      <c r="A29" s="69"/>
      <c r="B29" s="61" t="s">
        <v>43</v>
      </c>
      <c r="C29" s="69"/>
      <c r="D29" s="427" t="s">
        <v>44</v>
      </c>
      <c r="E29" s="428"/>
      <c r="F29" s="69"/>
      <c r="G29" s="350" t="s">
        <v>38</v>
      </c>
      <c r="H29" s="399" t="s">
        <v>21</v>
      </c>
      <c r="I29" s="367" t="s">
        <v>136</v>
      </c>
      <c r="J29" s="405" t="s">
        <v>19</v>
      </c>
      <c r="K29" s="433" t="s">
        <v>160</v>
      </c>
      <c r="L29" s="69"/>
      <c r="M29" s="350" t="s">
        <v>38</v>
      </c>
      <c r="N29" s="376" t="s">
        <v>166</v>
      </c>
      <c r="O29" s="396" t="s">
        <v>18</v>
      </c>
      <c r="P29" s="405" t="s">
        <v>19</v>
      </c>
      <c r="Q29" s="373" t="s">
        <v>167</v>
      </c>
      <c r="R29" s="70"/>
      <c r="S29" s="350" t="s">
        <v>38</v>
      </c>
      <c r="T29" s="399" t="s">
        <v>21</v>
      </c>
      <c r="U29" s="376" t="s">
        <v>166</v>
      </c>
      <c r="V29" s="405" t="s">
        <v>19</v>
      </c>
      <c r="W29" s="373" t="s">
        <v>167</v>
      </c>
      <c r="X29" s="70"/>
      <c r="Y29" s="350" t="s">
        <v>38</v>
      </c>
      <c r="Z29" s="353" t="s">
        <v>37</v>
      </c>
      <c r="AA29" s="379" t="s">
        <v>22</v>
      </c>
      <c r="AB29" s="405" t="s">
        <v>19</v>
      </c>
      <c r="AC29" s="373" t="s">
        <v>167</v>
      </c>
      <c r="AD29" s="69"/>
      <c r="AE29" s="471"/>
      <c r="AF29" s="472"/>
      <c r="AG29" s="473"/>
      <c r="AH29" s="69"/>
    </row>
    <row r="30" spans="1:34" ht="15" customHeight="1" x14ac:dyDescent="0.2">
      <c r="A30" s="69"/>
      <c r="B30" s="66" t="s">
        <v>45</v>
      </c>
      <c r="C30" s="69"/>
      <c r="D30" s="429"/>
      <c r="E30" s="430"/>
      <c r="F30" s="69"/>
      <c r="G30" s="351"/>
      <c r="H30" s="400"/>
      <c r="I30" s="368"/>
      <c r="J30" s="406"/>
      <c r="K30" s="434"/>
      <c r="L30" s="69"/>
      <c r="M30" s="351"/>
      <c r="N30" s="377"/>
      <c r="O30" s="397"/>
      <c r="P30" s="406"/>
      <c r="Q30" s="374"/>
      <c r="R30" s="70"/>
      <c r="S30" s="351"/>
      <c r="T30" s="400"/>
      <c r="U30" s="377"/>
      <c r="V30" s="406"/>
      <c r="W30" s="374"/>
      <c r="X30" s="70"/>
      <c r="Y30" s="351"/>
      <c r="Z30" s="354"/>
      <c r="AA30" s="380"/>
      <c r="AB30" s="406"/>
      <c r="AC30" s="374"/>
      <c r="AD30" s="69"/>
      <c r="AE30" s="471"/>
      <c r="AF30" s="472"/>
      <c r="AG30" s="473"/>
      <c r="AH30" s="69"/>
    </row>
    <row r="31" spans="1:34" ht="15" customHeight="1" thickBot="1" x14ac:dyDescent="0.25">
      <c r="A31" s="69"/>
      <c r="B31" s="66" t="s">
        <v>46</v>
      </c>
      <c r="C31" s="69"/>
      <c r="D31" s="431"/>
      <c r="E31" s="432"/>
      <c r="F31" s="69"/>
      <c r="G31" s="351"/>
      <c r="H31" s="400"/>
      <c r="I31" s="368"/>
      <c r="J31" s="406"/>
      <c r="K31" s="434"/>
      <c r="L31" s="69"/>
      <c r="M31" s="351"/>
      <c r="N31" s="377"/>
      <c r="O31" s="397"/>
      <c r="P31" s="406"/>
      <c r="Q31" s="374"/>
      <c r="R31" s="70"/>
      <c r="S31" s="351"/>
      <c r="T31" s="400"/>
      <c r="U31" s="377"/>
      <c r="V31" s="406"/>
      <c r="W31" s="374"/>
      <c r="X31" s="70"/>
      <c r="Y31" s="351"/>
      <c r="Z31" s="354"/>
      <c r="AA31" s="380"/>
      <c r="AB31" s="406"/>
      <c r="AC31" s="374"/>
      <c r="AD31" s="69"/>
      <c r="AE31" s="471"/>
      <c r="AF31" s="472"/>
      <c r="AG31" s="473"/>
      <c r="AH31" s="69"/>
    </row>
    <row r="32" spans="1:34" ht="15" customHeight="1" thickBot="1" x14ac:dyDescent="0.25">
      <c r="A32" s="69"/>
      <c r="B32" s="66" t="s">
        <v>47</v>
      </c>
      <c r="C32" s="69"/>
      <c r="D32" s="459" t="s">
        <v>48</v>
      </c>
      <c r="E32" s="460"/>
      <c r="F32" s="69"/>
      <c r="G32" s="352"/>
      <c r="H32" s="401"/>
      <c r="I32" s="369"/>
      <c r="J32" s="407"/>
      <c r="K32" s="435"/>
      <c r="L32" s="69"/>
      <c r="M32" s="352"/>
      <c r="N32" s="378"/>
      <c r="O32" s="398"/>
      <c r="P32" s="407"/>
      <c r="Q32" s="375"/>
      <c r="R32" s="70"/>
      <c r="S32" s="352"/>
      <c r="T32" s="401"/>
      <c r="U32" s="378"/>
      <c r="V32" s="407"/>
      <c r="W32" s="375"/>
      <c r="X32" s="70"/>
      <c r="Y32" s="352"/>
      <c r="Z32" s="355"/>
      <c r="AA32" s="381"/>
      <c r="AB32" s="407"/>
      <c r="AC32" s="375"/>
      <c r="AD32" s="69"/>
      <c r="AE32" s="474"/>
      <c r="AF32" s="475"/>
      <c r="AG32" s="476"/>
      <c r="AH32" s="69"/>
    </row>
    <row r="33" spans="1:34" ht="15" customHeight="1" thickBot="1" x14ac:dyDescent="0.25">
      <c r="A33" s="69"/>
      <c r="B33" s="67" t="s">
        <v>49</v>
      </c>
      <c r="C33" s="69"/>
      <c r="D33" s="461"/>
      <c r="E33" s="462"/>
      <c r="F33" s="69"/>
      <c r="G33" s="451" t="s">
        <v>155</v>
      </c>
      <c r="H33" s="452"/>
      <c r="I33" s="420" t="s">
        <v>50</v>
      </c>
      <c r="J33" s="421"/>
      <c r="K33" s="422"/>
      <c r="L33" s="69"/>
      <c r="M33" s="344" t="s">
        <v>27</v>
      </c>
      <c r="N33" s="345"/>
      <c r="O33" s="345"/>
      <c r="P33" s="345"/>
      <c r="Q33" s="345"/>
      <c r="R33" s="70"/>
      <c r="S33" s="344" t="s">
        <v>27</v>
      </c>
      <c r="T33" s="345"/>
      <c r="U33" s="345"/>
      <c r="V33" s="345"/>
      <c r="W33" s="345"/>
      <c r="X33" s="70"/>
      <c r="Y33" s="344" t="s">
        <v>27</v>
      </c>
      <c r="Z33" s="345"/>
      <c r="AA33" s="345"/>
      <c r="AB33" s="345"/>
      <c r="AC33" s="345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51</v>
      </c>
      <c r="C34" s="69"/>
      <c r="D34" s="420" t="s">
        <v>50</v>
      </c>
      <c r="E34" s="422"/>
      <c r="F34" s="69"/>
      <c r="G34" s="453"/>
      <c r="H34" s="454"/>
      <c r="I34" s="440"/>
      <c r="J34" s="457"/>
      <c r="K34" s="441"/>
      <c r="L34" s="71"/>
      <c r="M34" s="459" t="s">
        <v>150</v>
      </c>
      <c r="N34" s="442" t="s">
        <v>52</v>
      </c>
      <c r="O34" s="442" t="s">
        <v>52</v>
      </c>
      <c r="P34" s="442" t="s">
        <v>52</v>
      </c>
      <c r="Q34" s="379" t="s">
        <v>22</v>
      </c>
      <c r="R34" s="70"/>
      <c r="S34" s="445" t="s">
        <v>53</v>
      </c>
      <c r="T34" s="446"/>
      <c r="U34" s="446"/>
      <c r="V34" s="446"/>
      <c r="W34" s="446"/>
      <c r="X34" s="72"/>
      <c r="Y34" s="478" t="s">
        <v>54</v>
      </c>
      <c r="Z34" s="363"/>
      <c r="AA34" s="363"/>
      <c r="AB34" s="363"/>
      <c r="AC34" s="363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55</v>
      </c>
      <c r="C35" s="73"/>
      <c r="D35" s="440"/>
      <c r="E35" s="441"/>
      <c r="F35" s="73"/>
      <c r="G35" s="455"/>
      <c r="H35" s="456"/>
      <c r="I35" s="423"/>
      <c r="J35" s="424"/>
      <c r="K35" s="425"/>
      <c r="L35" s="74"/>
      <c r="M35" s="477"/>
      <c r="N35" s="443"/>
      <c r="O35" s="443"/>
      <c r="P35" s="443"/>
      <c r="Q35" s="380"/>
      <c r="R35" s="75"/>
      <c r="S35" s="447"/>
      <c r="T35" s="448"/>
      <c r="U35" s="448"/>
      <c r="V35" s="448"/>
      <c r="W35" s="448"/>
      <c r="X35" s="76"/>
      <c r="Y35" s="479"/>
      <c r="Z35" s="466"/>
      <c r="AA35" s="466"/>
      <c r="AB35" s="466"/>
      <c r="AC35" s="466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56</v>
      </c>
      <c r="C36" s="78"/>
      <c r="D36" s="423"/>
      <c r="E36" s="425"/>
      <c r="F36" s="77"/>
      <c r="G36" s="458" t="s">
        <v>156</v>
      </c>
      <c r="H36" s="452"/>
      <c r="I36" s="336"/>
      <c r="J36" s="336"/>
      <c r="K36" s="336"/>
      <c r="L36" s="79"/>
      <c r="M36" s="477"/>
      <c r="N36" s="443"/>
      <c r="O36" s="443"/>
      <c r="P36" s="443"/>
      <c r="Q36" s="380"/>
      <c r="R36" s="80"/>
      <c r="S36" s="447"/>
      <c r="T36" s="448"/>
      <c r="U36" s="448"/>
      <c r="V36" s="448"/>
      <c r="W36" s="448"/>
      <c r="X36" s="81"/>
      <c r="Y36" s="479"/>
      <c r="Z36" s="466"/>
      <c r="AA36" s="466"/>
      <c r="AB36" s="466"/>
      <c r="AC36" s="466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57</v>
      </c>
      <c r="C37" s="82"/>
      <c r="D37" s="45"/>
      <c r="E37" s="45"/>
      <c r="F37" s="82"/>
      <c r="G37" s="453"/>
      <c r="H37" s="454"/>
      <c r="I37" s="337"/>
      <c r="J37" s="337"/>
      <c r="K37" s="337"/>
      <c r="L37" s="84"/>
      <c r="M37" s="461"/>
      <c r="N37" s="444"/>
      <c r="O37" s="444"/>
      <c r="P37" s="444"/>
      <c r="Q37" s="381"/>
      <c r="R37" s="85"/>
      <c r="S37" s="447"/>
      <c r="T37" s="448"/>
      <c r="U37" s="448"/>
      <c r="V37" s="448"/>
      <c r="W37" s="448"/>
      <c r="X37" s="86"/>
      <c r="Y37" s="480"/>
      <c r="Z37" s="365"/>
      <c r="AA37" s="365"/>
      <c r="AB37" s="365"/>
      <c r="AC37" s="365"/>
      <c r="AD37" s="84"/>
      <c r="AE37" s="87"/>
      <c r="AF37" s="45"/>
      <c r="AG37" s="45"/>
      <c r="AH37" s="82"/>
    </row>
    <row r="38" spans="1:34" ht="15" customHeight="1" thickBot="1" x14ac:dyDescent="0.25">
      <c r="A38" s="82"/>
      <c r="B38" s="88" t="s">
        <v>58</v>
      </c>
      <c r="C38" s="82"/>
      <c r="D38" s="45"/>
      <c r="E38" s="45"/>
      <c r="F38" s="82"/>
      <c r="G38" s="455"/>
      <c r="H38" s="456"/>
      <c r="I38" s="337"/>
      <c r="J38" s="337"/>
      <c r="K38" s="337"/>
      <c r="L38" s="84"/>
      <c r="M38" s="420" t="s">
        <v>50</v>
      </c>
      <c r="N38" s="421"/>
      <c r="O38" s="421"/>
      <c r="P38" s="421"/>
      <c r="Q38" s="421"/>
      <c r="R38" s="89"/>
      <c r="S38" s="447"/>
      <c r="T38" s="448"/>
      <c r="U38" s="448"/>
      <c r="V38" s="448"/>
      <c r="W38" s="448"/>
      <c r="X38" s="86"/>
      <c r="Y38" s="420" t="s">
        <v>50</v>
      </c>
      <c r="Z38" s="421"/>
      <c r="AA38" s="421"/>
      <c r="AB38" s="421"/>
      <c r="AC38" s="422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59</v>
      </c>
      <c r="C39" s="82"/>
      <c r="D39" s="45"/>
      <c r="E39" s="45"/>
      <c r="F39" s="82"/>
      <c r="G39" s="458" t="s">
        <v>157</v>
      </c>
      <c r="H39" s="452"/>
      <c r="I39" s="337"/>
      <c r="J39" s="337"/>
      <c r="K39" s="337"/>
      <c r="L39" s="84"/>
      <c r="M39" s="440"/>
      <c r="N39" s="457"/>
      <c r="O39" s="457"/>
      <c r="P39" s="457"/>
      <c r="Q39" s="457"/>
      <c r="R39" s="89"/>
      <c r="S39" s="447"/>
      <c r="T39" s="448"/>
      <c r="U39" s="448"/>
      <c r="V39" s="448"/>
      <c r="W39" s="448"/>
      <c r="X39" s="86"/>
      <c r="Y39" s="440"/>
      <c r="Z39" s="457"/>
      <c r="AA39" s="457"/>
      <c r="AB39" s="457"/>
      <c r="AC39" s="441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60</v>
      </c>
      <c r="C40" s="91"/>
      <c r="D40" s="45"/>
      <c r="E40" s="45"/>
      <c r="F40" s="91"/>
      <c r="G40" s="453"/>
      <c r="H40" s="454"/>
      <c r="I40" s="337"/>
      <c r="J40" s="337"/>
      <c r="K40" s="337"/>
      <c r="L40" s="91"/>
      <c r="M40" s="423"/>
      <c r="N40" s="424"/>
      <c r="O40" s="424"/>
      <c r="P40" s="424"/>
      <c r="Q40" s="424"/>
      <c r="R40" s="86"/>
      <c r="S40" s="449"/>
      <c r="T40" s="450"/>
      <c r="U40" s="450"/>
      <c r="V40" s="450"/>
      <c r="W40" s="450"/>
      <c r="X40" s="86"/>
      <c r="Y40" s="423"/>
      <c r="Z40" s="424"/>
      <c r="AA40" s="424"/>
      <c r="AB40" s="424"/>
      <c r="AC40" s="425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61</v>
      </c>
      <c r="C41" s="93"/>
      <c r="D41" s="95"/>
      <c r="E41" s="45"/>
      <c r="F41" s="93"/>
      <c r="G41" s="455"/>
      <c r="H41" s="45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thickBot="1" x14ac:dyDescent="0.25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39" t="s">
        <v>91</v>
      </c>
      <c r="V61" s="439"/>
      <c r="W61" s="439"/>
      <c r="X61" s="439"/>
      <c r="Y61" s="439"/>
      <c r="Z61" s="439"/>
      <c r="AA61" s="439"/>
      <c r="AB61" s="439"/>
      <c r="AC61" s="439"/>
      <c r="AD61" s="341"/>
      <c r="AE61" s="341"/>
      <c r="AF61" s="341"/>
      <c r="AG61" s="341"/>
      <c r="AH61" s="216"/>
    </row>
    <row r="62" spans="1:34" s="233" customFormat="1" ht="12" thickBot="1" x14ac:dyDescent="0.25">
      <c r="A62" s="227"/>
      <c r="B62" s="228"/>
      <c r="C62" s="229"/>
      <c r="D62" s="229"/>
      <c r="E62" s="229"/>
      <c r="F62" s="229"/>
      <c r="G62" s="229"/>
      <c r="H62" s="436" t="s">
        <v>92</v>
      </c>
      <c r="I62" s="437"/>
      <c r="J62" s="436" t="s">
        <v>92</v>
      </c>
      <c r="K62" s="437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2" thickBot="1" x14ac:dyDescent="0.25">
      <c r="A63" s="234"/>
      <c r="B63" s="235"/>
      <c r="C63" s="236">
        <f>H95/H93</f>
        <v>0</v>
      </c>
      <c r="D63" s="236"/>
      <c r="E63" s="236"/>
      <c r="F63" s="236"/>
      <c r="G63" s="236"/>
      <c r="H63" s="436" t="s">
        <v>93</v>
      </c>
      <c r="I63" s="437"/>
      <c r="J63" s="436" t="s">
        <v>94</v>
      </c>
      <c r="K63" s="437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1.25" x14ac:dyDescent="0.2">
      <c r="A64" s="223"/>
      <c r="B64" s="245"/>
      <c r="C64" s="246"/>
      <c r="D64" s="236"/>
      <c r="E64" s="236"/>
      <c r="F64" s="246"/>
      <c r="G64" s="247" t="s">
        <v>100</v>
      </c>
      <c r="H64" s="438">
        <v>1</v>
      </c>
      <c r="I64" s="438"/>
      <c r="J64" s="438">
        <v>1</v>
      </c>
      <c r="K64" s="438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1.25" x14ac:dyDescent="0.2">
      <c r="A65" s="223"/>
      <c r="B65" s="245"/>
      <c r="C65" s="246"/>
      <c r="D65" s="236"/>
      <c r="E65" s="236"/>
      <c r="F65" s="246"/>
      <c r="G65" s="247" t="s">
        <v>101</v>
      </c>
      <c r="H65" s="438">
        <v>2.5</v>
      </c>
      <c r="I65" s="438">
        <v>2.5</v>
      </c>
      <c r="J65" s="438">
        <v>2.5</v>
      </c>
      <c r="K65" s="438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1.25" x14ac:dyDescent="0.2">
      <c r="A66" s="223"/>
      <c r="B66" s="245"/>
      <c r="C66" s="246"/>
      <c r="D66" s="236"/>
      <c r="E66" s="236"/>
      <c r="F66" s="246"/>
      <c r="G66" s="254" t="s">
        <v>104</v>
      </c>
      <c r="H66" s="438">
        <v>1</v>
      </c>
      <c r="I66" s="438">
        <v>0</v>
      </c>
      <c r="J66" s="438">
        <v>1</v>
      </c>
      <c r="K66" s="438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1.25" x14ac:dyDescent="0.2">
      <c r="A67" s="223"/>
      <c r="B67" s="245"/>
      <c r="C67" s="246"/>
      <c r="D67" s="236"/>
      <c r="E67" s="236"/>
      <c r="F67" s="246"/>
      <c r="G67" s="258" t="s">
        <v>107</v>
      </c>
      <c r="H67" s="438">
        <v>0.5</v>
      </c>
      <c r="I67" s="438"/>
      <c r="J67" s="438">
        <v>0.5</v>
      </c>
      <c r="K67" s="438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1.25" x14ac:dyDescent="0.2">
      <c r="A68" s="223"/>
      <c r="B68" s="245"/>
      <c r="C68" s="246"/>
      <c r="D68" s="236"/>
      <c r="E68" s="236"/>
      <c r="F68" s="246"/>
      <c r="G68" s="261" t="s">
        <v>109</v>
      </c>
      <c r="H68" s="438">
        <v>5</v>
      </c>
      <c r="I68" s="438"/>
      <c r="J68" s="438">
        <v>5</v>
      </c>
      <c r="K68" s="438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1.25" x14ac:dyDescent="0.2">
      <c r="A69" s="223"/>
      <c r="B69" s="245"/>
      <c r="C69" s="246"/>
      <c r="D69" s="236"/>
      <c r="E69" s="236"/>
      <c r="F69" s="246"/>
      <c r="G69" s="261" t="s">
        <v>112</v>
      </c>
      <c r="H69" s="438">
        <v>6</v>
      </c>
      <c r="I69" s="438"/>
      <c r="J69" s="438">
        <v>6</v>
      </c>
      <c r="K69" s="438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 x14ac:dyDescent="0.2">
      <c r="A70" s="223"/>
      <c r="B70" s="245"/>
      <c r="C70" s="246"/>
      <c r="D70" s="236"/>
      <c r="E70" s="236"/>
      <c r="F70" s="246"/>
      <c r="G70" s="294" t="s">
        <v>130</v>
      </c>
      <c r="H70" s="438">
        <v>0</v>
      </c>
      <c r="I70" s="438"/>
      <c r="J70" s="438">
        <v>0</v>
      </c>
      <c r="K70" s="438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 x14ac:dyDescent="0.2">
      <c r="A71" s="223"/>
      <c r="B71" s="245"/>
      <c r="C71" s="246"/>
      <c r="D71" s="236"/>
      <c r="E71" s="236"/>
      <c r="F71" s="246"/>
      <c r="G71" s="274" t="s">
        <v>75</v>
      </c>
      <c r="H71" s="438">
        <v>0</v>
      </c>
      <c r="I71" s="438"/>
      <c r="J71" s="438">
        <v>0</v>
      </c>
      <c r="K71" s="438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 x14ac:dyDescent="0.2">
      <c r="A72" s="223"/>
      <c r="B72" s="245"/>
      <c r="C72" s="246"/>
      <c r="D72" s="236"/>
      <c r="E72" s="236"/>
      <c r="F72" s="246"/>
      <c r="G72" s="279" t="s">
        <v>17</v>
      </c>
      <c r="H72" s="438">
        <v>4</v>
      </c>
      <c r="I72" s="438"/>
      <c r="J72" s="438">
        <v>4</v>
      </c>
      <c r="K72" s="438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 x14ac:dyDescent="0.2">
      <c r="A73" s="223"/>
      <c r="B73" s="245"/>
      <c r="C73" s="246"/>
      <c r="D73" s="236"/>
      <c r="E73" s="236"/>
      <c r="F73" s="286"/>
      <c r="G73" s="294" t="s">
        <v>132</v>
      </c>
      <c r="H73" s="438">
        <v>3</v>
      </c>
      <c r="I73" s="438"/>
      <c r="J73" s="438">
        <v>3</v>
      </c>
      <c r="K73" s="438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 x14ac:dyDescent="0.2">
      <c r="A74" s="223"/>
      <c r="B74" s="245"/>
      <c r="C74" s="246"/>
      <c r="D74" s="236"/>
      <c r="E74" s="236"/>
      <c r="F74" s="289"/>
      <c r="G74" s="294" t="s">
        <v>131</v>
      </c>
      <c r="H74" s="438">
        <v>4</v>
      </c>
      <c r="I74" s="438"/>
      <c r="J74" s="438">
        <v>4</v>
      </c>
      <c r="K74" s="438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 x14ac:dyDescent="0.2">
      <c r="A75" s="223"/>
      <c r="B75" s="245"/>
      <c r="C75" s="246"/>
      <c r="D75" s="236"/>
      <c r="E75" s="236"/>
      <c r="F75" s="292"/>
      <c r="G75" s="301" t="s">
        <v>162</v>
      </c>
      <c r="H75" s="463">
        <v>4</v>
      </c>
      <c r="I75" s="464"/>
      <c r="J75" s="463">
        <v>4</v>
      </c>
      <c r="K75" s="464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 x14ac:dyDescent="0.2">
      <c r="A76" s="223"/>
      <c r="B76" s="245"/>
      <c r="C76" s="246"/>
      <c r="D76" s="236"/>
      <c r="E76" s="236"/>
      <c r="F76" s="292"/>
      <c r="G76" s="282" t="s">
        <v>133</v>
      </c>
      <c r="H76" s="438">
        <v>12</v>
      </c>
      <c r="I76" s="438"/>
      <c r="J76" s="438">
        <v>12</v>
      </c>
      <c r="K76" s="438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 x14ac:dyDescent="0.2">
      <c r="A77" s="223"/>
      <c r="B77" s="245"/>
      <c r="C77" s="246"/>
      <c r="D77" s="236"/>
      <c r="E77" s="236"/>
      <c r="F77" s="246"/>
      <c r="G77" s="284" t="s">
        <v>81</v>
      </c>
      <c r="H77" s="463">
        <v>10</v>
      </c>
      <c r="I77" s="464"/>
      <c r="J77" s="463">
        <v>10</v>
      </c>
      <c r="K77" s="464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 x14ac:dyDescent="0.2">
      <c r="A78" s="223"/>
      <c r="B78" s="245"/>
      <c r="C78" s="246"/>
      <c r="D78" s="236"/>
      <c r="E78" s="236"/>
      <c r="F78" s="246"/>
      <c r="G78" s="287" t="s">
        <v>20</v>
      </c>
      <c r="H78" s="463">
        <v>0</v>
      </c>
      <c r="I78" s="464"/>
      <c r="J78" s="463">
        <v>0</v>
      </c>
      <c r="K78" s="464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1.25" x14ac:dyDescent="0.2">
      <c r="A79" s="223"/>
      <c r="B79" s="245"/>
      <c r="C79" s="246"/>
      <c r="D79" s="236"/>
      <c r="E79" s="236"/>
      <c r="F79" s="246"/>
      <c r="G79" s="290" t="s">
        <v>86</v>
      </c>
      <c r="H79" s="463">
        <v>6</v>
      </c>
      <c r="I79" s="464"/>
      <c r="J79" s="463">
        <v>6</v>
      </c>
      <c r="K79" s="464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1.25" x14ac:dyDescent="0.2">
      <c r="A80" s="223"/>
      <c r="B80" s="245"/>
      <c r="C80" s="246"/>
      <c r="D80" s="236"/>
      <c r="E80" s="236"/>
      <c r="F80" s="246"/>
      <c r="G80" s="294" t="s">
        <v>164</v>
      </c>
      <c r="H80" s="463">
        <v>7</v>
      </c>
      <c r="I80" s="464"/>
      <c r="J80" s="463">
        <v>7</v>
      </c>
      <c r="K80" s="464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1.25" x14ac:dyDescent="0.2">
      <c r="A81" s="223"/>
      <c r="B81" s="245"/>
      <c r="C81" s="246"/>
      <c r="D81" s="236"/>
      <c r="E81" s="236"/>
      <c r="F81" s="246"/>
      <c r="G81" s="301"/>
      <c r="H81" s="463"/>
      <c r="I81" s="464"/>
      <c r="J81" s="463"/>
      <c r="K81" s="464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1.25" x14ac:dyDescent="0.2">
      <c r="A82" s="223"/>
      <c r="B82" s="245"/>
      <c r="C82" s="246"/>
      <c r="D82" s="236"/>
      <c r="E82" s="236"/>
      <c r="F82" s="246"/>
      <c r="G82" s="312" t="s">
        <v>117</v>
      </c>
      <c r="H82" s="463">
        <v>1</v>
      </c>
      <c r="I82" s="464"/>
      <c r="J82" s="463">
        <v>1</v>
      </c>
      <c r="K82" s="464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 x14ac:dyDescent="0.2">
      <c r="A83" s="223"/>
      <c r="B83" s="245"/>
      <c r="C83" s="246"/>
      <c r="D83" s="236"/>
      <c r="E83" s="236"/>
      <c r="F83" s="246"/>
      <c r="G83" s="282" t="s">
        <v>83</v>
      </c>
      <c r="H83" s="463">
        <v>1</v>
      </c>
      <c r="I83" s="464"/>
      <c r="J83" s="463">
        <v>1</v>
      </c>
      <c r="K83" s="464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 x14ac:dyDescent="0.2">
      <c r="A84" s="223"/>
      <c r="B84" s="245"/>
      <c r="C84" s="246"/>
      <c r="D84" s="236"/>
      <c r="E84" s="236"/>
      <c r="F84" s="246"/>
      <c r="G84" s="298" t="s">
        <v>116</v>
      </c>
      <c r="H84" s="463">
        <v>3</v>
      </c>
      <c r="I84" s="464"/>
      <c r="J84" s="463">
        <v>3</v>
      </c>
      <c r="K84" s="464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 x14ac:dyDescent="0.2">
      <c r="A85" s="223"/>
      <c r="B85" s="245"/>
      <c r="C85" s="246"/>
      <c r="D85" s="236"/>
      <c r="E85" s="236"/>
      <c r="F85" s="246"/>
      <c r="G85" s="300" t="s">
        <v>171</v>
      </c>
      <c r="H85" s="463">
        <v>1</v>
      </c>
      <c r="I85" s="464"/>
      <c r="J85" s="463">
        <v>1</v>
      </c>
      <c r="K85" s="464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 x14ac:dyDescent="0.2">
      <c r="A86" s="223"/>
      <c r="B86" s="245"/>
      <c r="C86" s="246"/>
      <c r="D86" s="236"/>
      <c r="E86" s="236"/>
      <c r="F86" s="246"/>
      <c r="G86" s="333" t="s">
        <v>135</v>
      </c>
      <c r="H86" s="463">
        <v>1</v>
      </c>
      <c r="I86" s="464"/>
      <c r="J86" s="463">
        <v>1</v>
      </c>
      <c r="K86" s="464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 x14ac:dyDescent="0.2">
      <c r="A87" s="223"/>
      <c r="B87" s="245"/>
      <c r="C87" s="246"/>
      <c r="D87" s="236"/>
      <c r="E87" s="236"/>
      <c r="F87" s="246"/>
      <c r="G87" s="294" t="s">
        <v>115</v>
      </c>
      <c r="H87" s="463">
        <v>0</v>
      </c>
      <c r="I87" s="464"/>
      <c r="J87" s="463">
        <v>0</v>
      </c>
      <c r="K87" s="464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 x14ac:dyDescent="0.2">
      <c r="A88" s="223"/>
      <c r="B88" s="245"/>
      <c r="C88" s="246"/>
      <c r="D88" s="236"/>
      <c r="E88" s="236"/>
      <c r="F88" s="246"/>
      <c r="G88" s="294" t="s">
        <v>114</v>
      </c>
      <c r="H88" s="463">
        <v>0</v>
      </c>
      <c r="I88" s="464"/>
      <c r="J88" s="463">
        <v>0</v>
      </c>
      <c r="K88" s="464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2" thickBot="1" x14ac:dyDescent="0.25">
      <c r="A89" s="223"/>
      <c r="B89" s="245"/>
      <c r="C89" s="246"/>
      <c r="D89" s="236"/>
      <c r="E89" s="236"/>
      <c r="F89" s="246"/>
      <c r="G89" s="294"/>
      <c r="H89" s="438">
        <v>0</v>
      </c>
      <c r="I89" s="438"/>
      <c r="J89" s="438">
        <v>0</v>
      </c>
      <c r="K89" s="438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1.25" x14ac:dyDescent="0.2">
      <c r="A90" s="305"/>
      <c r="B90" s="306"/>
      <c r="C90" s="307"/>
      <c r="D90" s="307"/>
      <c r="E90" s="307"/>
      <c r="F90" s="308"/>
      <c r="G90" s="308" t="s">
        <v>118</v>
      </c>
      <c r="H90" s="465">
        <f>SUM(H68:H89)</f>
        <v>68</v>
      </c>
      <c r="I90" s="465"/>
      <c r="J90" s="465">
        <f>SUM(J68:J89)</f>
        <v>68</v>
      </c>
      <c r="K90" s="465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1.25" x14ac:dyDescent="0.2">
      <c r="A91" s="311"/>
      <c r="B91" s="306"/>
      <c r="C91" s="307"/>
      <c r="D91" s="307"/>
      <c r="E91" s="307"/>
      <c r="F91" s="307"/>
      <c r="G91" s="312" t="s">
        <v>119</v>
      </c>
      <c r="H91" s="463">
        <v>8</v>
      </c>
      <c r="I91" s="464"/>
      <c r="J91" s="463">
        <v>10</v>
      </c>
      <c r="K91" s="464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1.25" x14ac:dyDescent="0.15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1.25" x14ac:dyDescent="0.15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1.25" x14ac:dyDescent="0.2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1.25" x14ac:dyDescent="0.2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1.25" x14ac:dyDescent="0.2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39"/>
      <c r="V96" s="439"/>
      <c r="W96" s="439"/>
      <c r="X96" s="439"/>
      <c r="Y96" s="439"/>
      <c r="Z96" s="439"/>
      <c r="AA96" s="439"/>
      <c r="AB96" s="439"/>
      <c r="AC96" s="439"/>
      <c r="AD96" s="439"/>
      <c r="AE96" s="341"/>
      <c r="AF96" s="341"/>
      <c r="AG96" s="341"/>
      <c r="AH96" s="311"/>
      <c r="AI96" s="323"/>
    </row>
    <row r="97" spans="1:34" s="233" customFormat="1" ht="12" thickBot="1" x14ac:dyDescent="0.25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 x14ac:dyDescent="0.2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 x14ac:dyDescent="0.2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 x14ac:dyDescent="0.2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 x14ac:dyDescent="0.2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 x14ac:dyDescent="0.2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 x14ac:dyDescent="0.2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 x14ac:dyDescent="0.2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 x14ac:dyDescent="0.2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 x14ac:dyDescent="0.2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tabSelected="1" workbookViewId="0">
      <selection activeCell="B59" sqref="B59"/>
    </sheetView>
  </sheetViews>
  <sheetFormatPr defaultRowHeight="15.75" x14ac:dyDescent="0.25"/>
  <cols>
    <col min="1" max="1" width="9.140625" style="505"/>
    <col min="2" max="2" width="85.7109375" style="505" customWidth="1"/>
    <col min="3" max="3" width="16.140625" style="505" customWidth="1"/>
    <col min="4" max="4" width="5.42578125" style="505" customWidth="1"/>
    <col min="5" max="5" width="13.140625" style="505" customWidth="1"/>
    <col min="6" max="6" width="9.140625" style="505"/>
    <col min="7" max="7" width="9.5703125" style="505" bestFit="1" customWidth="1"/>
    <col min="8" max="257" width="9.140625" style="505"/>
    <col min="258" max="258" width="85.7109375" style="505" customWidth="1"/>
    <col min="259" max="259" width="16.140625" style="505" customWidth="1"/>
    <col min="260" max="260" width="5.42578125" style="505" customWidth="1"/>
    <col min="261" max="261" width="13.140625" style="505" customWidth="1"/>
    <col min="262" max="513" width="9.140625" style="505"/>
    <col min="514" max="514" width="85.7109375" style="505" customWidth="1"/>
    <col min="515" max="515" width="16.140625" style="505" customWidth="1"/>
    <col min="516" max="516" width="5.42578125" style="505" customWidth="1"/>
    <col min="517" max="517" width="13.140625" style="505" customWidth="1"/>
    <col min="518" max="769" width="9.140625" style="505"/>
    <col min="770" max="770" width="85.7109375" style="505" customWidth="1"/>
    <col min="771" max="771" width="16.140625" style="505" customWidth="1"/>
    <col min="772" max="772" width="5.42578125" style="505" customWidth="1"/>
    <col min="773" max="773" width="13.140625" style="505" customWidth="1"/>
    <col min="774" max="1025" width="9.140625" style="505"/>
    <col min="1026" max="1026" width="85.7109375" style="505" customWidth="1"/>
    <col min="1027" max="1027" width="16.140625" style="505" customWidth="1"/>
    <col min="1028" max="1028" width="5.42578125" style="505" customWidth="1"/>
    <col min="1029" max="1029" width="13.140625" style="505" customWidth="1"/>
    <col min="1030" max="1281" width="9.140625" style="505"/>
    <col min="1282" max="1282" width="85.7109375" style="505" customWidth="1"/>
    <col min="1283" max="1283" width="16.140625" style="505" customWidth="1"/>
    <col min="1284" max="1284" width="5.42578125" style="505" customWidth="1"/>
    <col min="1285" max="1285" width="13.140625" style="505" customWidth="1"/>
    <col min="1286" max="1537" width="9.140625" style="505"/>
    <col min="1538" max="1538" width="85.7109375" style="505" customWidth="1"/>
    <col min="1539" max="1539" width="16.140625" style="505" customWidth="1"/>
    <col min="1540" max="1540" width="5.42578125" style="505" customWidth="1"/>
    <col min="1541" max="1541" width="13.140625" style="505" customWidth="1"/>
    <col min="1542" max="1793" width="9.140625" style="505"/>
    <col min="1794" max="1794" width="85.7109375" style="505" customWidth="1"/>
    <col min="1795" max="1795" width="16.140625" style="505" customWidth="1"/>
    <col min="1796" max="1796" width="5.42578125" style="505" customWidth="1"/>
    <col min="1797" max="1797" width="13.140625" style="505" customWidth="1"/>
    <col min="1798" max="2049" width="9.140625" style="505"/>
    <col min="2050" max="2050" width="85.7109375" style="505" customWidth="1"/>
    <col min="2051" max="2051" width="16.140625" style="505" customWidth="1"/>
    <col min="2052" max="2052" width="5.42578125" style="505" customWidth="1"/>
    <col min="2053" max="2053" width="13.140625" style="505" customWidth="1"/>
    <col min="2054" max="2305" width="9.140625" style="505"/>
    <col min="2306" max="2306" width="85.7109375" style="505" customWidth="1"/>
    <col min="2307" max="2307" width="16.140625" style="505" customWidth="1"/>
    <col min="2308" max="2308" width="5.42578125" style="505" customWidth="1"/>
    <col min="2309" max="2309" width="13.140625" style="505" customWidth="1"/>
    <col min="2310" max="2561" width="9.140625" style="505"/>
    <col min="2562" max="2562" width="85.7109375" style="505" customWidth="1"/>
    <col min="2563" max="2563" width="16.140625" style="505" customWidth="1"/>
    <col min="2564" max="2564" width="5.42578125" style="505" customWidth="1"/>
    <col min="2565" max="2565" width="13.140625" style="505" customWidth="1"/>
    <col min="2566" max="2817" width="9.140625" style="505"/>
    <col min="2818" max="2818" width="85.7109375" style="505" customWidth="1"/>
    <col min="2819" max="2819" width="16.140625" style="505" customWidth="1"/>
    <col min="2820" max="2820" width="5.42578125" style="505" customWidth="1"/>
    <col min="2821" max="2821" width="13.140625" style="505" customWidth="1"/>
    <col min="2822" max="3073" width="9.140625" style="505"/>
    <col min="3074" max="3074" width="85.7109375" style="505" customWidth="1"/>
    <col min="3075" max="3075" width="16.140625" style="505" customWidth="1"/>
    <col min="3076" max="3076" width="5.42578125" style="505" customWidth="1"/>
    <col min="3077" max="3077" width="13.140625" style="505" customWidth="1"/>
    <col min="3078" max="3329" width="9.140625" style="505"/>
    <col min="3330" max="3330" width="85.7109375" style="505" customWidth="1"/>
    <col min="3331" max="3331" width="16.140625" style="505" customWidth="1"/>
    <col min="3332" max="3332" width="5.42578125" style="505" customWidth="1"/>
    <col min="3333" max="3333" width="13.140625" style="505" customWidth="1"/>
    <col min="3334" max="3585" width="9.140625" style="505"/>
    <col min="3586" max="3586" width="85.7109375" style="505" customWidth="1"/>
    <col min="3587" max="3587" width="16.140625" style="505" customWidth="1"/>
    <col min="3588" max="3588" width="5.42578125" style="505" customWidth="1"/>
    <col min="3589" max="3589" width="13.140625" style="505" customWidth="1"/>
    <col min="3590" max="3841" width="9.140625" style="505"/>
    <col min="3842" max="3842" width="85.7109375" style="505" customWidth="1"/>
    <col min="3843" max="3843" width="16.140625" style="505" customWidth="1"/>
    <col min="3844" max="3844" width="5.42578125" style="505" customWidth="1"/>
    <col min="3845" max="3845" width="13.140625" style="505" customWidth="1"/>
    <col min="3846" max="4097" width="9.140625" style="505"/>
    <col min="4098" max="4098" width="85.7109375" style="505" customWidth="1"/>
    <col min="4099" max="4099" width="16.140625" style="505" customWidth="1"/>
    <col min="4100" max="4100" width="5.42578125" style="505" customWidth="1"/>
    <col min="4101" max="4101" width="13.140625" style="505" customWidth="1"/>
    <col min="4102" max="4353" width="9.140625" style="505"/>
    <col min="4354" max="4354" width="85.7109375" style="505" customWidth="1"/>
    <col min="4355" max="4355" width="16.140625" style="505" customWidth="1"/>
    <col min="4356" max="4356" width="5.42578125" style="505" customWidth="1"/>
    <col min="4357" max="4357" width="13.140625" style="505" customWidth="1"/>
    <col min="4358" max="4609" width="9.140625" style="505"/>
    <col min="4610" max="4610" width="85.7109375" style="505" customWidth="1"/>
    <col min="4611" max="4611" width="16.140625" style="505" customWidth="1"/>
    <col min="4612" max="4612" width="5.42578125" style="505" customWidth="1"/>
    <col min="4613" max="4613" width="13.140625" style="505" customWidth="1"/>
    <col min="4614" max="4865" width="9.140625" style="505"/>
    <col min="4866" max="4866" width="85.7109375" style="505" customWidth="1"/>
    <col min="4867" max="4867" width="16.140625" style="505" customWidth="1"/>
    <col min="4868" max="4868" width="5.42578125" style="505" customWidth="1"/>
    <col min="4869" max="4869" width="13.140625" style="505" customWidth="1"/>
    <col min="4870" max="5121" width="9.140625" style="505"/>
    <col min="5122" max="5122" width="85.7109375" style="505" customWidth="1"/>
    <col min="5123" max="5123" width="16.140625" style="505" customWidth="1"/>
    <col min="5124" max="5124" width="5.42578125" style="505" customWidth="1"/>
    <col min="5125" max="5125" width="13.140625" style="505" customWidth="1"/>
    <col min="5126" max="5377" width="9.140625" style="505"/>
    <col min="5378" max="5378" width="85.7109375" style="505" customWidth="1"/>
    <col min="5379" max="5379" width="16.140625" style="505" customWidth="1"/>
    <col min="5380" max="5380" width="5.42578125" style="505" customWidth="1"/>
    <col min="5381" max="5381" width="13.140625" style="505" customWidth="1"/>
    <col min="5382" max="5633" width="9.140625" style="505"/>
    <col min="5634" max="5634" width="85.7109375" style="505" customWidth="1"/>
    <col min="5635" max="5635" width="16.140625" style="505" customWidth="1"/>
    <col min="5636" max="5636" width="5.42578125" style="505" customWidth="1"/>
    <col min="5637" max="5637" width="13.140625" style="505" customWidth="1"/>
    <col min="5638" max="5889" width="9.140625" style="505"/>
    <col min="5890" max="5890" width="85.7109375" style="505" customWidth="1"/>
    <col min="5891" max="5891" width="16.140625" style="505" customWidth="1"/>
    <col min="5892" max="5892" width="5.42578125" style="505" customWidth="1"/>
    <col min="5893" max="5893" width="13.140625" style="505" customWidth="1"/>
    <col min="5894" max="6145" width="9.140625" style="505"/>
    <col min="6146" max="6146" width="85.7109375" style="505" customWidth="1"/>
    <col min="6147" max="6147" width="16.140625" style="505" customWidth="1"/>
    <col min="6148" max="6148" width="5.42578125" style="505" customWidth="1"/>
    <col min="6149" max="6149" width="13.140625" style="505" customWidth="1"/>
    <col min="6150" max="6401" width="9.140625" style="505"/>
    <col min="6402" max="6402" width="85.7109375" style="505" customWidth="1"/>
    <col min="6403" max="6403" width="16.140625" style="505" customWidth="1"/>
    <col min="6404" max="6404" width="5.42578125" style="505" customWidth="1"/>
    <col min="6405" max="6405" width="13.140625" style="505" customWidth="1"/>
    <col min="6406" max="6657" width="9.140625" style="505"/>
    <col min="6658" max="6658" width="85.7109375" style="505" customWidth="1"/>
    <col min="6659" max="6659" width="16.140625" style="505" customWidth="1"/>
    <col min="6660" max="6660" width="5.42578125" style="505" customWidth="1"/>
    <col min="6661" max="6661" width="13.140625" style="505" customWidth="1"/>
    <col min="6662" max="6913" width="9.140625" style="505"/>
    <col min="6914" max="6914" width="85.7109375" style="505" customWidth="1"/>
    <col min="6915" max="6915" width="16.140625" style="505" customWidth="1"/>
    <col min="6916" max="6916" width="5.42578125" style="505" customWidth="1"/>
    <col min="6917" max="6917" width="13.140625" style="505" customWidth="1"/>
    <col min="6918" max="7169" width="9.140625" style="505"/>
    <col min="7170" max="7170" width="85.7109375" style="505" customWidth="1"/>
    <col min="7171" max="7171" width="16.140625" style="505" customWidth="1"/>
    <col min="7172" max="7172" width="5.42578125" style="505" customWidth="1"/>
    <col min="7173" max="7173" width="13.140625" style="505" customWidth="1"/>
    <col min="7174" max="7425" width="9.140625" style="505"/>
    <col min="7426" max="7426" width="85.7109375" style="505" customWidth="1"/>
    <col min="7427" max="7427" width="16.140625" style="505" customWidth="1"/>
    <col min="7428" max="7428" width="5.42578125" style="505" customWidth="1"/>
    <col min="7429" max="7429" width="13.140625" style="505" customWidth="1"/>
    <col min="7430" max="7681" width="9.140625" style="505"/>
    <col min="7682" max="7682" width="85.7109375" style="505" customWidth="1"/>
    <col min="7683" max="7683" width="16.140625" style="505" customWidth="1"/>
    <col min="7684" max="7684" width="5.42578125" style="505" customWidth="1"/>
    <col min="7685" max="7685" width="13.140625" style="505" customWidth="1"/>
    <col min="7686" max="7937" width="9.140625" style="505"/>
    <col min="7938" max="7938" width="85.7109375" style="505" customWidth="1"/>
    <col min="7939" max="7939" width="16.140625" style="505" customWidth="1"/>
    <col min="7940" max="7940" width="5.42578125" style="505" customWidth="1"/>
    <col min="7941" max="7941" width="13.140625" style="505" customWidth="1"/>
    <col min="7942" max="8193" width="9.140625" style="505"/>
    <col min="8194" max="8194" width="85.7109375" style="505" customWidth="1"/>
    <col min="8195" max="8195" width="16.140625" style="505" customWidth="1"/>
    <col min="8196" max="8196" width="5.42578125" style="505" customWidth="1"/>
    <col min="8197" max="8197" width="13.140625" style="505" customWidth="1"/>
    <col min="8198" max="8449" width="9.140625" style="505"/>
    <col min="8450" max="8450" width="85.7109375" style="505" customWidth="1"/>
    <col min="8451" max="8451" width="16.140625" style="505" customWidth="1"/>
    <col min="8452" max="8452" width="5.42578125" style="505" customWidth="1"/>
    <col min="8453" max="8453" width="13.140625" style="505" customWidth="1"/>
    <col min="8454" max="8705" width="9.140625" style="505"/>
    <col min="8706" max="8706" width="85.7109375" style="505" customWidth="1"/>
    <col min="8707" max="8707" width="16.140625" style="505" customWidth="1"/>
    <col min="8708" max="8708" width="5.42578125" style="505" customWidth="1"/>
    <col min="8709" max="8709" width="13.140625" style="505" customWidth="1"/>
    <col min="8710" max="8961" width="9.140625" style="505"/>
    <col min="8962" max="8962" width="85.7109375" style="505" customWidth="1"/>
    <col min="8963" max="8963" width="16.140625" style="505" customWidth="1"/>
    <col min="8964" max="8964" width="5.42578125" style="505" customWidth="1"/>
    <col min="8965" max="8965" width="13.140625" style="505" customWidth="1"/>
    <col min="8966" max="9217" width="9.140625" style="505"/>
    <col min="9218" max="9218" width="85.7109375" style="505" customWidth="1"/>
    <col min="9219" max="9219" width="16.140625" style="505" customWidth="1"/>
    <col min="9220" max="9220" width="5.42578125" style="505" customWidth="1"/>
    <col min="9221" max="9221" width="13.140625" style="505" customWidth="1"/>
    <col min="9222" max="9473" width="9.140625" style="505"/>
    <col min="9474" max="9474" width="85.7109375" style="505" customWidth="1"/>
    <col min="9475" max="9475" width="16.140625" style="505" customWidth="1"/>
    <col min="9476" max="9476" width="5.42578125" style="505" customWidth="1"/>
    <col min="9477" max="9477" width="13.140625" style="505" customWidth="1"/>
    <col min="9478" max="9729" width="9.140625" style="505"/>
    <col min="9730" max="9730" width="85.7109375" style="505" customWidth="1"/>
    <col min="9731" max="9731" width="16.140625" style="505" customWidth="1"/>
    <col min="9732" max="9732" width="5.42578125" style="505" customWidth="1"/>
    <col min="9733" max="9733" width="13.140625" style="505" customWidth="1"/>
    <col min="9734" max="9985" width="9.140625" style="505"/>
    <col min="9986" max="9986" width="85.7109375" style="505" customWidth="1"/>
    <col min="9987" max="9987" width="16.140625" style="505" customWidth="1"/>
    <col min="9988" max="9988" width="5.42578125" style="505" customWidth="1"/>
    <col min="9989" max="9989" width="13.140625" style="505" customWidth="1"/>
    <col min="9990" max="10241" width="9.140625" style="505"/>
    <col min="10242" max="10242" width="85.7109375" style="505" customWidth="1"/>
    <col min="10243" max="10243" width="16.140625" style="505" customWidth="1"/>
    <col min="10244" max="10244" width="5.42578125" style="505" customWidth="1"/>
    <col min="10245" max="10245" width="13.140625" style="505" customWidth="1"/>
    <col min="10246" max="10497" width="9.140625" style="505"/>
    <col min="10498" max="10498" width="85.7109375" style="505" customWidth="1"/>
    <col min="10499" max="10499" width="16.140625" style="505" customWidth="1"/>
    <col min="10500" max="10500" width="5.42578125" style="505" customWidth="1"/>
    <col min="10501" max="10501" width="13.140625" style="505" customWidth="1"/>
    <col min="10502" max="10753" width="9.140625" style="505"/>
    <col min="10754" max="10754" width="85.7109375" style="505" customWidth="1"/>
    <col min="10755" max="10755" width="16.140625" style="505" customWidth="1"/>
    <col min="10756" max="10756" width="5.42578125" style="505" customWidth="1"/>
    <col min="10757" max="10757" width="13.140625" style="505" customWidth="1"/>
    <col min="10758" max="11009" width="9.140625" style="505"/>
    <col min="11010" max="11010" width="85.7109375" style="505" customWidth="1"/>
    <col min="11011" max="11011" width="16.140625" style="505" customWidth="1"/>
    <col min="11012" max="11012" width="5.42578125" style="505" customWidth="1"/>
    <col min="11013" max="11013" width="13.140625" style="505" customWidth="1"/>
    <col min="11014" max="11265" width="9.140625" style="505"/>
    <col min="11266" max="11266" width="85.7109375" style="505" customWidth="1"/>
    <col min="11267" max="11267" width="16.140625" style="505" customWidth="1"/>
    <col min="11268" max="11268" width="5.42578125" style="505" customWidth="1"/>
    <col min="11269" max="11269" width="13.140625" style="505" customWidth="1"/>
    <col min="11270" max="11521" width="9.140625" style="505"/>
    <col min="11522" max="11522" width="85.7109375" style="505" customWidth="1"/>
    <col min="11523" max="11523" width="16.140625" style="505" customWidth="1"/>
    <col min="11524" max="11524" width="5.42578125" style="505" customWidth="1"/>
    <col min="11525" max="11525" width="13.140625" style="505" customWidth="1"/>
    <col min="11526" max="11777" width="9.140625" style="505"/>
    <col min="11778" max="11778" width="85.7109375" style="505" customWidth="1"/>
    <col min="11779" max="11779" width="16.140625" style="505" customWidth="1"/>
    <col min="11780" max="11780" width="5.42578125" style="505" customWidth="1"/>
    <col min="11781" max="11781" width="13.140625" style="505" customWidth="1"/>
    <col min="11782" max="12033" width="9.140625" style="505"/>
    <col min="12034" max="12034" width="85.7109375" style="505" customWidth="1"/>
    <col min="12035" max="12035" width="16.140625" style="505" customWidth="1"/>
    <col min="12036" max="12036" width="5.42578125" style="505" customWidth="1"/>
    <col min="12037" max="12037" width="13.140625" style="505" customWidth="1"/>
    <col min="12038" max="12289" width="9.140625" style="505"/>
    <col min="12290" max="12290" width="85.7109375" style="505" customWidth="1"/>
    <col min="12291" max="12291" width="16.140625" style="505" customWidth="1"/>
    <col min="12292" max="12292" width="5.42578125" style="505" customWidth="1"/>
    <col min="12293" max="12293" width="13.140625" style="505" customWidth="1"/>
    <col min="12294" max="12545" width="9.140625" style="505"/>
    <col min="12546" max="12546" width="85.7109375" style="505" customWidth="1"/>
    <col min="12547" max="12547" width="16.140625" style="505" customWidth="1"/>
    <col min="12548" max="12548" width="5.42578125" style="505" customWidth="1"/>
    <col min="12549" max="12549" width="13.140625" style="505" customWidth="1"/>
    <col min="12550" max="12801" width="9.140625" style="505"/>
    <col min="12802" max="12802" width="85.7109375" style="505" customWidth="1"/>
    <col min="12803" max="12803" width="16.140625" style="505" customWidth="1"/>
    <col min="12804" max="12804" width="5.42578125" style="505" customWidth="1"/>
    <col min="12805" max="12805" width="13.140625" style="505" customWidth="1"/>
    <col min="12806" max="13057" width="9.140625" style="505"/>
    <col min="13058" max="13058" width="85.7109375" style="505" customWidth="1"/>
    <col min="13059" max="13059" width="16.140625" style="505" customWidth="1"/>
    <col min="13060" max="13060" width="5.42578125" style="505" customWidth="1"/>
    <col min="13061" max="13061" width="13.140625" style="505" customWidth="1"/>
    <col min="13062" max="13313" width="9.140625" style="505"/>
    <col min="13314" max="13314" width="85.7109375" style="505" customWidth="1"/>
    <col min="13315" max="13315" width="16.140625" style="505" customWidth="1"/>
    <col min="13316" max="13316" width="5.42578125" style="505" customWidth="1"/>
    <col min="13317" max="13317" width="13.140625" style="505" customWidth="1"/>
    <col min="13318" max="13569" width="9.140625" style="505"/>
    <col min="13570" max="13570" width="85.7109375" style="505" customWidth="1"/>
    <col min="13571" max="13571" width="16.140625" style="505" customWidth="1"/>
    <col min="13572" max="13572" width="5.42578125" style="505" customWidth="1"/>
    <col min="13573" max="13573" width="13.140625" style="505" customWidth="1"/>
    <col min="13574" max="13825" width="9.140625" style="505"/>
    <col min="13826" max="13826" width="85.7109375" style="505" customWidth="1"/>
    <col min="13827" max="13827" width="16.140625" style="505" customWidth="1"/>
    <col min="13828" max="13828" width="5.42578125" style="505" customWidth="1"/>
    <col min="13829" max="13829" width="13.140625" style="505" customWidth="1"/>
    <col min="13830" max="14081" width="9.140625" style="505"/>
    <col min="14082" max="14082" width="85.7109375" style="505" customWidth="1"/>
    <col min="14083" max="14083" width="16.140625" style="505" customWidth="1"/>
    <col min="14084" max="14084" width="5.42578125" style="505" customWidth="1"/>
    <col min="14085" max="14085" width="13.140625" style="505" customWidth="1"/>
    <col min="14086" max="14337" width="9.140625" style="505"/>
    <col min="14338" max="14338" width="85.7109375" style="505" customWidth="1"/>
    <col min="14339" max="14339" width="16.140625" style="505" customWidth="1"/>
    <col min="14340" max="14340" width="5.42578125" style="505" customWidth="1"/>
    <col min="14341" max="14341" width="13.140625" style="505" customWidth="1"/>
    <col min="14342" max="14593" width="9.140625" style="505"/>
    <col min="14594" max="14594" width="85.7109375" style="505" customWidth="1"/>
    <col min="14595" max="14595" width="16.140625" style="505" customWidth="1"/>
    <col min="14596" max="14596" width="5.42578125" style="505" customWidth="1"/>
    <col min="14597" max="14597" width="13.140625" style="505" customWidth="1"/>
    <col min="14598" max="14849" width="9.140625" style="505"/>
    <col min="14850" max="14850" width="85.7109375" style="505" customWidth="1"/>
    <col min="14851" max="14851" width="16.140625" style="505" customWidth="1"/>
    <col min="14852" max="14852" width="5.42578125" style="505" customWidth="1"/>
    <col min="14853" max="14853" width="13.140625" style="505" customWidth="1"/>
    <col min="14854" max="15105" width="9.140625" style="505"/>
    <col min="15106" max="15106" width="85.7109375" style="505" customWidth="1"/>
    <col min="15107" max="15107" width="16.140625" style="505" customWidth="1"/>
    <col min="15108" max="15108" width="5.42578125" style="505" customWidth="1"/>
    <col min="15109" max="15109" width="13.140625" style="505" customWidth="1"/>
    <col min="15110" max="15361" width="9.140625" style="505"/>
    <col min="15362" max="15362" width="85.7109375" style="505" customWidth="1"/>
    <col min="15363" max="15363" width="16.140625" style="505" customWidth="1"/>
    <col min="15364" max="15364" width="5.42578125" style="505" customWidth="1"/>
    <col min="15365" max="15365" width="13.140625" style="505" customWidth="1"/>
    <col min="15366" max="15617" width="9.140625" style="505"/>
    <col min="15618" max="15618" width="85.7109375" style="505" customWidth="1"/>
    <col min="15619" max="15619" width="16.140625" style="505" customWidth="1"/>
    <col min="15620" max="15620" width="5.42578125" style="505" customWidth="1"/>
    <col min="15621" max="15621" width="13.140625" style="505" customWidth="1"/>
    <col min="15622" max="15873" width="9.140625" style="505"/>
    <col min="15874" max="15874" width="85.7109375" style="505" customWidth="1"/>
    <col min="15875" max="15875" width="16.140625" style="505" customWidth="1"/>
    <col min="15876" max="15876" width="5.42578125" style="505" customWidth="1"/>
    <col min="15877" max="15877" width="13.140625" style="505" customWidth="1"/>
    <col min="15878" max="16129" width="9.140625" style="505"/>
    <col min="16130" max="16130" width="85.7109375" style="505" customWidth="1"/>
    <col min="16131" max="16131" width="16.140625" style="505" customWidth="1"/>
    <col min="16132" max="16132" width="5.42578125" style="505" customWidth="1"/>
    <col min="16133" max="16133" width="13.140625" style="505" customWidth="1"/>
    <col min="16134" max="16384" width="9.140625" style="505"/>
  </cols>
  <sheetData>
    <row r="1" spans="1:23" s="486" customFormat="1" ht="23.25" x14ac:dyDescent="0.25">
      <c r="A1" s="513" t="s">
        <v>168</v>
      </c>
      <c r="B1" s="481"/>
      <c r="C1" s="482"/>
      <c r="D1" s="483"/>
      <c r="E1" s="483"/>
      <c r="F1" s="483"/>
      <c r="G1" s="483"/>
      <c r="H1" s="483"/>
      <c r="I1" s="482"/>
      <c r="J1" s="483"/>
      <c r="K1" s="483"/>
      <c r="L1" s="483"/>
      <c r="M1" s="483"/>
      <c r="N1" s="482"/>
      <c r="O1" s="483"/>
      <c r="P1" s="484"/>
      <c r="Q1" s="484"/>
      <c r="R1" s="484"/>
      <c r="S1" s="484"/>
      <c r="T1" s="485"/>
      <c r="U1" s="484"/>
      <c r="V1" s="484"/>
      <c r="W1" s="484"/>
    </row>
    <row r="2" spans="1:23" s="486" customFormat="1" ht="23.25" x14ac:dyDescent="0.35">
      <c r="A2" s="514" t="s">
        <v>169</v>
      </c>
      <c r="B2" s="487"/>
      <c r="C2" s="485"/>
      <c r="D2" s="484"/>
      <c r="E2" s="484"/>
      <c r="F2" s="484"/>
      <c r="G2" s="484"/>
      <c r="H2" s="484"/>
      <c r="I2" s="485"/>
      <c r="J2" s="484"/>
      <c r="K2" s="484"/>
      <c r="L2" s="484"/>
      <c r="M2" s="484"/>
      <c r="N2" s="485"/>
      <c r="O2" s="484"/>
      <c r="P2" s="488"/>
      <c r="Q2" s="488"/>
      <c r="R2" s="488"/>
      <c r="S2" s="488"/>
      <c r="T2" s="489"/>
      <c r="U2" s="488"/>
      <c r="V2" s="488"/>
      <c r="W2" s="488"/>
    </row>
    <row r="3" spans="1:23" s="486" customFormat="1" ht="23.25" x14ac:dyDescent="0.25">
      <c r="A3" s="515" t="s">
        <v>170</v>
      </c>
      <c r="B3" s="489"/>
      <c r="C3" s="489"/>
      <c r="D3" s="488"/>
      <c r="E3" s="488"/>
      <c r="F3" s="488"/>
      <c r="G3" s="488"/>
      <c r="H3" s="488"/>
      <c r="I3" s="489"/>
      <c r="J3" s="488"/>
      <c r="K3" s="488"/>
      <c r="L3" s="488"/>
      <c r="M3" s="488"/>
      <c r="N3" s="489"/>
      <c r="O3" s="488"/>
      <c r="P3" s="490"/>
      <c r="Q3" s="490"/>
      <c r="R3" s="490"/>
      <c r="S3" s="490"/>
      <c r="T3" s="490"/>
      <c r="U3" s="489"/>
      <c r="V3" s="490"/>
    </row>
    <row r="4" spans="1:23" s="486" customFormat="1" ht="16.5" thickBot="1" x14ac:dyDescent="0.3">
      <c r="A4" s="491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0"/>
      <c r="Q4" s="490"/>
      <c r="R4" s="490"/>
      <c r="S4" s="490"/>
      <c r="T4" s="490"/>
      <c r="U4" s="489"/>
      <c r="V4" s="490"/>
    </row>
    <row r="5" spans="1:23" s="496" customFormat="1" x14ac:dyDescent="0.25">
      <c r="A5" s="493"/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  <c r="P5" s="494"/>
      <c r="Q5" s="494"/>
      <c r="R5" s="494"/>
      <c r="S5" s="494"/>
      <c r="T5" s="494"/>
      <c r="U5" s="495"/>
      <c r="V5" s="494"/>
    </row>
    <row r="6" spans="1:23" s="496" customFormat="1" x14ac:dyDescent="0.25">
      <c r="A6" s="493"/>
      <c r="B6" s="493" t="s">
        <v>173</v>
      </c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4"/>
      <c r="Q6" s="494"/>
      <c r="R6" s="494"/>
      <c r="S6" s="494"/>
      <c r="T6" s="494"/>
      <c r="U6" s="495"/>
      <c r="V6" s="494"/>
    </row>
    <row r="7" spans="1:23" s="496" customFormat="1" x14ac:dyDescent="0.25">
      <c r="A7" s="493"/>
      <c r="B7" s="497" t="s">
        <v>187</v>
      </c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4"/>
      <c r="Q7" s="494"/>
      <c r="R7" s="494"/>
      <c r="S7" s="494"/>
      <c r="T7" s="494"/>
      <c r="U7" s="495"/>
      <c r="V7" s="494"/>
    </row>
    <row r="8" spans="1:23" s="496" customFormat="1" x14ac:dyDescent="0.25">
      <c r="A8" s="493"/>
      <c r="B8" s="498" t="s">
        <v>174</v>
      </c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4"/>
      <c r="Q8" s="494"/>
      <c r="R8" s="494"/>
      <c r="S8" s="494"/>
      <c r="T8" s="494"/>
      <c r="U8" s="495"/>
      <c r="V8" s="494"/>
    </row>
    <row r="9" spans="1:23" s="496" customFormat="1" x14ac:dyDescent="0.25">
      <c r="A9" s="493"/>
      <c r="B9" s="497" t="s">
        <v>188</v>
      </c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4"/>
      <c r="Q9" s="494"/>
      <c r="R9" s="494"/>
      <c r="S9" s="494"/>
      <c r="T9" s="494"/>
      <c r="U9" s="495"/>
      <c r="V9" s="494"/>
    </row>
    <row r="10" spans="1:23" s="496" customFormat="1" x14ac:dyDescent="0.25">
      <c r="A10" s="493"/>
      <c r="B10" s="497" t="s">
        <v>189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4"/>
      <c r="Q10" s="494"/>
      <c r="R10" s="494"/>
      <c r="S10" s="494"/>
      <c r="T10" s="494"/>
      <c r="U10" s="495"/>
      <c r="V10" s="494"/>
    </row>
    <row r="11" spans="1:23" s="496" customFormat="1" x14ac:dyDescent="0.25">
      <c r="A11" s="493"/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4"/>
      <c r="Q11" s="494"/>
      <c r="R11" s="494"/>
      <c r="S11" s="494"/>
      <c r="T11" s="494"/>
      <c r="U11" s="495"/>
      <c r="V11" s="494"/>
    </row>
    <row r="12" spans="1:23" s="496" customFormat="1" x14ac:dyDescent="0.25">
      <c r="A12" s="493"/>
      <c r="B12" s="493" t="s">
        <v>175</v>
      </c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4"/>
      <c r="Q12" s="494"/>
      <c r="R12" s="494"/>
      <c r="S12" s="494"/>
      <c r="T12" s="494"/>
      <c r="U12" s="495"/>
      <c r="V12" s="494"/>
    </row>
    <row r="13" spans="1:23" s="496" customFormat="1" x14ac:dyDescent="0.25">
      <c r="A13" s="493"/>
      <c r="B13" s="493"/>
      <c r="C13" s="493"/>
      <c r="D13" s="493"/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4"/>
      <c r="Q13" s="494"/>
      <c r="R13" s="494"/>
      <c r="S13" s="494"/>
      <c r="T13" s="494"/>
      <c r="U13" s="495"/>
      <c r="V13" s="494"/>
    </row>
    <row r="14" spans="1:23" s="496" customFormat="1" x14ac:dyDescent="0.25">
      <c r="A14" s="493"/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4"/>
      <c r="Q14" s="494"/>
      <c r="R14" s="494"/>
      <c r="S14" s="494"/>
      <c r="T14" s="494"/>
      <c r="U14" s="495"/>
      <c r="V14" s="494"/>
    </row>
    <row r="15" spans="1:23" s="496" customFormat="1" x14ac:dyDescent="0.25">
      <c r="A15" s="493"/>
      <c r="B15" s="493" t="s">
        <v>3</v>
      </c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4"/>
      <c r="Q15" s="494"/>
      <c r="R15" s="494"/>
      <c r="S15" s="494"/>
      <c r="T15" s="494"/>
      <c r="U15" s="495"/>
      <c r="V15" s="494"/>
    </row>
    <row r="16" spans="1:23" s="486" customFormat="1" x14ac:dyDescent="0.25">
      <c r="A16" s="499" t="s">
        <v>190</v>
      </c>
      <c r="C16" s="500"/>
      <c r="D16" s="500"/>
      <c r="E16" s="500"/>
    </row>
    <row r="17" spans="1:5" x14ac:dyDescent="0.25">
      <c r="A17" s="501">
        <v>1.1000000000000001</v>
      </c>
      <c r="B17" s="502" t="s">
        <v>176</v>
      </c>
      <c r="C17" s="503" t="s">
        <v>177</v>
      </c>
      <c r="D17" s="503">
        <v>0</v>
      </c>
      <c r="E17" s="504">
        <v>0.66666666666666663</v>
      </c>
    </row>
    <row r="18" spans="1:5" x14ac:dyDescent="0.25">
      <c r="A18" s="501">
        <v>1.2</v>
      </c>
      <c r="B18" s="502" t="s">
        <v>178</v>
      </c>
      <c r="C18" s="503" t="s">
        <v>177</v>
      </c>
      <c r="D18" s="503">
        <v>2</v>
      </c>
      <c r="E18" s="504">
        <f t="shared" ref="E18:E23" si="0">E17+TIME(0,D18,0)</f>
        <v>0.66805555555555551</v>
      </c>
    </row>
    <row r="19" spans="1:5" x14ac:dyDescent="0.25">
      <c r="A19" s="501">
        <v>1.3</v>
      </c>
      <c r="B19" s="502" t="s">
        <v>196</v>
      </c>
      <c r="C19" s="503" t="s">
        <v>177</v>
      </c>
      <c r="D19" s="503">
        <v>3</v>
      </c>
      <c r="E19" s="504">
        <f t="shared" si="0"/>
        <v>0.67013888888888884</v>
      </c>
    </row>
    <row r="20" spans="1:5" x14ac:dyDescent="0.25">
      <c r="A20" s="501">
        <v>1.4</v>
      </c>
      <c r="B20" s="502" t="s">
        <v>179</v>
      </c>
      <c r="C20" s="503" t="s">
        <v>177</v>
      </c>
      <c r="D20" s="503">
        <v>3</v>
      </c>
      <c r="E20" s="504">
        <f t="shared" si="0"/>
        <v>0.67222222222222217</v>
      </c>
    </row>
    <row r="21" spans="1:5" x14ac:dyDescent="0.25">
      <c r="A21" s="501">
        <v>1.5</v>
      </c>
      <c r="B21" s="502" t="s">
        <v>180</v>
      </c>
      <c r="C21" s="503" t="s">
        <v>181</v>
      </c>
      <c r="D21" s="503">
        <v>10</v>
      </c>
      <c r="E21" s="504">
        <f t="shared" si="0"/>
        <v>0.67916666666666659</v>
      </c>
    </row>
    <row r="22" spans="1:5" x14ac:dyDescent="0.25">
      <c r="A22" s="501">
        <v>1.6</v>
      </c>
      <c r="B22" s="502" t="s">
        <v>187</v>
      </c>
      <c r="C22" s="503" t="s">
        <v>182</v>
      </c>
      <c r="D22" s="503">
        <v>102</v>
      </c>
      <c r="E22" s="504">
        <f t="shared" si="0"/>
        <v>0.74999999999999989</v>
      </c>
    </row>
    <row r="23" spans="1:5" x14ac:dyDescent="0.25">
      <c r="A23" s="501">
        <v>1.7</v>
      </c>
      <c r="B23" s="502" t="s">
        <v>183</v>
      </c>
      <c r="C23" s="503" t="s">
        <v>177</v>
      </c>
      <c r="D23" s="503">
        <v>0</v>
      </c>
      <c r="E23" s="504">
        <f t="shared" si="0"/>
        <v>0.74999999999999989</v>
      </c>
    </row>
    <row r="24" spans="1:5" x14ac:dyDescent="0.25">
      <c r="A24" s="506"/>
      <c r="B24" s="507"/>
      <c r="C24" s="508"/>
      <c r="D24" s="509"/>
      <c r="E24" s="504"/>
    </row>
    <row r="26" spans="1:5" x14ac:dyDescent="0.25">
      <c r="A26" s="506"/>
      <c r="B26" s="507"/>
      <c r="E26" s="510"/>
    </row>
    <row r="27" spans="1:5" s="486" customFormat="1" x14ac:dyDescent="0.25">
      <c r="A27" s="499" t="s">
        <v>191</v>
      </c>
      <c r="C27" s="500"/>
      <c r="D27" s="500"/>
      <c r="E27" s="500"/>
    </row>
    <row r="28" spans="1:5" x14ac:dyDescent="0.25">
      <c r="A28" s="501">
        <v>2.1</v>
      </c>
      <c r="B28" s="502" t="s">
        <v>176</v>
      </c>
      <c r="C28" s="503" t="s">
        <v>177</v>
      </c>
      <c r="D28" s="503">
        <v>0</v>
      </c>
      <c r="E28" s="504">
        <v>0.33333333333333331</v>
      </c>
    </row>
    <row r="29" spans="1:5" x14ac:dyDescent="0.25">
      <c r="A29" s="501">
        <v>2.2000000000000002</v>
      </c>
      <c r="B29" s="502" t="s">
        <v>199</v>
      </c>
      <c r="C29" s="503" t="s">
        <v>182</v>
      </c>
      <c r="D29" s="503">
        <v>120</v>
      </c>
      <c r="E29" s="504">
        <f>E28+TIME(0,D29,0)</f>
        <v>0.41666666666666663</v>
      </c>
    </row>
    <row r="30" spans="1:5" x14ac:dyDescent="0.25">
      <c r="A30" s="501">
        <v>2.2999999999999998</v>
      </c>
      <c r="B30" s="507" t="s">
        <v>183</v>
      </c>
      <c r="C30" s="503" t="s">
        <v>177</v>
      </c>
      <c r="D30" s="503">
        <v>0</v>
      </c>
      <c r="E30" s="504">
        <f>E29+TIME(0,D30,0)</f>
        <v>0.41666666666666663</v>
      </c>
    </row>
    <row r="31" spans="1:5" x14ac:dyDescent="0.25">
      <c r="A31" s="501"/>
      <c r="B31" s="502"/>
      <c r="C31" s="503"/>
      <c r="D31" s="503"/>
      <c r="E31" s="504"/>
    </row>
    <row r="32" spans="1:5" x14ac:dyDescent="0.25">
      <c r="A32" s="501"/>
      <c r="B32" s="502"/>
      <c r="C32" s="503"/>
      <c r="D32" s="503"/>
      <c r="E32" s="504"/>
    </row>
    <row r="33" spans="1:5" x14ac:dyDescent="0.25">
      <c r="A33" s="501"/>
      <c r="B33" s="502"/>
      <c r="C33" s="503"/>
      <c r="D33" s="503"/>
      <c r="E33" s="504"/>
    </row>
    <row r="34" spans="1:5" x14ac:dyDescent="0.25">
      <c r="A34" s="501"/>
      <c r="B34" s="502"/>
      <c r="C34" s="503"/>
      <c r="D34" s="503"/>
      <c r="E34" s="504"/>
    </row>
    <row r="35" spans="1:5" x14ac:dyDescent="0.25">
      <c r="A35" s="501"/>
      <c r="B35" s="502"/>
      <c r="C35" s="502"/>
      <c r="D35" s="503"/>
      <c r="E35" s="504"/>
    </row>
    <row r="36" spans="1:5" s="486" customFormat="1" x14ac:dyDescent="0.25">
      <c r="A36" s="499" t="s">
        <v>192</v>
      </c>
      <c r="C36" s="500"/>
      <c r="D36" s="500"/>
      <c r="E36" s="500"/>
    </row>
    <row r="37" spans="1:5" x14ac:dyDescent="0.25">
      <c r="A37" s="501">
        <v>3.1</v>
      </c>
      <c r="B37" s="502" t="s">
        <v>176</v>
      </c>
      <c r="C37" s="503" t="s">
        <v>177</v>
      </c>
      <c r="D37" s="503">
        <v>0</v>
      </c>
      <c r="E37" s="504">
        <v>0.5625</v>
      </c>
    </row>
    <row r="38" spans="1:5" x14ac:dyDescent="0.25">
      <c r="A38" s="501">
        <v>3.2</v>
      </c>
      <c r="B38" s="502" t="s">
        <v>188</v>
      </c>
      <c r="C38" s="503" t="s">
        <v>182</v>
      </c>
      <c r="D38" s="503">
        <v>120</v>
      </c>
      <c r="E38" s="504">
        <f>E37+TIME(0,D38,0)</f>
        <v>0.64583333333333337</v>
      </c>
    </row>
    <row r="39" spans="1:5" x14ac:dyDescent="0.25">
      <c r="A39" s="501">
        <v>3.3</v>
      </c>
      <c r="B39" s="502" t="s">
        <v>183</v>
      </c>
      <c r="C39" s="503" t="s">
        <v>177</v>
      </c>
      <c r="D39" s="503">
        <v>0</v>
      </c>
      <c r="E39" s="504">
        <f>E38+TIME(0,D39,0)</f>
        <v>0.64583333333333337</v>
      </c>
    </row>
    <row r="40" spans="1:5" x14ac:dyDescent="0.25">
      <c r="A40" s="501"/>
      <c r="B40" s="507"/>
      <c r="C40" s="503"/>
      <c r="D40" s="503"/>
      <c r="E40" s="504"/>
    </row>
    <row r="41" spans="1:5" x14ac:dyDescent="0.25">
      <c r="A41" s="501"/>
      <c r="B41" s="502"/>
      <c r="C41" s="503"/>
      <c r="D41" s="503"/>
      <c r="E41" s="504"/>
    </row>
    <row r="42" spans="1:5" x14ac:dyDescent="0.25">
      <c r="A42" s="501"/>
      <c r="B42" s="502"/>
      <c r="C42" s="503"/>
      <c r="D42" s="503"/>
      <c r="E42" s="504"/>
    </row>
    <row r="43" spans="1:5" x14ac:dyDescent="0.25">
      <c r="A43" s="501"/>
      <c r="B43" s="502"/>
      <c r="C43" s="503"/>
      <c r="D43" s="503"/>
      <c r="E43" s="504"/>
    </row>
    <row r="44" spans="1:5" x14ac:dyDescent="0.25">
      <c r="A44" s="501"/>
      <c r="B44" s="502"/>
      <c r="C44" s="503"/>
      <c r="D44" s="503"/>
      <c r="E44" s="504"/>
    </row>
    <row r="45" spans="1:5" x14ac:dyDescent="0.25">
      <c r="A45" s="501"/>
      <c r="B45" s="502"/>
      <c r="C45" s="502"/>
      <c r="D45" s="503"/>
      <c r="E45" s="504"/>
    </row>
    <row r="46" spans="1:5" s="486" customFormat="1" x14ac:dyDescent="0.25">
      <c r="A46" s="499" t="s">
        <v>193</v>
      </c>
      <c r="C46" s="500"/>
      <c r="D46" s="500"/>
      <c r="E46" s="500"/>
    </row>
    <row r="47" spans="1:5" x14ac:dyDescent="0.25">
      <c r="A47" s="501">
        <v>4.0999999999999996</v>
      </c>
      <c r="B47" s="502" t="s">
        <v>176</v>
      </c>
      <c r="C47" s="503" t="s">
        <v>177</v>
      </c>
      <c r="D47" s="503">
        <v>0</v>
      </c>
      <c r="E47" s="504">
        <v>0.66666666666666663</v>
      </c>
    </row>
    <row r="48" spans="1:5" x14ac:dyDescent="0.25">
      <c r="A48" s="501">
        <v>4.2</v>
      </c>
      <c r="B48" s="502" t="s">
        <v>200</v>
      </c>
      <c r="C48" s="503" t="s">
        <v>181</v>
      </c>
      <c r="D48" s="503">
        <v>120</v>
      </c>
      <c r="E48" s="504">
        <f>E47+TIME(0,D48,0)</f>
        <v>0.75</v>
      </c>
    </row>
    <row r="49" spans="1:5" x14ac:dyDescent="0.25">
      <c r="A49" s="501">
        <v>4.3</v>
      </c>
      <c r="B49" s="502" t="s">
        <v>183</v>
      </c>
      <c r="C49" s="503" t="s">
        <v>177</v>
      </c>
      <c r="D49" s="503">
        <v>0</v>
      </c>
      <c r="E49" s="504">
        <f>E48+TIME(0,D49,0)</f>
        <v>0.75</v>
      </c>
    </row>
    <row r="50" spans="1:5" x14ac:dyDescent="0.25">
      <c r="A50" s="501"/>
      <c r="B50" s="507"/>
      <c r="C50" s="503"/>
      <c r="D50" s="503"/>
      <c r="E50" s="504"/>
    </row>
    <row r="51" spans="1:5" x14ac:dyDescent="0.25">
      <c r="A51" s="501"/>
      <c r="B51" s="502"/>
      <c r="C51" s="503"/>
      <c r="D51" s="503"/>
      <c r="E51" s="504"/>
    </row>
    <row r="52" spans="1:5" x14ac:dyDescent="0.25">
      <c r="A52" s="501"/>
      <c r="B52" s="502"/>
      <c r="C52" s="503"/>
      <c r="D52" s="503"/>
      <c r="E52" s="504"/>
    </row>
    <row r="53" spans="1:5" x14ac:dyDescent="0.25">
      <c r="A53" s="501"/>
      <c r="B53" s="502"/>
      <c r="C53" s="503"/>
      <c r="D53" s="503"/>
      <c r="E53" s="504"/>
    </row>
    <row r="54" spans="1:5" x14ac:dyDescent="0.25">
      <c r="A54" s="501"/>
      <c r="B54" s="502"/>
      <c r="C54" s="503"/>
      <c r="D54" s="503"/>
      <c r="E54" s="504"/>
    </row>
    <row r="55" spans="1:5" x14ac:dyDescent="0.25">
      <c r="A55" s="501"/>
      <c r="B55" s="502"/>
      <c r="C55" s="502"/>
      <c r="D55" s="503"/>
      <c r="E55" s="504"/>
    </row>
    <row r="56" spans="1:5" s="486" customFormat="1" x14ac:dyDescent="0.25">
      <c r="A56" s="499" t="s">
        <v>194</v>
      </c>
      <c r="C56" s="500"/>
      <c r="D56" s="500"/>
      <c r="E56" s="500"/>
    </row>
    <row r="57" spans="1:5" x14ac:dyDescent="0.25">
      <c r="A57" s="501">
        <v>5.0999999999999996</v>
      </c>
      <c r="B57" s="502" t="s">
        <v>176</v>
      </c>
      <c r="C57" s="503" t="s">
        <v>177</v>
      </c>
      <c r="D57" s="503">
        <v>0</v>
      </c>
      <c r="E57" s="504">
        <v>0.33333333333333331</v>
      </c>
    </row>
    <row r="58" spans="1:5" x14ac:dyDescent="0.25">
      <c r="A58" s="501">
        <v>5.4</v>
      </c>
      <c r="B58" s="502" t="s">
        <v>201</v>
      </c>
      <c r="C58" s="503" t="s">
        <v>182</v>
      </c>
      <c r="D58" s="503">
        <v>120</v>
      </c>
      <c r="E58" s="504">
        <f>E57+TIME(0,D58,0)</f>
        <v>0.41666666666666663</v>
      </c>
    </row>
    <row r="59" spans="1:5" x14ac:dyDescent="0.25">
      <c r="A59" s="501">
        <v>5.5</v>
      </c>
      <c r="B59" s="502" t="s">
        <v>183</v>
      </c>
      <c r="C59" s="503" t="s">
        <v>177</v>
      </c>
      <c r="D59" s="503">
        <v>0</v>
      </c>
      <c r="E59" s="504">
        <f>E58+TIME(0,D59,0)</f>
        <v>0.41666666666666663</v>
      </c>
    </row>
    <row r="60" spans="1:5" x14ac:dyDescent="0.25">
      <c r="A60" s="501"/>
      <c r="B60" s="507"/>
      <c r="C60" s="503"/>
      <c r="D60" s="503"/>
      <c r="E60" s="504"/>
    </row>
    <row r="64" spans="1:5" s="486" customFormat="1" x14ac:dyDescent="0.25">
      <c r="A64" s="499" t="s">
        <v>195</v>
      </c>
    </row>
    <row r="65" spans="1:7" x14ac:dyDescent="0.25">
      <c r="A65" s="501">
        <v>6.1</v>
      </c>
      <c r="B65" s="502" t="s">
        <v>176</v>
      </c>
      <c r="C65" s="503" t="s">
        <v>177</v>
      </c>
      <c r="D65" s="503">
        <v>0</v>
      </c>
      <c r="E65" s="504">
        <v>0.4375</v>
      </c>
    </row>
    <row r="66" spans="1:7" x14ac:dyDescent="0.25">
      <c r="A66" s="501">
        <v>6.2</v>
      </c>
      <c r="B66" s="502" t="s">
        <v>198</v>
      </c>
      <c r="C66" s="503" t="s">
        <v>182</v>
      </c>
      <c r="D66" s="503">
        <v>10</v>
      </c>
      <c r="E66" s="504">
        <f>E65+TIME(0,D66,0)</f>
        <v>0.44444444444444442</v>
      </c>
    </row>
    <row r="67" spans="1:7" x14ac:dyDescent="0.25">
      <c r="A67" s="501">
        <v>6.3</v>
      </c>
      <c r="B67" s="502" t="s">
        <v>184</v>
      </c>
      <c r="C67" s="503" t="s">
        <v>177</v>
      </c>
      <c r="D67" s="503">
        <v>20</v>
      </c>
      <c r="E67" s="504">
        <f t="shared" ref="E67:E70" si="1">E66+TIME(0,D67,0)</f>
        <v>0.45833333333333331</v>
      </c>
    </row>
    <row r="68" spans="1:7" x14ac:dyDescent="0.25">
      <c r="A68" s="501">
        <v>6.4</v>
      </c>
      <c r="B68" s="502" t="s">
        <v>197</v>
      </c>
      <c r="C68" s="503" t="s">
        <v>181</v>
      </c>
      <c r="D68" s="503">
        <v>60</v>
      </c>
      <c r="E68" s="504">
        <f t="shared" si="1"/>
        <v>0.5</v>
      </c>
    </row>
    <row r="69" spans="1:7" x14ac:dyDescent="0.25">
      <c r="A69" s="507">
        <v>6.5</v>
      </c>
      <c r="B69" s="507" t="s">
        <v>185</v>
      </c>
      <c r="C69" s="507" t="s">
        <v>181</v>
      </c>
      <c r="D69" s="507">
        <v>30</v>
      </c>
      <c r="E69" s="504">
        <f t="shared" si="1"/>
        <v>0.52083333333333337</v>
      </c>
      <c r="F69" s="511"/>
    </row>
    <row r="70" spans="1:7" x14ac:dyDescent="0.25">
      <c r="A70" s="501">
        <v>6.6</v>
      </c>
      <c r="B70" s="502" t="s">
        <v>186</v>
      </c>
      <c r="C70" s="503" t="s">
        <v>177</v>
      </c>
      <c r="D70" s="503">
        <v>0</v>
      </c>
      <c r="E70" s="504">
        <f t="shared" si="1"/>
        <v>0.52083333333333337</v>
      </c>
    </row>
    <row r="73" spans="1:7" x14ac:dyDescent="0.25">
      <c r="G73" s="51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Agenda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2016-07-17T05:16:19Z</dcterms:modified>
</cp:coreProperties>
</file>