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J90" i="1"/>
  <c r="H90" i="1"/>
  <c r="C63" i="1"/>
  <c r="D8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<sst xmlns="http://schemas.openxmlformats.org/spreadsheetml/2006/main" count="288" uniqueCount="183">
  <si>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</si>
  <si>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</si>
  <si>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</si>
  <si>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</si>
  <si>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</si>
  <si>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</si>
  <si>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</si>
  <si>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</si>
  <si>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</si>
  <si>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</si>
  <si>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</si>
  <si>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</si>
  <si>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</si>
  <si>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</si>
  <si>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</si>
  <si>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</si>
  <si>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</si>
  <si>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</si>
  <si>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</si>
  <si>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</si>
  <si>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</si>
  <si>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</si>
  <si>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</si>
  <si>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</si>
  <si>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</si>
  <si>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</si>
  <si>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</si>
  <si>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</si>
  <si>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</si>
  <si>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</si>
  <si>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</si>
  <si>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</si>
  <si>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</si>
  <si>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</si>
  <si>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</si>
  <si>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</si>
  <si>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</si>
  <si>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</si>
  <si>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</si>
  <si>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</si>
  <si>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</si>
  <si>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</si>
  <si>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</si>
  <si>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</si>
  <si>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</si>
  <si>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</si>
  <si>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</si>
  <si>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</si>
  <si>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</si>
  <si>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</si>
  <si>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</si>
  <si>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</si>
  <si>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</si>
  <si>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</si>
  <si>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</si>
  <si>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</si>
  <si>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</si>
  <si>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</si>
  <si>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</si>
  <si>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</si>
  <si>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</si>
  <si>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</si>
  <si>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</si>
  <si>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</si>
  <si>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</si>
  <si>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</si>
  <si>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</si>
  <si>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</si>
  <si>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</si>
  <si>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</si>
  <si>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</si>
  <si>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</si>
  <si>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</si>
  <si>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</si>
  <si>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</si>
  <si>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</si>
  <si>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</si>
  <si>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</si>
  <si>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</si>
  <si>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</si>
  <si>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</si>
  <si>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</si>
  <si>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</si>
  <si>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</si>
  <si>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</si>
  <si>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</si>
  <si>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</si>
  <si>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</si>
  <si>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</si>
  <si>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</si>
  <si>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</si>
  <si>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</si>
  <si>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</si>
  <si>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</si>
  <si>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</si>
  <si>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</si>
  <si>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</si>
  <si>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</si>
  <si>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</si>
  <si>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</si>
  <si>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</si>
  <si>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</si>
  <si>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</si>
  <si>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</si>
  <si>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</si>
  <si>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</si>
  <si>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</si>
  <si>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</si>
  <si>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</si>
  <si>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</si>
  <si>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</si>
  <si>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</si>
  <si>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</si>
  <si>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</si>
  <si>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</si>
  <si>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</si>
  <si>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6tisch-802.15 Liaison discussion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</si>
  <si>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</si>
  <si>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</si>
  <si>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</si>
  <si>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</si>
  <si>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</si>
  <si>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</si>
  <si>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</si>
  <si>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</si>
  <si>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</si>
  <si>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</si>
  <si>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</si>
  <si>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</si>
  <si>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</si>
  <si>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</si>
  <si>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</si>
  <si>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</si>
  <si>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</si>
  <si>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</si>
  <si>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</si>
  <si>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</si>
  <si>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</si>
  <si>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</si>
  <si>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</si>
  <si>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</si>
  <si>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</si>
  <si>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</si>
  <si>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</si>
  <si>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</si>
  <si>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</si>
  <si>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</si>
  <si>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</si>
  <si>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</si>
  <si>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</si>
  <si>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</si>
  <si>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</si>
  <si>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</si>
  <si>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</si>
  <si>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</si>
  <si>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</si>
  <si>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</si>
  <si>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</si>
  <si>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</si>
  <si>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</si>
  <si>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</si>
  <si>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</si>
  <si>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</si>
  <si>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R4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</si>
  <si>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</si>
  <si>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</si>
  <si>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</si>
  <si>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</si>
  <si>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</si>
  <si>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</si>
  <si>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</si>
  <si>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</si>
  <si>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</si>
  <si>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</si>
  <si>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</si>
  <si>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</si>
  <si>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</si>
  <si>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</si>
  <si>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</si>
  <si>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Monday 14 March, PM2:  6tisch liaison/issues discussion</t>
  </si>
  <si>
    <t>6TISCH recharter</t>
  </si>
  <si>
    <t>6P and SF0</t>
  </si>
  <si>
    <t>Status of 6tisch Efforts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</si>
</sst>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9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horizontal="left" vertical="center"/>
    </xf>
    <xf numFmtId="0" fontId="87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49" fontId="5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92" fillId="14" borderId="0" xfId="0" applyFont="1" applyFill="1" applyBorder="1" applyAlignment="1">
      <alignment vertical="center"/>
    </xf>
    <xf numFmtId="0" fontId="18" fillId="33" borderId="3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18" fillId="33" borderId="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" fillId="39" borderId="3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horizontal="center" vertical="center" wrapText="1"/>
    </xf>
    <xf numFmtId="0" fontId="2" fillId="39" borderId="7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4" fillId="39" borderId="3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24" borderId="9" xfId="0" applyFont="1" applyFill="1" applyBorder="1" applyAlignment="1">
      <alignment horizontal="center" vertical="center" wrapText="1"/>
    </xf>
    <xf numFmtId="0" fontId="75" fillId="24" borderId="10" xfId="0" applyFont="1" applyFill="1" applyBorder="1" applyAlignment="1">
      <alignment horizontal="center" vertical="center" wrapText="1"/>
    </xf>
    <xf numFmtId="0" fontId="75" fillId="24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8" xfId="0" applyFont="1" applyFill="1" applyBorder="1" applyAlignment="1">
      <alignment horizontal="center" vertical="center" wrapText="1"/>
    </xf>
    <xf numFmtId="0" fontId="38" fillId="33" borderId="11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75" fillId="30" borderId="9" xfId="0" applyFont="1" applyFill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75" fillId="34" borderId="9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center" vertical="center" textRotation="180" wrapText="1"/>
    </xf>
    <xf numFmtId="0" fontId="2" fillId="31" borderId="10" xfId="0" applyFont="1" applyFill="1" applyBorder="1" applyAlignment="1">
      <alignment horizontal="center" vertical="center" textRotation="180" wrapText="1"/>
    </xf>
    <xf numFmtId="0" fontId="2" fillId="31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workbookViewId="0">
      <selection activeCell="A3"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14" t="s">
        <v>163</v>
      </c>
      <c r="C2" s="19"/>
      <c r="D2" s="20" t="s">
        <v>164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15"/>
      <c r="C3" s="25"/>
      <c r="D3" s="281" t="s">
        <v>165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15"/>
      <c r="C4" s="31"/>
      <c r="D4" s="32" t="s">
        <v>166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15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16" t="s">
        <v>23</v>
      </c>
      <c r="E7" s="417"/>
      <c r="F7" s="43"/>
      <c r="G7" s="418" t="s">
        <v>24</v>
      </c>
      <c r="H7" s="419"/>
      <c r="I7" s="419"/>
      <c r="J7" s="419"/>
      <c r="K7" s="420"/>
      <c r="L7" s="45"/>
      <c r="M7" s="418" t="s">
        <v>25</v>
      </c>
      <c r="N7" s="419"/>
      <c r="O7" s="419"/>
      <c r="P7" s="419"/>
      <c r="Q7" s="420"/>
      <c r="R7" s="45"/>
      <c r="S7" s="418" t="s">
        <v>78</v>
      </c>
      <c r="T7" s="419"/>
      <c r="U7" s="419"/>
      <c r="V7" s="419"/>
      <c r="W7" s="420"/>
      <c r="X7" s="45"/>
      <c r="Y7" s="418" t="s">
        <v>26</v>
      </c>
      <c r="Z7" s="419"/>
      <c r="AA7" s="419"/>
      <c r="AB7" s="419"/>
      <c r="AC7" s="420"/>
      <c r="AD7" s="45"/>
      <c r="AE7" s="418" t="s">
        <v>27</v>
      </c>
      <c r="AF7" s="419"/>
      <c r="AG7" s="420"/>
      <c r="AH7" s="287"/>
    </row>
    <row r="8" spans="1:40" ht="12.75" customHeight="1" thickBot="1">
      <c r="A8" s="51"/>
      <c r="B8" s="288"/>
      <c r="C8" s="51"/>
      <c r="D8" s="438">
        <f>DATE(2016,3,13)</f>
        <v>42442</v>
      </c>
      <c r="E8" s="439"/>
      <c r="F8" s="289"/>
      <c r="G8" s="440">
        <f>D8+1</f>
        <v>42443</v>
      </c>
      <c r="H8" s="441"/>
      <c r="I8" s="441"/>
      <c r="J8" s="441"/>
      <c r="K8" s="442"/>
      <c r="L8" s="290"/>
      <c r="M8" s="440">
        <f>G8+1</f>
        <v>42444</v>
      </c>
      <c r="N8" s="441"/>
      <c r="O8" s="441"/>
      <c r="P8" s="441"/>
      <c r="Q8" s="442"/>
      <c r="R8" s="290"/>
      <c r="S8" s="440">
        <f>M8+1</f>
        <v>42445</v>
      </c>
      <c r="T8" s="441"/>
      <c r="U8" s="441"/>
      <c r="V8" s="441"/>
      <c r="W8" s="442"/>
      <c r="X8" s="290"/>
      <c r="Y8" s="440">
        <f>S8+1</f>
        <v>42446</v>
      </c>
      <c r="Z8" s="441"/>
      <c r="AA8" s="441"/>
      <c r="AB8" s="441"/>
      <c r="AC8" s="442"/>
      <c r="AD8" s="290"/>
      <c r="AE8" s="440">
        <f>Y8+1</f>
        <v>42447</v>
      </c>
      <c r="AF8" s="441"/>
      <c r="AG8" s="442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139</v>
      </c>
      <c r="H10" s="309" t="s">
        <v>121</v>
      </c>
      <c r="I10" s="309" t="s">
        <v>122</v>
      </c>
      <c r="J10" s="309" t="s">
        <v>123</v>
      </c>
      <c r="K10" s="309" t="s">
        <v>137</v>
      </c>
      <c r="L10" s="18"/>
      <c r="M10" s="309" t="s">
        <v>139</v>
      </c>
      <c r="N10" s="309" t="s">
        <v>121</v>
      </c>
      <c r="O10" s="309" t="s">
        <v>122</v>
      </c>
      <c r="P10" s="309" t="s">
        <v>123</v>
      </c>
      <c r="Q10" s="309" t="s">
        <v>137</v>
      </c>
      <c r="R10" s="18"/>
      <c r="S10" s="309" t="s">
        <v>139</v>
      </c>
      <c r="T10" s="309" t="s">
        <v>121</v>
      </c>
      <c r="U10" s="309" t="s">
        <v>122</v>
      </c>
      <c r="V10" s="309" t="s">
        <v>123</v>
      </c>
      <c r="W10" s="309" t="s">
        <v>137</v>
      </c>
      <c r="X10" s="18"/>
      <c r="Y10" s="309" t="s">
        <v>139</v>
      </c>
      <c r="Z10" s="309" t="s">
        <v>121</v>
      </c>
      <c r="AA10" s="309" t="s">
        <v>122</v>
      </c>
      <c r="AB10" s="309" t="s">
        <v>123</v>
      </c>
      <c r="AC10" s="309" t="s">
        <v>137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32" t="s">
        <v>36</v>
      </c>
      <c r="T11" s="432"/>
      <c r="U11" s="432"/>
      <c r="V11" s="432"/>
      <c r="W11" s="433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36"/>
      <c r="T12" s="436"/>
      <c r="U12" s="436"/>
      <c r="V12" s="436"/>
      <c r="W12" s="437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23" t="s">
        <v>167</v>
      </c>
      <c r="H13" s="424"/>
      <c r="I13" s="424"/>
      <c r="J13" s="424"/>
      <c r="K13" s="425"/>
      <c r="L13" s="60"/>
      <c r="M13" s="389" t="s">
        <v>111</v>
      </c>
      <c r="N13" s="392" t="s">
        <v>88</v>
      </c>
      <c r="O13" s="452" t="s">
        <v>141</v>
      </c>
      <c r="P13" s="455" t="s">
        <v>162</v>
      </c>
      <c r="Q13" s="443" t="s">
        <v>168</v>
      </c>
      <c r="R13" s="62"/>
      <c r="S13" s="411" t="s">
        <v>140</v>
      </c>
      <c r="T13" s="392" t="s">
        <v>143</v>
      </c>
      <c r="U13" s="408" t="s">
        <v>98</v>
      </c>
      <c r="V13" s="402" t="s">
        <v>74</v>
      </c>
      <c r="W13" s="446" t="s">
        <v>169</v>
      </c>
      <c r="X13" s="62"/>
      <c r="Y13" s="395" t="s">
        <v>87</v>
      </c>
      <c r="Z13" s="405" t="s">
        <v>118</v>
      </c>
      <c r="AA13" s="408" t="s">
        <v>98</v>
      </c>
      <c r="AB13" s="411" t="s">
        <v>140</v>
      </c>
      <c r="AC13" s="449"/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26"/>
      <c r="H14" s="427"/>
      <c r="I14" s="427"/>
      <c r="J14" s="427"/>
      <c r="K14" s="428"/>
      <c r="L14" s="60"/>
      <c r="M14" s="390"/>
      <c r="N14" s="393"/>
      <c r="O14" s="453"/>
      <c r="P14" s="456"/>
      <c r="Q14" s="444"/>
      <c r="R14" s="62"/>
      <c r="S14" s="412"/>
      <c r="T14" s="393"/>
      <c r="U14" s="409"/>
      <c r="V14" s="403"/>
      <c r="W14" s="447"/>
      <c r="X14" s="62"/>
      <c r="Y14" s="396"/>
      <c r="Z14" s="406"/>
      <c r="AA14" s="409"/>
      <c r="AB14" s="412"/>
      <c r="AC14" s="450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26"/>
      <c r="H15" s="427"/>
      <c r="I15" s="427"/>
      <c r="J15" s="427"/>
      <c r="K15" s="428"/>
      <c r="L15" s="60"/>
      <c r="M15" s="390"/>
      <c r="N15" s="393"/>
      <c r="O15" s="453"/>
      <c r="P15" s="456"/>
      <c r="Q15" s="444"/>
      <c r="R15" s="62"/>
      <c r="S15" s="412"/>
      <c r="T15" s="393"/>
      <c r="U15" s="409"/>
      <c r="V15" s="403"/>
      <c r="W15" s="447"/>
      <c r="X15" s="62"/>
      <c r="Y15" s="396"/>
      <c r="Z15" s="406"/>
      <c r="AA15" s="409"/>
      <c r="AB15" s="412"/>
      <c r="AC15" s="450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29"/>
      <c r="H16" s="430"/>
      <c r="I16" s="430"/>
      <c r="J16" s="430"/>
      <c r="K16" s="431"/>
      <c r="L16" s="60"/>
      <c r="M16" s="391"/>
      <c r="N16" s="394"/>
      <c r="O16" s="454"/>
      <c r="P16" s="457"/>
      <c r="Q16" s="445"/>
      <c r="R16" s="62"/>
      <c r="S16" s="413"/>
      <c r="T16" s="394"/>
      <c r="U16" s="410"/>
      <c r="V16" s="404"/>
      <c r="W16" s="448"/>
      <c r="X16" s="62"/>
      <c r="Y16" s="397"/>
      <c r="Z16" s="407"/>
      <c r="AA16" s="410"/>
      <c r="AB16" s="413"/>
      <c r="AC16" s="451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21"/>
      <c r="E17" s="422"/>
      <c r="F17" s="66"/>
      <c r="G17" s="386" t="s">
        <v>36</v>
      </c>
      <c r="H17" s="387"/>
      <c r="I17" s="387"/>
      <c r="J17" s="387"/>
      <c r="K17" s="388"/>
      <c r="L17" s="66"/>
      <c r="M17" s="386" t="s">
        <v>36</v>
      </c>
      <c r="N17" s="387"/>
      <c r="O17" s="387"/>
      <c r="P17" s="387"/>
      <c r="Q17" s="388"/>
      <c r="R17" s="67"/>
      <c r="S17" s="386" t="s">
        <v>36</v>
      </c>
      <c r="T17" s="387"/>
      <c r="U17" s="387"/>
      <c r="V17" s="387"/>
      <c r="W17" s="388"/>
      <c r="X17" s="67"/>
      <c r="Y17" s="386" t="s">
        <v>36</v>
      </c>
      <c r="Z17" s="387"/>
      <c r="AA17" s="387"/>
      <c r="AB17" s="387"/>
      <c r="AC17" s="387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32" t="s">
        <v>170</v>
      </c>
      <c r="H18" s="432"/>
      <c r="I18" s="432"/>
      <c r="J18" s="432"/>
      <c r="K18" s="433"/>
      <c r="L18" s="60"/>
      <c r="M18" s="389" t="s">
        <v>111</v>
      </c>
      <c r="N18" s="405" t="s">
        <v>118</v>
      </c>
      <c r="O18" s="395" t="s">
        <v>87</v>
      </c>
      <c r="P18" s="398" t="s">
        <v>89</v>
      </c>
      <c r="Q18" s="443" t="s">
        <v>168</v>
      </c>
      <c r="R18" s="62"/>
      <c r="S18" s="432" t="s">
        <v>112</v>
      </c>
      <c r="T18" s="432"/>
      <c r="U18" s="432"/>
      <c r="V18" s="432"/>
      <c r="W18" s="432"/>
      <c r="X18" s="62"/>
      <c r="Y18" s="395" t="s">
        <v>87</v>
      </c>
      <c r="Z18" s="405" t="s">
        <v>118</v>
      </c>
      <c r="AA18" s="408" t="s">
        <v>98</v>
      </c>
      <c r="AB18" s="398" t="s">
        <v>89</v>
      </c>
      <c r="AC18" s="449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34"/>
      <c r="H19" s="434"/>
      <c r="I19" s="434"/>
      <c r="J19" s="434"/>
      <c r="K19" s="435"/>
      <c r="L19" s="60"/>
      <c r="M19" s="390"/>
      <c r="N19" s="406"/>
      <c r="O19" s="396"/>
      <c r="P19" s="399"/>
      <c r="Q19" s="444"/>
      <c r="R19" s="62"/>
      <c r="S19" s="436"/>
      <c r="T19" s="436"/>
      <c r="U19" s="436"/>
      <c r="V19" s="436"/>
      <c r="W19" s="436"/>
      <c r="X19" s="62"/>
      <c r="Y19" s="396"/>
      <c r="Z19" s="406"/>
      <c r="AA19" s="409"/>
      <c r="AB19" s="399"/>
      <c r="AC19" s="450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34"/>
      <c r="H20" s="434"/>
      <c r="I20" s="434"/>
      <c r="J20" s="434"/>
      <c r="K20" s="435"/>
      <c r="L20" s="60"/>
      <c r="M20" s="390"/>
      <c r="N20" s="406"/>
      <c r="O20" s="396"/>
      <c r="P20" s="399"/>
      <c r="Q20" s="444"/>
      <c r="R20" s="62"/>
      <c r="S20" s="481" t="s">
        <v>99</v>
      </c>
      <c r="T20" s="482"/>
      <c r="U20" s="482"/>
      <c r="V20" s="482"/>
      <c r="W20" s="483"/>
      <c r="X20" s="62"/>
      <c r="Y20" s="396"/>
      <c r="Z20" s="406"/>
      <c r="AA20" s="409"/>
      <c r="AB20" s="399"/>
      <c r="AC20" s="450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36"/>
      <c r="H21" s="436"/>
      <c r="I21" s="436"/>
      <c r="J21" s="436"/>
      <c r="K21" s="437"/>
      <c r="L21" s="60"/>
      <c r="M21" s="391"/>
      <c r="N21" s="407"/>
      <c r="O21" s="397"/>
      <c r="P21" s="400"/>
      <c r="Q21" s="445"/>
      <c r="R21" s="62"/>
      <c r="S21" s="484"/>
      <c r="T21" s="485"/>
      <c r="U21" s="485"/>
      <c r="V21" s="485"/>
      <c r="W21" s="486"/>
      <c r="X21" s="62"/>
      <c r="Y21" s="397"/>
      <c r="Z21" s="407"/>
      <c r="AA21" s="410"/>
      <c r="AB21" s="400"/>
      <c r="AC21" s="451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76" t="s">
        <v>171</v>
      </c>
      <c r="H22" s="377"/>
      <c r="I22" s="377"/>
      <c r="J22" s="377"/>
      <c r="K22" s="378"/>
      <c r="L22" s="51"/>
      <c r="M22" s="376" t="s">
        <v>171</v>
      </c>
      <c r="N22" s="377"/>
      <c r="O22" s="377"/>
      <c r="P22" s="377"/>
      <c r="Q22" s="378"/>
      <c r="R22" s="65"/>
      <c r="S22" s="376" t="s">
        <v>171</v>
      </c>
      <c r="T22" s="377"/>
      <c r="U22" s="377"/>
      <c r="V22" s="377"/>
      <c r="W22" s="378"/>
      <c r="X22" s="65"/>
      <c r="Y22" s="376" t="s">
        <v>171</v>
      </c>
      <c r="Z22" s="377"/>
      <c r="AA22" s="377"/>
      <c r="AB22" s="377"/>
      <c r="AC22" s="378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82"/>
      <c r="H23" s="383"/>
      <c r="I23" s="383"/>
      <c r="J23" s="383"/>
      <c r="K23" s="384"/>
      <c r="L23" s="51"/>
      <c r="M23" s="382"/>
      <c r="N23" s="383"/>
      <c r="O23" s="383"/>
      <c r="P23" s="383"/>
      <c r="Q23" s="384"/>
      <c r="R23" s="65"/>
      <c r="S23" s="382"/>
      <c r="T23" s="383"/>
      <c r="U23" s="383"/>
      <c r="V23" s="383"/>
      <c r="W23" s="384"/>
      <c r="X23" s="65"/>
      <c r="Y23" s="382"/>
      <c r="Z23" s="383"/>
      <c r="AA23" s="383"/>
      <c r="AB23" s="383"/>
      <c r="AC23" s="384"/>
      <c r="AD23" s="51"/>
      <c r="AE23" s="361" t="s">
        <v>172</v>
      </c>
      <c r="AF23" s="362"/>
      <c r="AG23" s="363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89" t="s">
        <v>111</v>
      </c>
      <c r="H24" s="392" t="s">
        <v>88</v>
      </c>
      <c r="I24" s="395" t="s">
        <v>87</v>
      </c>
      <c r="J24" s="398" t="s">
        <v>89</v>
      </c>
      <c r="K24" s="496" t="s">
        <v>62</v>
      </c>
      <c r="L24" s="60"/>
      <c r="M24" s="389" t="s">
        <v>111</v>
      </c>
      <c r="N24" s="462" t="s">
        <v>173</v>
      </c>
      <c r="O24" s="395" t="s">
        <v>87</v>
      </c>
      <c r="P24" s="398" t="s">
        <v>89</v>
      </c>
      <c r="Q24" s="402" t="s">
        <v>74</v>
      </c>
      <c r="R24" s="62"/>
      <c r="S24" s="389" t="s">
        <v>111</v>
      </c>
      <c r="T24" s="405" t="s">
        <v>118</v>
      </c>
      <c r="U24" s="411" t="s">
        <v>140</v>
      </c>
      <c r="V24" s="398" t="s">
        <v>89</v>
      </c>
      <c r="W24" s="465" t="s">
        <v>142</v>
      </c>
      <c r="X24" s="62"/>
      <c r="Y24" s="389" t="s">
        <v>111</v>
      </c>
      <c r="Z24" s="392" t="s">
        <v>88</v>
      </c>
      <c r="AA24" s="452" t="s">
        <v>141</v>
      </c>
      <c r="AB24" s="398" t="s">
        <v>89</v>
      </c>
      <c r="AC24" s="449"/>
      <c r="AD24" s="60"/>
      <c r="AE24" s="364"/>
      <c r="AF24" s="365"/>
      <c r="AG24" s="366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90"/>
      <c r="H25" s="393"/>
      <c r="I25" s="396"/>
      <c r="J25" s="399"/>
      <c r="K25" s="497"/>
      <c r="L25" s="60"/>
      <c r="M25" s="390"/>
      <c r="N25" s="463"/>
      <c r="O25" s="396"/>
      <c r="P25" s="399"/>
      <c r="Q25" s="403"/>
      <c r="R25" s="62"/>
      <c r="S25" s="390"/>
      <c r="T25" s="406"/>
      <c r="U25" s="412"/>
      <c r="V25" s="399"/>
      <c r="W25" s="466"/>
      <c r="X25" s="62"/>
      <c r="Y25" s="390"/>
      <c r="Z25" s="393"/>
      <c r="AA25" s="453"/>
      <c r="AB25" s="399"/>
      <c r="AC25" s="450"/>
      <c r="AD25" s="60"/>
      <c r="AE25" s="364"/>
      <c r="AF25" s="365"/>
      <c r="AG25" s="366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90"/>
      <c r="H26" s="393"/>
      <c r="I26" s="396"/>
      <c r="J26" s="399"/>
      <c r="K26" s="497"/>
      <c r="L26" s="60"/>
      <c r="M26" s="390"/>
      <c r="N26" s="463"/>
      <c r="O26" s="396"/>
      <c r="P26" s="399"/>
      <c r="Q26" s="403"/>
      <c r="R26" s="62"/>
      <c r="S26" s="390"/>
      <c r="T26" s="406"/>
      <c r="U26" s="412"/>
      <c r="V26" s="399"/>
      <c r="W26" s="466"/>
      <c r="X26" s="62"/>
      <c r="Y26" s="390"/>
      <c r="Z26" s="393"/>
      <c r="AA26" s="453"/>
      <c r="AB26" s="399"/>
      <c r="AC26" s="450"/>
      <c r="AD26" s="60"/>
      <c r="AE26" s="364"/>
      <c r="AF26" s="365"/>
      <c r="AG26" s="366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91"/>
      <c r="H27" s="394"/>
      <c r="I27" s="397"/>
      <c r="J27" s="400"/>
      <c r="K27" s="498"/>
      <c r="L27" s="66"/>
      <c r="M27" s="391"/>
      <c r="N27" s="464"/>
      <c r="O27" s="397"/>
      <c r="P27" s="400"/>
      <c r="Q27" s="404"/>
      <c r="R27" s="67"/>
      <c r="S27" s="391"/>
      <c r="T27" s="407"/>
      <c r="U27" s="413"/>
      <c r="V27" s="400"/>
      <c r="W27" s="467"/>
      <c r="X27" s="67"/>
      <c r="Y27" s="391"/>
      <c r="Z27" s="394"/>
      <c r="AA27" s="454"/>
      <c r="AB27" s="400"/>
      <c r="AC27" s="451"/>
      <c r="AD27" s="66"/>
      <c r="AE27" s="364"/>
      <c r="AF27" s="365"/>
      <c r="AG27" s="366"/>
      <c r="AH27" s="66"/>
    </row>
    <row r="28" spans="1:34" ht="13" thickBot="1">
      <c r="A28" s="66"/>
      <c r="B28" s="68" t="s">
        <v>45</v>
      </c>
      <c r="C28" s="66"/>
      <c r="D28" s="421" t="s">
        <v>36</v>
      </c>
      <c r="E28" s="422"/>
      <c r="F28" s="66"/>
      <c r="G28" s="421" t="s">
        <v>36</v>
      </c>
      <c r="H28" s="487"/>
      <c r="I28" s="487"/>
      <c r="J28" s="487"/>
      <c r="K28" s="422"/>
      <c r="L28" s="66"/>
      <c r="M28" s="386" t="s">
        <v>36</v>
      </c>
      <c r="N28" s="387"/>
      <c r="O28" s="387"/>
      <c r="P28" s="387"/>
      <c r="Q28" s="388"/>
      <c r="R28" s="67"/>
      <c r="S28" s="386" t="s">
        <v>36</v>
      </c>
      <c r="T28" s="387"/>
      <c r="U28" s="387"/>
      <c r="V28" s="387"/>
      <c r="W28" s="388"/>
      <c r="X28" s="67"/>
      <c r="Y28" s="386" t="s">
        <v>36</v>
      </c>
      <c r="Z28" s="387"/>
      <c r="AA28" s="387"/>
      <c r="AB28" s="387"/>
      <c r="AC28" s="388"/>
      <c r="AD28" s="66"/>
      <c r="AE28" s="364"/>
      <c r="AF28" s="365"/>
      <c r="AG28" s="366"/>
      <c r="AH28" s="66"/>
    </row>
    <row r="29" spans="1:34" ht="12" customHeight="1">
      <c r="A29" s="69"/>
      <c r="B29" s="61" t="s">
        <v>46</v>
      </c>
      <c r="C29" s="69"/>
      <c r="D29" s="490" t="s">
        <v>113</v>
      </c>
      <c r="E29" s="491"/>
      <c r="F29" s="69"/>
      <c r="G29" s="389" t="s">
        <v>111</v>
      </c>
      <c r="H29" s="405" t="s">
        <v>118</v>
      </c>
      <c r="I29" s="395" t="s">
        <v>87</v>
      </c>
      <c r="J29" s="398" t="s">
        <v>89</v>
      </c>
      <c r="K29" s="499" t="s">
        <v>91</v>
      </c>
      <c r="L29" s="69"/>
      <c r="M29" s="389" t="s">
        <v>111</v>
      </c>
      <c r="N29" s="411" t="s">
        <v>140</v>
      </c>
      <c r="O29" s="452" t="s">
        <v>141</v>
      </c>
      <c r="P29" s="398" t="s">
        <v>89</v>
      </c>
      <c r="Q29" s="446" t="s">
        <v>169</v>
      </c>
      <c r="R29" s="70"/>
      <c r="S29" s="389" t="s">
        <v>111</v>
      </c>
      <c r="T29" s="405" t="s">
        <v>118</v>
      </c>
      <c r="U29" s="446" t="s">
        <v>169</v>
      </c>
      <c r="V29" s="398" t="s">
        <v>89</v>
      </c>
      <c r="W29" s="402" t="s">
        <v>74</v>
      </c>
      <c r="X29" s="70"/>
      <c r="Y29" s="389" t="s">
        <v>111</v>
      </c>
      <c r="Z29" s="462" t="s">
        <v>173</v>
      </c>
      <c r="AA29" s="465" t="s">
        <v>142</v>
      </c>
      <c r="AB29" s="398" t="s">
        <v>89</v>
      </c>
      <c r="AC29" s="449"/>
      <c r="AD29" s="69"/>
      <c r="AE29" s="364"/>
      <c r="AF29" s="365"/>
      <c r="AG29" s="366"/>
      <c r="AH29" s="69"/>
    </row>
    <row r="30" spans="1:34" ht="13" customHeight="1">
      <c r="A30" s="69"/>
      <c r="B30" s="63" t="s">
        <v>47</v>
      </c>
      <c r="C30" s="69"/>
      <c r="D30" s="492"/>
      <c r="E30" s="493"/>
      <c r="F30" s="69"/>
      <c r="G30" s="390"/>
      <c r="H30" s="406"/>
      <c r="I30" s="396"/>
      <c r="J30" s="399"/>
      <c r="K30" s="500"/>
      <c r="L30" s="69"/>
      <c r="M30" s="390"/>
      <c r="N30" s="412"/>
      <c r="O30" s="453"/>
      <c r="P30" s="399"/>
      <c r="Q30" s="447"/>
      <c r="R30" s="70"/>
      <c r="S30" s="390"/>
      <c r="T30" s="406"/>
      <c r="U30" s="447"/>
      <c r="V30" s="399"/>
      <c r="W30" s="403"/>
      <c r="X30" s="70"/>
      <c r="Y30" s="390"/>
      <c r="Z30" s="463"/>
      <c r="AA30" s="466"/>
      <c r="AB30" s="399"/>
      <c r="AC30" s="450"/>
      <c r="AD30" s="69"/>
      <c r="AE30" s="364"/>
      <c r="AF30" s="365"/>
      <c r="AG30" s="366"/>
      <c r="AH30" s="69"/>
    </row>
    <row r="31" spans="1:34" ht="13" customHeight="1" thickBot="1">
      <c r="A31" s="69"/>
      <c r="B31" s="63" t="s">
        <v>48</v>
      </c>
      <c r="C31" s="69"/>
      <c r="D31" s="494"/>
      <c r="E31" s="495"/>
      <c r="F31" s="69"/>
      <c r="G31" s="390"/>
      <c r="H31" s="406"/>
      <c r="I31" s="396"/>
      <c r="J31" s="399"/>
      <c r="K31" s="500"/>
      <c r="L31" s="69"/>
      <c r="M31" s="390"/>
      <c r="N31" s="412"/>
      <c r="O31" s="453"/>
      <c r="P31" s="399"/>
      <c r="Q31" s="447"/>
      <c r="R31" s="70"/>
      <c r="S31" s="390"/>
      <c r="T31" s="406"/>
      <c r="U31" s="447"/>
      <c r="V31" s="399"/>
      <c r="W31" s="403"/>
      <c r="X31" s="70"/>
      <c r="Y31" s="390"/>
      <c r="Z31" s="463"/>
      <c r="AA31" s="466"/>
      <c r="AB31" s="399"/>
      <c r="AC31" s="450"/>
      <c r="AD31" s="69"/>
      <c r="AE31" s="364"/>
      <c r="AF31" s="365"/>
      <c r="AG31" s="366"/>
      <c r="AH31" s="69"/>
    </row>
    <row r="32" spans="1:34" ht="12" customHeight="1" thickBot="1">
      <c r="A32" s="69"/>
      <c r="B32" s="63" t="s">
        <v>8</v>
      </c>
      <c r="C32" s="69"/>
      <c r="D32" s="458" t="s">
        <v>29</v>
      </c>
      <c r="E32" s="459"/>
      <c r="F32" s="69"/>
      <c r="G32" s="391"/>
      <c r="H32" s="407"/>
      <c r="I32" s="397"/>
      <c r="J32" s="400"/>
      <c r="K32" s="501"/>
      <c r="L32" s="69"/>
      <c r="M32" s="391"/>
      <c r="N32" s="413"/>
      <c r="O32" s="454"/>
      <c r="P32" s="400"/>
      <c r="Q32" s="448"/>
      <c r="R32" s="70"/>
      <c r="S32" s="391"/>
      <c r="T32" s="407"/>
      <c r="U32" s="448"/>
      <c r="V32" s="400"/>
      <c r="W32" s="404"/>
      <c r="X32" s="70"/>
      <c r="Y32" s="391"/>
      <c r="Z32" s="464"/>
      <c r="AA32" s="467"/>
      <c r="AB32" s="400"/>
      <c r="AC32" s="451"/>
      <c r="AD32" s="69"/>
      <c r="AE32" s="367"/>
      <c r="AF32" s="368"/>
      <c r="AG32" s="369"/>
      <c r="AH32" s="69"/>
    </row>
    <row r="33" spans="1:34" ht="13" customHeight="1" thickBot="1">
      <c r="A33" s="69"/>
      <c r="B33" s="64" t="s">
        <v>11</v>
      </c>
      <c r="C33" s="69"/>
      <c r="D33" s="460"/>
      <c r="E33" s="461"/>
      <c r="F33" s="69"/>
      <c r="G33" s="370" t="s">
        <v>174</v>
      </c>
      <c r="H33" s="371"/>
      <c r="I33" s="376" t="s">
        <v>14</v>
      </c>
      <c r="J33" s="377"/>
      <c r="K33" s="378"/>
      <c r="L33" s="69"/>
      <c r="M33" s="386" t="s">
        <v>36</v>
      </c>
      <c r="N33" s="387"/>
      <c r="O33" s="387"/>
      <c r="P33" s="387"/>
      <c r="Q33" s="387"/>
      <c r="R33" s="70"/>
      <c r="S33" s="386" t="s">
        <v>36</v>
      </c>
      <c r="T33" s="387"/>
      <c r="U33" s="387"/>
      <c r="V33" s="387"/>
      <c r="W33" s="387"/>
      <c r="X33" s="70"/>
      <c r="Y33" s="386" t="s">
        <v>36</v>
      </c>
      <c r="Z33" s="387"/>
      <c r="AA33" s="387"/>
      <c r="AB33" s="387"/>
      <c r="AC33" s="387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76" t="s">
        <v>14</v>
      </c>
      <c r="E34" s="378"/>
      <c r="F34" s="69"/>
      <c r="G34" s="372"/>
      <c r="H34" s="373"/>
      <c r="I34" s="379"/>
      <c r="J34" s="380"/>
      <c r="K34" s="381"/>
      <c r="L34" s="72"/>
      <c r="M34" s="458" t="s">
        <v>144</v>
      </c>
      <c r="N34" s="468" t="s">
        <v>114</v>
      </c>
      <c r="O34" s="468" t="s">
        <v>114</v>
      </c>
      <c r="P34" s="468" t="s">
        <v>114</v>
      </c>
      <c r="Q34" s="468" t="s">
        <v>114</v>
      </c>
      <c r="R34" s="70"/>
      <c r="S34" s="471" t="s">
        <v>138</v>
      </c>
      <c r="T34" s="472"/>
      <c r="U34" s="472"/>
      <c r="V34" s="472"/>
      <c r="W34" s="472"/>
      <c r="X34" s="71"/>
      <c r="Y34" s="477" t="s">
        <v>100</v>
      </c>
      <c r="Z34" s="432"/>
      <c r="AA34" s="432"/>
      <c r="AB34" s="432"/>
      <c r="AC34" s="432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79"/>
      <c r="E35" s="381"/>
      <c r="F35" s="73"/>
      <c r="G35" s="374"/>
      <c r="H35" s="375"/>
      <c r="I35" s="382"/>
      <c r="J35" s="383"/>
      <c r="K35" s="384"/>
      <c r="L35" s="76"/>
      <c r="M35" s="480"/>
      <c r="N35" s="469"/>
      <c r="O35" s="469"/>
      <c r="P35" s="469"/>
      <c r="Q35" s="469"/>
      <c r="R35" s="74"/>
      <c r="S35" s="473"/>
      <c r="T35" s="474"/>
      <c r="U35" s="474"/>
      <c r="V35" s="474"/>
      <c r="W35" s="474"/>
      <c r="X35" s="75"/>
      <c r="Y35" s="478"/>
      <c r="Z35" s="434"/>
      <c r="AA35" s="434"/>
      <c r="AB35" s="434"/>
      <c r="AC35" s="434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382"/>
      <c r="E36" s="384"/>
      <c r="F36" s="77"/>
      <c r="G36" s="385" t="s">
        <v>175</v>
      </c>
      <c r="H36" s="371"/>
      <c r="I36" s="356"/>
      <c r="J36" s="356"/>
      <c r="K36" s="356"/>
      <c r="L36" s="78"/>
      <c r="M36" s="480"/>
      <c r="N36" s="469"/>
      <c r="O36" s="469"/>
      <c r="P36" s="469"/>
      <c r="Q36" s="469"/>
      <c r="R36" s="79"/>
      <c r="S36" s="473"/>
      <c r="T36" s="474"/>
      <c r="U36" s="474"/>
      <c r="V36" s="474"/>
      <c r="W36" s="474"/>
      <c r="X36" s="80"/>
      <c r="Y36" s="478"/>
      <c r="Z36" s="434"/>
      <c r="AA36" s="434"/>
      <c r="AB36" s="434"/>
      <c r="AC36" s="434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72"/>
      <c r="H37" s="373"/>
      <c r="I37" s="357"/>
      <c r="J37" s="357"/>
      <c r="K37" s="357"/>
      <c r="L37" s="83"/>
      <c r="M37" s="460"/>
      <c r="N37" s="470"/>
      <c r="O37" s="470"/>
      <c r="P37" s="470"/>
      <c r="Q37" s="470"/>
      <c r="R37" s="84"/>
      <c r="S37" s="473"/>
      <c r="T37" s="474"/>
      <c r="U37" s="474"/>
      <c r="V37" s="474"/>
      <c r="W37" s="474"/>
      <c r="X37" s="85"/>
      <c r="Y37" s="479"/>
      <c r="Z37" s="436"/>
      <c r="AA37" s="436"/>
      <c r="AB37" s="436"/>
      <c r="AC37" s="436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374"/>
      <c r="H38" s="375"/>
      <c r="I38" s="357"/>
      <c r="J38" s="357"/>
      <c r="K38" s="357"/>
      <c r="L38" s="83"/>
      <c r="M38" s="376" t="s">
        <v>14</v>
      </c>
      <c r="N38" s="377"/>
      <c r="O38" s="377"/>
      <c r="P38" s="377"/>
      <c r="Q38" s="377"/>
      <c r="R38" s="88"/>
      <c r="S38" s="473"/>
      <c r="T38" s="474"/>
      <c r="U38" s="474"/>
      <c r="V38" s="474"/>
      <c r="W38" s="474"/>
      <c r="X38" s="85"/>
      <c r="Y38" s="376" t="s">
        <v>14</v>
      </c>
      <c r="Z38" s="377"/>
      <c r="AA38" s="377"/>
      <c r="AB38" s="377"/>
      <c r="AC38" s="378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85" t="s">
        <v>176</v>
      </c>
      <c r="H39" s="371"/>
      <c r="I39" s="357"/>
      <c r="J39" s="357"/>
      <c r="K39" s="357"/>
      <c r="L39" s="83"/>
      <c r="M39" s="379"/>
      <c r="N39" s="380"/>
      <c r="O39" s="380"/>
      <c r="P39" s="380"/>
      <c r="Q39" s="380"/>
      <c r="R39" s="88"/>
      <c r="S39" s="473"/>
      <c r="T39" s="474"/>
      <c r="U39" s="474"/>
      <c r="V39" s="474"/>
      <c r="W39" s="474"/>
      <c r="X39" s="85"/>
      <c r="Y39" s="379"/>
      <c r="Z39" s="380"/>
      <c r="AA39" s="380"/>
      <c r="AB39" s="380"/>
      <c r="AC39" s="381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72"/>
      <c r="H40" s="373"/>
      <c r="I40" s="357"/>
      <c r="J40" s="357"/>
      <c r="K40" s="357"/>
      <c r="L40" s="90"/>
      <c r="M40" s="382"/>
      <c r="N40" s="383"/>
      <c r="O40" s="383"/>
      <c r="P40" s="383"/>
      <c r="Q40" s="383"/>
      <c r="R40" s="85"/>
      <c r="S40" s="475"/>
      <c r="T40" s="476"/>
      <c r="U40" s="476"/>
      <c r="V40" s="476"/>
      <c r="W40" s="476"/>
      <c r="X40" s="85"/>
      <c r="Y40" s="382"/>
      <c r="Z40" s="383"/>
      <c r="AA40" s="383"/>
      <c r="AB40" s="383"/>
      <c r="AC40" s="384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374"/>
      <c r="H41" s="375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88</v>
      </c>
      <c r="F45" s="313"/>
      <c r="G45" s="314" t="s">
        <v>92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124</v>
      </c>
      <c r="F46" s="320"/>
      <c r="G46" s="321" t="s">
        <v>125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145</v>
      </c>
      <c r="F47" s="125"/>
      <c r="G47" s="326" t="s">
        <v>146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90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126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98</v>
      </c>
      <c r="F49" s="128"/>
      <c r="G49" s="334" t="s">
        <v>101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127</v>
      </c>
      <c r="W49" s="339" t="s">
        <v>128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147</v>
      </c>
      <c r="F50" s="128"/>
      <c r="G50" s="334" t="s">
        <v>148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115</v>
      </c>
      <c r="W50" s="339" t="s">
        <v>129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149</v>
      </c>
      <c r="F51" s="128"/>
      <c r="G51" s="341" t="s">
        <v>150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94</v>
      </c>
      <c r="W51" s="339" t="s">
        <v>95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151</v>
      </c>
      <c r="F52" s="128"/>
      <c r="G52" s="334" t="s">
        <v>152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130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93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155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153</v>
      </c>
      <c r="W54" s="339" t="s">
        <v>154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8" t="s">
        <v>177</v>
      </c>
      <c r="W55" s="359" t="s">
        <v>178</v>
      </c>
      <c r="X55" s="360"/>
      <c r="Y55" s="360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3" t="s">
        <v>156</v>
      </c>
      <c r="W56" s="354" t="s">
        <v>157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2"/>
      <c r="O61" s="352"/>
      <c r="P61" s="352"/>
      <c r="Q61" s="352"/>
      <c r="R61" s="352"/>
      <c r="S61" s="352"/>
      <c r="T61" s="352"/>
      <c r="U61" s="502" t="s">
        <v>2</v>
      </c>
      <c r="V61" s="502"/>
      <c r="W61" s="502"/>
      <c r="X61" s="502"/>
      <c r="Y61" s="502"/>
      <c r="Z61" s="502"/>
      <c r="AA61" s="502"/>
      <c r="AB61" s="502"/>
      <c r="AC61" s="502"/>
      <c r="AD61" s="352"/>
      <c r="AE61" s="352"/>
      <c r="AF61" s="352"/>
      <c r="AG61" s="352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88" t="s">
        <v>119</v>
      </c>
      <c r="I62" s="489"/>
      <c r="J62" s="488" t="s">
        <v>119</v>
      </c>
      <c r="K62" s="489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88" t="s">
        <v>131</v>
      </c>
      <c r="I63" s="489"/>
      <c r="J63" s="488" t="s">
        <v>132</v>
      </c>
      <c r="K63" s="489"/>
      <c r="L63" s="159"/>
      <c r="M63" s="159"/>
      <c r="N63" s="155"/>
      <c r="O63" s="160"/>
      <c r="P63" s="160"/>
      <c r="Q63" s="161"/>
      <c r="R63" s="160"/>
      <c r="S63" s="162" t="s">
        <v>102</v>
      </c>
      <c r="T63" s="162"/>
      <c r="U63" s="163" t="s">
        <v>103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401">
        <v>1</v>
      </c>
      <c r="I64" s="401"/>
      <c r="J64" s="401">
        <v>1</v>
      </c>
      <c r="K64" s="401"/>
      <c r="L64" s="166"/>
      <c r="M64" s="166"/>
      <c r="N64" s="352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401">
        <v>2.5</v>
      </c>
      <c r="I65" s="401">
        <v>2.5</v>
      </c>
      <c r="J65" s="401">
        <v>2.5</v>
      </c>
      <c r="K65" s="401"/>
      <c r="L65" s="166"/>
      <c r="M65" s="166"/>
      <c r="N65" s="168"/>
      <c r="O65" s="169"/>
      <c r="P65" s="169"/>
      <c r="Q65" s="169" t="s">
        <v>104</v>
      </c>
      <c r="R65" s="169"/>
      <c r="S65" s="172">
        <v>70</v>
      </c>
      <c r="T65" s="172"/>
      <c r="U65" s="172" t="s">
        <v>105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401">
        <v>1</v>
      </c>
      <c r="I66" s="401">
        <v>0</v>
      </c>
      <c r="J66" s="401">
        <v>1</v>
      </c>
      <c r="K66" s="401"/>
      <c r="L66" s="166"/>
      <c r="M66" s="166"/>
      <c r="N66" s="269"/>
      <c r="O66" s="176"/>
      <c r="P66" s="176"/>
      <c r="Q66" s="176" t="s">
        <v>106</v>
      </c>
      <c r="R66" s="176"/>
      <c r="S66" s="284">
        <v>30</v>
      </c>
      <c r="T66" s="284"/>
      <c r="U66" s="284" t="s">
        <v>105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401">
        <v>0.5</v>
      </c>
      <c r="I67" s="401"/>
      <c r="J67" s="401">
        <v>0.5</v>
      </c>
      <c r="K67" s="401"/>
      <c r="L67" s="166"/>
      <c r="M67" s="166"/>
      <c r="N67" s="175"/>
      <c r="O67" s="179"/>
      <c r="P67" s="179"/>
      <c r="Q67" s="179" t="s">
        <v>107</v>
      </c>
      <c r="R67" s="179"/>
      <c r="S67" s="172">
        <v>20</v>
      </c>
      <c r="T67" s="172"/>
      <c r="U67" s="172" t="s">
        <v>133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96</v>
      </c>
      <c r="H68" s="401">
        <v>3</v>
      </c>
      <c r="I68" s="401"/>
      <c r="J68" s="401">
        <v>3</v>
      </c>
      <c r="K68" s="401"/>
      <c r="L68" s="166"/>
      <c r="M68" s="166"/>
      <c r="N68" s="180"/>
      <c r="O68" s="160"/>
      <c r="P68" s="160"/>
      <c r="Q68" s="271" t="s">
        <v>108</v>
      </c>
      <c r="R68" s="160"/>
      <c r="S68" s="284">
        <v>16</v>
      </c>
      <c r="T68" s="284"/>
      <c r="U68" s="284" t="s">
        <v>109</v>
      </c>
      <c r="V68" s="284"/>
      <c r="W68" s="284"/>
      <c r="X68" s="284"/>
      <c r="Y68" s="172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120</v>
      </c>
      <c r="H69" s="401">
        <v>6</v>
      </c>
      <c r="I69" s="401"/>
      <c r="J69" s="401">
        <v>6</v>
      </c>
      <c r="K69" s="401"/>
      <c r="L69" s="166"/>
      <c r="M69" s="166"/>
      <c r="N69" s="182"/>
      <c r="O69" s="183"/>
      <c r="P69" s="160"/>
      <c r="Q69" s="271" t="s">
        <v>134</v>
      </c>
      <c r="R69" s="160"/>
      <c r="S69" s="172">
        <v>12</v>
      </c>
      <c r="T69" s="172"/>
      <c r="U69" s="172" t="s">
        <v>109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158</v>
      </c>
      <c r="H70" s="401">
        <v>2</v>
      </c>
      <c r="I70" s="401"/>
      <c r="J70" s="401">
        <v>2</v>
      </c>
      <c r="K70" s="401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90</v>
      </c>
      <c r="H71" s="401">
        <v>0</v>
      </c>
      <c r="I71" s="401"/>
      <c r="J71" s="401">
        <v>0</v>
      </c>
      <c r="K71" s="401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98</v>
      </c>
      <c r="H72" s="401">
        <v>3</v>
      </c>
      <c r="I72" s="401"/>
      <c r="J72" s="401">
        <v>3</v>
      </c>
      <c r="K72" s="401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159</v>
      </c>
      <c r="H73" s="401">
        <v>3</v>
      </c>
      <c r="I73" s="401"/>
      <c r="J73" s="401">
        <v>3</v>
      </c>
      <c r="K73" s="401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160</v>
      </c>
      <c r="H74" s="401">
        <v>1</v>
      </c>
      <c r="I74" s="401"/>
      <c r="J74" s="401">
        <v>1</v>
      </c>
      <c r="K74" s="401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53" t="s">
        <v>161</v>
      </c>
      <c r="H75" s="401">
        <v>10</v>
      </c>
      <c r="I75" s="401"/>
      <c r="J75" s="401">
        <v>10</v>
      </c>
      <c r="K75" s="401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66"/>
      <c r="G76" s="248" t="s">
        <v>70</v>
      </c>
      <c r="H76" s="401">
        <v>10</v>
      </c>
      <c r="I76" s="401"/>
      <c r="J76" s="401">
        <v>10</v>
      </c>
      <c r="K76" s="401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50" t="s">
        <v>62</v>
      </c>
      <c r="H77" s="401">
        <v>3</v>
      </c>
      <c r="I77" s="401"/>
      <c r="J77" s="401">
        <v>2</v>
      </c>
      <c r="K77" s="401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5" t="s">
        <v>79</v>
      </c>
      <c r="H78" s="401">
        <v>6</v>
      </c>
      <c r="I78" s="401"/>
      <c r="J78" s="401">
        <v>6</v>
      </c>
      <c r="K78" s="401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156</v>
      </c>
      <c r="H79" s="401">
        <v>4</v>
      </c>
      <c r="I79" s="401"/>
      <c r="J79" s="401">
        <v>4</v>
      </c>
      <c r="K79" s="401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278" t="s">
        <v>177</v>
      </c>
      <c r="H80" s="401">
        <v>3</v>
      </c>
      <c r="I80" s="401"/>
      <c r="J80" s="401">
        <v>3</v>
      </c>
      <c r="K80" s="401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8" t="s">
        <v>117</v>
      </c>
      <c r="H81" s="401">
        <v>2</v>
      </c>
      <c r="I81" s="401"/>
      <c r="J81" s="401">
        <v>2</v>
      </c>
      <c r="K81" s="401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3" t="s">
        <v>94</v>
      </c>
      <c r="H82" s="401">
        <v>1</v>
      </c>
      <c r="I82" s="401"/>
      <c r="J82" s="401">
        <v>1</v>
      </c>
      <c r="K82" s="401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6" t="s">
        <v>97</v>
      </c>
      <c r="H83" s="401">
        <v>3</v>
      </c>
      <c r="I83" s="401"/>
      <c r="J83" s="401">
        <v>3</v>
      </c>
      <c r="K83" s="401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192" t="s">
        <v>91</v>
      </c>
      <c r="H84" s="401">
        <v>1</v>
      </c>
      <c r="I84" s="401"/>
      <c r="J84" s="401">
        <v>1</v>
      </c>
      <c r="K84" s="401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355" t="s">
        <v>162</v>
      </c>
      <c r="H85" s="401">
        <v>1</v>
      </c>
      <c r="I85" s="401"/>
      <c r="J85" s="401">
        <v>1</v>
      </c>
      <c r="K85" s="401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1" t="s">
        <v>135</v>
      </c>
      <c r="H86" s="401">
        <v>0</v>
      </c>
      <c r="I86" s="401"/>
      <c r="J86" s="401">
        <v>0</v>
      </c>
      <c r="K86" s="401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71</v>
      </c>
      <c r="H87" s="401">
        <v>0</v>
      </c>
      <c r="I87" s="401"/>
      <c r="J87" s="401">
        <v>0</v>
      </c>
      <c r="K87" s="401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/>
      <c r="H88" s="401">
        <v>0</v>
      </c>
      <c r="I88" s="401"/>
      <c r="J88" s="401">
        <v>0</v>
      </c>
      <c r="K88" s="401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401">
        <v>0</v>
      </c>
      <c r="I89" s="401"/>
      <c r="J89" s="401">
        <v>0</v>
      </c>
      <c r="K89" s="401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110</v>
      </c>
      <c r="H90" s="503">
        <f>SUM(H68:H89)</f>
        <v>62</v>
      </c>
      <c r="I90" s="503"/>
      <c r="J90" s="503">
        <f>SUM(J68:J89)</f>
        <v>61</v>
      </c>
      <c r="K90" s="503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504">
        <v>8</v>
      </c>
      <c r="I91" s="505"/>
      <c r="J91" s="504">
        <v>10</v>
      </c>
      <c r="K91" s="505"/>
      <c r="L91" s="154"/>
      <c r="M91" s="154"/>
      <c r="N91" s="155"/>
      <c r="O91" s="155"/>
      <c r="P91" s="155"/>
      <c r="Q91" s="352"/>
      <c r="R91" s="155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2"/>
      <c r="O92" s="352"/>
      <c r="P92" s="352"/>
      <c r="Q92" s="352"/>
      <c r="R92" s="155"/>
      <c r="S92" s="155" t="s">
        <v>64</v>
      </c>
      <c r="T92" s="155"/>
      <c r="U92" s="200" t="s">
        <v>3</v>
      </c>
      <c r="V92" s="352"/>
      <c r="W92" s="352"/>
      <c r="X92" s="155"/>
      <c r="Y92" s="155" t="s">
        <v>65</v>
      </c>
      <c r="Z92" s="155"/>
      <c r="AA92" s="352"/>
      <c r="AB92" s="352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136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2"/>
      <c r="W93" s="352"/>
      <c r="X93" s="155"/>
      <c r="Y93" s="155" t="s">
        <v>67</v>
      </c>
      <c r="Z93" s="155"/>
      <c r="AA93" s="352"/>
      <c r="AB93" s="352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2"/>
      <c r="W94" s="352"/>
      <c r="X94" s="203"/>
      <c r="Y94" s="352" t="s">
        <v>69</v>
      </c>
      <c r="Z94" s="155"/>
      <c r="AA94" s="352"/>
      <c r="AB94" s="352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2"/>
      <c r="V95" s="352"/>
      <c r="W95" s="352"/>
      <c r="X95" s="155"/>
      <c r="Y95" s="352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352"/>
      <c r="AF96" s="352"/>
      <c r="AG96" s="352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79">
    <mergeCell ref="H90:I90"/>
    <mergeCell ref="J90:K90"/>
    <mergeCell ref="H91:I91"/>
    <mergeCell ref="J91:K91"/>
    <mergeCell ref="U96:AD96"/>
    <mergeCell ref="H88:I88"/>
    <mergeCell ref="J88:K88"/>
    <mergeCell ref="H86:I86"/>
    <mergeCell ref="J86:K86"/>
    <mergeCell ref="H87:I87"/>
    <mergeCell ref="J87:K87"/>
    <mergeCell ref="H74:I74"/>
    <mergeCell ref="J74:K74"/>
    <mergeCell ref="H75:I75"/>
    <mergeCell ref="J75:K75"/>
    <mergeCell ref="K24:K27"/>
    <mergeCell ref="K29:K32"/>
    <mergeCell ref="U61:AC61"/>
    <mergeCell ref="H89:I89"/>
    <mergeCell ref="J89:K89"/>
    <mergeCell ref="H76:I76"/>
    <mergeCell ref="J76:K76"/>
    <mergeCell ref="H77:I77"/>
    <mergeCell ref="J77:K77"/>
    <mergeCell ref="H78:I78"/>
    <mergeCell ref="J78:K78"/>
    <mergeCell ref="H70:I70"/>
    <mergeCell ref="H79:I79"/>
    <mergeCell ref="J79:K79"/>
    <mergeCell ref="H85:I85"/>
    <mergeCell ref="J85:K85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D29:E31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I29:I32"/>
    <mergeCell ref="J29:J32"/>
    <mergeCell ref="M33:Q33"/>
    <mergeCell ref="M29:M32"/>
    <mergeCell ref="N29:N32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M13:M16"/>
    <mergeCell ref="N13:N16"/>
    <mergeCell ref="O13:O16"/>
    <mergeCell ref="P13:P16"/>
    <mergeCell ref="S13:S16"/>
    <mergeCell ref="T13:T16"/>
    <mergeCell ref="U13:U16"/>
    <mergeCell ref="B2:B5"/>
    <mergeCell ref="S17:W17"/>
    <mergeCell ref="D7:E7"/>
    <mergeCell ref="G7:K7"/>
    <mergeCell ref="N18:N21"/>
    <mergeCell ref="O18:O21"/>
    <mergeCell ref="P18:P21"/>
    <mergeCell ref="D17:E17"/>
    <mergeCell ref="M22:Q23"/>
    <mergeCell ref="G13:K16"/>
    <mergeCell ref="G18:K21"/>
    <mergeCell ref="S22:W23"/>
    <mergeCell ref="Q18:Q21"/>
    <mergeCell ref="S18:W19"/>
    <mergeCell ref="H69:I69"/>
    <mergeCell ref="J69:K69"/>
    <mergeCell ref="H64:I64"/>
    <mergeCell ref="V13:V16"/>
    <mergeCell ref="Y13:Y16"/>
    <mergeCell ref="Z13:Z16"/>
    <mergeCell ref="AA13:AA16"/>
    <mergeCell ref="AB13:AB16"/>
    <mergeCell ref="M17:Q17"/>
    <mergeCell ref="G17:K17"/>
    <mergeCell ref="G22:K23"/>
    <mergeCell ref="Y22:AC23"/>
    <mergeCell ref="Y17:AC17"/>
    <mergeCell ref="Q29:Q32"/>
    <mergeCell ref="W29:W32"/>
    <mergeCell ref="AC29:AC32"/>
    <mergeCell ref="Q34:Q37"/>
    <mergeCell ref="S34:W40"/>
    <mergeCell ref="Y34:AC37"/>
    <mergeCell ref="M38:Q40"/>
    <mergeCell ref="Y38:AC40"/>
    <mergeCell ref="N34:N37"/>
    <mergeCell ref="O34:O37"/>
    <mergeCell ref="P34:P37"/>
    <mergeCell ref="AE23:AG32"/>
    <mergeCell ref="G33:H35"/>
    <mergeCell ref="I33:K35"/>
    <mergeCell ref="G36:H38"/>
    <mergeCell ref="G39:H41"/>
    <mergeCell ref="M28:Q28"/>
    <mergeCell ref="S28:W28"/>
    <mergeCell ref="Y28:AC28"/>
    <mergeCell ref="G24:G27"/>
    <mergeCell ref="H24:H27"/>
    <mergeCell ref="I24:I27"/>
    <mergeCell ref="J24:J27"/>
    <mergeCell ref="M34:M37"/>
    <mergeCell ref="Q24:Q27"/>
    <mergeCell ref="W24:W27"/>
    <mergeCell ref="AC24:AC2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50" zoomScaleNormal="150" zoomScalePageLayoutView="150"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101st IEEE 802.15 WSN MEETING</v>
      </c>
    </row>
    <row r="3" spans="1:2" ht="15">
      <c r="A3" s="1"/>
      <c r="B3" s="2" t="str">
        <f>Graphic!D3</f>
        <v>Venetitian Macau Hotel and Convention Center</v>
      </c>
    </row>
    <row r="4" spans="1:2" ht="15">
      <c r="A4" s="1"/>
      <c r="B4" s="2" t="str">
        <f>Graphic!D4</f>
        <v>Macau, China</v>
      </c>
    </row>
    <row r="6" spans="1:2" ht="15">
      <c r="A6" s="3" t="s">
        <v>86</v>
      </c>
      <c r="B6" s="10"/>
    </row>
    <row r="7" spans="1:2">
      <c r="A7" s="1"/>
      <c r="B7" s="4" t="s">
        <v>179</v>
      </c>
    </row>
    <row r="8" spans="1:2">
      <c r="B8" s="4"/>
    </row>
    <row r="9" spans="1:2">
      <c r="B9" s="4"/>
    </row>
    <row r="10" spans="1:2" s="258" customFormat="1">
      <c r="B10" s="242"/>
    </row>
    <row r="11" spans="1:2" s="258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25" zoomScaleNormal="125" zoomScalePageLayoutView="125" workbookViewId="0">
      <selection activeCell="C15" sqref="C15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101st IEEE 802.15 WSN MEETING</v>
      </c>
    </row>
    <row r="3" spans="2:6" ht="15">
      <c r="C3" s="267" t="str">
        <f>Objectives!B3</f>
        <v>Venetitian Macau Hotel and Convention Center</v>
      </c>
    </row>
    <row r="4" spans="2:6" ht="15">
      <c r="C4" s="267" t="str">
        <f>Objectives!B4</f>
        <v>Macau, China</v>
      </c>
    </row>
    <row r="7" spans="2:6" ht="15">
      <c r="B7" s="1"/>
      <c r="C7" s="280" t="str">
        <f>Objectives!B7</f>
        <v>Monday 14 March, PM2:  6tisch liaison/issues discussion</v>
      </c>
      <c r="D7" s="1"/>
      <c r="E7" s="1"/>
      <c r="F7" s="7"/>
    </row>
    <row r="8" spans="2:6" ht="13">
      <c r="B8" s="5">
        <v>1.1000000000000001</v>
      </c>
      <c r="C8" s="211" t="s">
        <v>182</v>
      </c>
      <c r="D8" s="16" t="s">
        <v>20</v>
      </c>
      <c r="E8" s="1">
        <v>20</v>
      </c>
      <c r="F8" s="8">
        <f>TIME(16,0,0)</f>
        <v>0.66666666666666663</v>
      </c>
    </row>
    <row r="9" spans="2:6" s="258" customFormat="1" ht="20" customHeight="1">
      <c r="B9" s="5">
        <f>B8+0.1</f>
        <v>1.2000000000000002</v>
      </c>
      <c r="C9" s="350" t="s">
        <v>180</v>
      </c>
      <c r="D9" s="16" t="s">
        <v>20</v>
      </c>
      <c r="E9" s="1">
        <v>35</v>
      </c>
      <c r="F9" s="263">
        <f>F8+TIME(0,E8,0)</f>
        <v>0.68055555555555547</v>
      </c>
    </row>
    <row r="10" spans="2:6" s="258" customFormat="1" ht="13">
      <c r="B10" s="5">
        <f t="shared" ref="B10:B12" si="0">B9+0.1</f>
        <v>1.3000000000000003</v>
      </c>
      <c r="C10" s="211" t="s">
        <v>181</v>
      </c>
      <c r="D10" s="16" t="s">
        <v>20</v>
      </c>
      <c r="E10" s="1">
        <v>30</v>
      </c>
      <c r="F10" s="263">
        <f t="shared" ref="F10:F11" si="1">F9+TIME(0,E9,0)</f>
        <v>0.70486111111111105</v>
      </c>
    </row>
    <row r="11" spans="2:6" ht="13">
      <c r="B11" s="5">
        <f t="shared" si="0"/>
        <v>1.4000000000000004</v>
      </c>
      <c r="C11" s="262" t="s">
        <v>116</v>
      </c>
      <c r="D11" s="16" t="s">
        <v>20</v>
      </c>
      <c r="E11" s="1">
        <v>15</v>
      </c>
      <c r="F11" s="263">
        <f t="shared" si="1"/>
        <v>0.72569444444444442</v>
      </c>
    </row>
    <row r="12" spans="2:6" ht="13">
      <c r="B12" s="5">
        <f t="shared" si="0"/>
        <v>1.5000000000000004</v>
      </c>
      <c r="C12" s="262" t="s">
        <v>85</v>
      </c>
      <c r="D12" s="16" t="s">
        <v>20</v>
      </c>
      <c r="E12" s="1">
        <v>0</v>
      </c>
      <c r="F12" s="263">
        <f t="shared" ref="F12" si="2">F11+TIME(0,E11,0)</f>
        <v>0.73611111111111105</v>
      </c>
    </row>
    <row r="18" spans="3:3">
      <c r="C18" s="35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6tisch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2016-03-12T12:42:55Z</dcterms:modified>
  <cp:category/>
</cp:coreProperties>
</file>