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65" yWindow="420" windowWidth="5475" windowHeight="3510" tabRatio="527" firstSheet="1" activeTab="3"/>
  </bookViews>
  <sheets>
    <sheet name="IEEE Cover" sheetId="10" r:id="rId1"/>
    <sheet name="Objectives" sheetId="14" r:id="rId2"/>
    <sheet name="Graphic" sheetId="33" r:id="rId3"/>
    <sheet name="Monday" sheetId="12" r:id="rId4"/>
    <sheet name="Tuesday " sheetId="11" r:id="rId5"/>
    <sheet name="Wednesday" sheetId="13" r:id="rId6"/>
    <sheet name="Thursday" sheetId="15" r:id="rId7"/>
    <sheet name="Timeline" sheetId="20" r:id="rId8"/>
    <sheet name="China TV freq" sheetId="19" r:id="rId9"/>
  </sheets>
  <definedNames>
    <definedName name="hour" localSheetId="0">#REF!</definedName>
    <definedName name="hour" localSheetId="1">#REF!</definedName>
    <definedName name="hour" localSheetId="6">#REF!</definedName>
    <definedName name="hour" localSheetId="5">#REF!</definedName>
    <definedName name="hour">#REF!</definedName>
    <definedName name="Hours">#REF!</definedName>
    <definedName name="Hr">#REF!</definedName>
    <definedName name="slots">#REF!</definedName>
  </definedNames>
  <calcPr calcId="152511"/>
</workbook>
</file>

<file path=xl/calcChain.xml><?xml version="1.0" encoding="utf-8"?>
<calcChain xmlns="http://schemas.openxmlformats.org/spreadsheetml/2006/main">
  <c r="H12" i="12" l="1"/>
  <c r="H11" i="12"/>
  <c r="H10" i="12"/>
  <c r="H11" i="13" l="1"/>
  <c r="H12" i="13" s="1"/>
  <c r="H13" i="13" s="1"/>
  <c r="H14" i="13" s="1"/>
  <c r="H15" i="13" s="1"/>
  <c r="I89" i="33"/>
  <c r="G89" i="33"/>
  <c r="B62" i="33"/>
  <c r="C7" i="33"/>
  <c r="F7" i="33" s="1"/>
  <c r="L7" i="33" s="1"/>
  <c r="R7" i="33" s="1"/>
  <c r="X7" i="33" s="1"/>
  <c r="AD7" i="33" s="1"/>
  <c r="H8" i="12" l="1"/>
  <c r="H9" i="12" s="1"/>
  <c r="H13" i="12" s="1"/>
  <c r="C4" i="10" l="1"/>
  <c r="H8" i="13"/>
  <c r="H15" i="15"/>
  <c r="D2" i="15"/>
</calcChain>
</file>

<file path=xl/sharedStrings.xml><?xml version="1.0" encoding="utf-8"?>
<sst xmlns="http://schemas.openxmlformats.org/spreadsheetml/2006/main" count="495" uniqueCount="311">
  <si>
    <r>
      <t>Project: IEEE P802.15 Working Group for Wireless Personal Area Networks (WPANs)</t>
    </r>
    <r>
      <rPr>
        <b/>
        <sz val="16"/>
        <color indexed="8"/>
        <rFont val="Times New Roman"/>
        <family val="1"/>
      </rPr>
      <t xml:space="preserve"> </t>
    </r>
  </si>
  <si>
    <t>Submission Title:</t>
  </si>
  <si>
    <t xml:space="preserve">Date Submitted: </t>
  </si>
  <si>
    <r>
      <t>Source:</t>
    </r>
    <r>
      <rPr>
        <sz val="16"/>
        <color indexed="8"/>
        <rFont val="Times New Roman"/>
        <family val="1"/>
      </rPr>
      <t xml:space="preserve"> Arthur Astrin [Astrin Radio</t>
    </r>
    <r>
      <rPr>
        <sz val="16"/>
        <color indexed="8"/>
        <rFont val="Times New Roman"/>
        <family val="1"/>
      </rPr>
      <t>]</t>
    </r>
  </si>
  <si>
    <r>
      <t>Address [1051 Greenwood Avenue, Palo Alto, CA , USA</t>
    </r>
    <r>
      <rPr>
        <sz val="16"/>
        <color indexed="8"/>
        <rFont val="Times New Roman"/>
        <family val="1"/>
      </rPr>
      <t>]</t>
    </r>
  </si>
  <si>
    <r>
      <t>Voice:[+1 650 704 2517], FAX: [1 650 328 7721], E-Mail:[astrin@ieee.org,  art@astrinradio.com</t>
    </r>
    <r>
      <rPr>
        <sz val="16"/>
        <color indexed="8"/>
        <rFont val="Times New Roman"/>
        <family val="1"/>
      </rPr>
      <t>]</t>
    </r>
  </si>
  <si>
    <t>Abstract:</t>
  </si>
  <si>
    <t>Purpose:</t>
  </si>
  <si>
    <t>Notice:</t>
  </si>
  <si>
    <t>This document has been prepared to assist the IEEE P802.15.</t>
  </si>
  <si>
    <t>It is offered as a basis for discussion and is not binding on the contributing individual(s) or organization(s).</t>
  </si>
  <si>
    <t>The material in this document is subject to change in form and content after further study.</t>
  </si>
  <si>
    <t>The contributor(s) reserve(s) the right to add, amend or withdraw material contained herein.</t>
  </si>
  <si>
    <t>Release:</t>
  </si>
  <si>
    <t xml:space="preserve">The contributor acknowledges and accepts that this contribution becomes the property of IEEE </t>
  </si>
  <si>
    <t>and may be made publicly available by P802.15.</t>
  </si>
  <si>
    <t>Doc. #</t>
  </si>
  <si>
    <t>Speaker</t>
  </si>
  <si>
    <t>minutes</t>
  </si>
  <si>
    <t>ROLL CALL (Please register your presence)</t>
  </si>
  <si>
    <t>OBJECTIVES FOR THIS MEETING:</t>
  </si>
  <si>
    <t>Review the progress and determine next steps</t>
  </si>
  <si>
    <t>Next Things to Do</t>
  </si>
  <si>
    <t>Please review the  documents at the following links:</t>
  </si>
  <si>
    <t>IEEE Patent Policy - http://standards.ieee.org/board/pat/pat-slideset.ppt</t>
  </si>
  <si>
    <t>Patent FAQ - http://standards.ieee.org/board/pat/faq.pdf</t>
  </si>
  <si>
    <t>Affiliation FAQ - http://standards.ieee.org/faqs/affiliationFAQ.html</t>
  </si>
  <si>
    <t xml:space="preserve">Anti-Trust FAQ - http://standards.ieee.org/resources/antitrust-guidelines.pdf </t>
  </si>
  <si>
    <t>Ethics - http://www.ieee.org/portal/cms_docs/about/CoE_poster.pdf</t>
  </si>
  <si>
    <t>Does anyone indicate essential IP that needs to be noted?</t>
  </si>
  <si>
    <t>Report on SG 4n progress</t>
  </si>
  <si>
    <t>802.15 WG Closing Session</t>
  </si>
  <si>
    <t>MEETING CALLED TO ORDER</t>
  </si>
  <si>
    <t>Opening</t>
  </si>
  <si>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</si>
  <si>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</si>
  <si>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</si>
  <si>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</si>
  <si>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</si>
  <si>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</si>
  <si>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</si>
  <si>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</si>
  <si>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</si>
  <si>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</si>
  <si>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</si>
  <si>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</si>
  <si>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</si>
  <si>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</si>
  <si>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</si>
  <si>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</si>
  <si>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</si>
  <si>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</si>
  <si>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</si>
  <si>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</si>
  <si>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</si>
  <si>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</si>
  <si>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</si>
  <si>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</si>
  <si>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</si>
  <si>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</si>
  <si>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</si>
  <si>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</si>
  <si>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</si>
  <si>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</si>
  <si>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</si>
  <si>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</si>
  <si>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</si>
  <si>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</si>
  <si>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</si>
  <si>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</si>
  <si>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</si>
  <si>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</si>
  <si>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</si>
  <si>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</si>
  <si>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</si>
  <si>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</si>
  <si>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</si>
  <si>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</si>
  <si>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</si>
  <si>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IG DEP</t>
  </si>
  <si>
    <t>Frequency</t>
  </si>
  <si>
    <t>Range</t>
  </si>
  <si>
    <t>Picture</t>
  </si>
  <si>
    <t>fp</t>
  </si>
  <si>
    <t>Sound</t>
  </si>
  <si>
    <t>fs</t>
  </si>
  <si>
    <t>Oscillation</t>
  </si>
  <si>
    <t>fosc</t>
  </si>
  <si>
    <t>48.5-56.5</t>
  </si>
  <si>
    <t>56.5-64.5</t>
  </si>
  <si>
    <t>64.5-72.5</t>
  </si>
  <si>
    <t>76-84</t>
  </si>
  <si>
    <t>84-92</t>
  </si>
  <si>
    <t>167-175</t>
  </si>
  <si>
    <t>175-183</t>
  </si>
  <si>
    <t>183-191</t>
  </si>
  <si>
    <t>191-199</t>
  </si>
  <si>
    <t>199-207</t>
  </si>
  <si>
    <t>209-215</t>
  </si>
  <si>
    <t>215-223</t>
  </si>
  <si>
    <t>470-478</t>
  </si>
  <si>
    <t>478-486</t>
  </si>
  <si>
    <t>486-494</t>
  </si>
  <si>
    <t>494-502</t>
  </si>
  <si>
    <t>502-510</t>
  </si>
  <si>
    <t>510-518</t>
  </si>
  <si>
    <t>518-526</t>
  </si>
  <si>
    <t>526-534</t>
  </si>
  <si>
    <t>534-542</t>
  </si>
  <si>
    <t>542-550</t>
  </si>
  <si>
    <t>550-558</t>
  </si>
  <si>
    <t>558-566</t>
  </si>
  <si>
    <t>606-614</t>
  </si>
  <si>
    <t>614-622</t>
  </si>
  <si>
    <t>622-630</t>
  </si>
  <si>
    <t>630-638</t>
  </si>
  <si>
    <t>638-646</t>
  </si>
  <si>
    <t>646-654</t>
  </si>
  <si>
    <t>654-662</t>
  </si>
  <si>
    <t>662-670</t>
  </si>
  <si>
    <t>670-678</t>
  </si>
  <si>
    <t>678-686</t>
  </si>
  <si>
    <t>686-694</t>
  </si>
  <si>
    <t>694-702</t>
  </si>
  <si>
    <t>702-710</t>
  </si>
  <si>
    <t>710-718</t>
  </si>
  <si>
    <t>718-726</t>
  </si>
  <si>
    <t>726-734</t>
  </si>
  <si>
    <t>734-742</t>
  </si>
  <si>
    <t>742-750</t>
  </si>
  <si>
    <t>750-758</t>
  </si>
  <si>
    <t>758-766</t>
  </si>
  <si>
    <t>766-774</t>
  </si>
  <si>
    <t>774-782</t>
  </si>
  <si>
    <t>782-790</t>
  </si>
  <si>
    <t>790-798</t>
  </si>
  <si>
    <t>798-806</t>
  </si>
  <si>
    <t>806-814</t>
  </si>
  <si>
    <t>814-822</t>
  </si>
  <si>
    <t>822-830</t>
  </si>
  <si>
    <t>830-838</t>
  </si>
  <si>
    <t>838-846</t>
  </si>
  <si>
    <t>846-854</t>
  </si>
  <si>
    <t>854-862</t>
  </si>
  <si>
    <t>862-870</t>
  </si>
  <si>
    <t>China Channel TV Frequency Table</t>
  </si>
  <si>
    <t>Channel</t>
  </si>
  <si>
    <t>Timeline</t>
  </si>
  <si>
    <t>Merge Proposals</t>
  </si>
  <si>
    <t>&gt;</t>
  </si>
  <si>
    <t>Technical Comments Resolution</t>
  </si>
  <si>
    <t xml:space="preserve">Seek EC approval for RevCom </t>
  </si>
  <si>
    <t>*</t>
  </si>
  <si>
    <t>Agree on content for Baseline Draft</t>
  </si>
  <si>
    <t>Draft Work d0</t>
  </si>
  <si>
    <t>Comment  resolution, 2nd recirculation</t>
  </si>
  <si>
    <t>Submit for MEC (Manadatory Edit Cordination) review</t>
  </si>
  <si>
    <t>Sponsor ballot invite (30 days)</t>
  </si>
  <si>
    <t>Prepare for sponsor ballot / Seek EC Approval for sponsor ballot</t>
  </si>
  <si>
    <t>Start sponsor ballot</t>
  </si>
  <si>
    <t>Comment  resolution</t>
  </si>
  <si>
    <t>1st re-circulation Sponsor</t>
  </si>
  <si>
    <t>2nd re-circulation Sponsor</t>
  </si>
  <si>
    <t>1st re-circulation complete Letter Ballot of draft d01</t>
  </si>
  <si>
    <t>2nd re-circulation complete Letter Ballot of draft d02</t>
  </si>
  <si>
    <t>3rd re-circulation complete Letter Ballot of draft d03</t>
  </si>
  <si>
    <t xml:space="preserve"> TG4n Agenda</t>
  </si>
  <si>
    <r>
      <t>Re:</t>
    </r>
    <r>
      <rPr>
        <sz val="16"/>
        <rFont val="Times New Roman"/>
        <family val="1"/>
      </rPr>
      <t xml:space="preserve"> [ TG4n Meeting Agenda]</t>
    </r>
  </si>
  <si>
    <t>[TG4n Meeting Agenda]</t>
  </si>
  <si>
    <t>[The author wants P802.15 to use the information in the document to conduct the proceedings of TG4n]</t>
  </si>
  <si>
    <t>WEDNESDAY</t>
  </si>
  <si>
    <t>TG4q ULP</t>
  </si>
  <si>
    <t>Complete Letter Ballot of draft d0</t>
  </si>
  <si>
    <t>Does anyone indicate essential IP to be noted?</t>
  </si>
  <si>
    <t xml:space="preserve">802.15 Midweek Session </t>
  </si>
  <si>
    <t>TG4N CMB</t>
  </si>
  <si>
    <t>TG10
L2R</t>
  </si>
  <si>
    <t>TG3d 100G</t>
  </si>
  <si>
    <t xml:space="preserve">TG8 PAC </t>
  </si>
  <si>
    <t>TG4n
CMB</t>
  </si>
  <si>
    <t>TG4r DMT</t>
  </si>
  <si>
    <t>IG 6T</t>
  </si>
  <si>
    <t>TG4s SRU</t>
  </si>
  <si>
    <t>802.15 AC MEETING-RM4</t>
  </si>
  <si>
    <t>TG7R1 OCC</t>
  </si>
  <si>
    <t>802.15 WG Midweek-ROOM 1</t>
  </si>
  <si>
    <t>WNG  ROOM 1</t>
  </si>
  <si>
    <t>WIRELESS CHAIRS MEETING</t>
  </si>
  <si>
    <t>Open</t>
  </si>
  <si>
    <t xml:space="preserve">Social
</t>
  </si>
  <si>
    <t>802.15 WG CLOSING
ROOM 1</t>
  </si>
  <si>
    <t>Chair</t>
  </si>
  <si>
    <t>LEGEND</t>
  </si>
  <si>
    <t>EC</t>
  </si>
  <si>
    <t>802  EXECUTIVE COMMITTEE</t>
  </si>
  <si>
    <t>Standing Committee on Maintenance</t>
  </si>
  <si>
    <t>AC</t>
  </si>
  <si>
    <t>802.15 ADVISORY COMMITTEE</t>
  </si>
  <si>
    <t>Task Group-100G 15.3 PHY layer</t>
  </si>
  <si>
    <t>TG4n CMB</t>
  </si>
  <si>
    <t>Task Group 15.4n for China Medical Band</t>
  </si>
  <si>
    <t>Task Group Ultra Low Power 15.4</t>
  </si>
  <si>
    <t>Task Group-15.4 Distance Measurement Techniques</t>
  </si>
  <si>
    <t>Task Group-15.4s Spectrum Resource Utilization</t>
  </si>
  <si>
    <t>IG HRRC(Jt w/802.16)</t>
  </si>
  <si>
    <t>IG THZ</t>
  </si>
  <si>
    <t>Interest Group-Terahertz</t>
  </si>
  <si>
    <t>TG8 PAC</t>
  </si>
  <si>
    <t>Task Group 15.8 on Peer Aware Communication</t>
  </si>
  <si>
    <t>IG 6Tisch</t>
  </si>
  <si>
    <t>Interest Group-IETF Liaison</t>
  </si>
  <si>
    <t>TG10 L2R</t>
  </si>
  <si>
    <t>Task Group 15.10 -LAYER 2 ROUTING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</si>
  <si>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</si>
  <si>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</si>
  <si>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</si>
  <si>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</si>
  <si>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</si>
  <si>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</si>
  <si>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</si>
  <si>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</si>
  <si>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</si>
  <si>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</si>
  <si>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</si>
  <si>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</si>
  <si>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</si>
  <si>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</si>
  <si>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</si>
  <si>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</si>
  <si>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</si>
  <si>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</si>
  <si>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</si>
  <si>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Tech Editors</t>
  </si>
  <si>
    <t>IG -DEP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</si>
  <si>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</si>
  <si>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</si>
  <si>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</si>
  <si>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</si>
  <si>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</si>
  <si>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</si>
  <si>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Room Type</t>
  </si>
  <si>
    <t>R TYPE</t>
  </si>
  <si>
    <t>Projector</t>
  </si>
  <si>
    <t>Table Mic</t>
  </si>
  <si>
    <t>Raised Head Table</t>
  </si>
  <si>
    <t>USA</t>
  </si>
  <si>
    <t>TG3e HRCP</t>
  </si>
  <si>
    <t>Slots</t>
  </si>
  <si>
    <t>TG3e-HRCP</t>
  </si>
  <si>
    <t>IG HRRC</t>
  </si>
  <si>
    <t>Rn 2
30 CR</t>
  </si>
  <si>
    <t>Rm 3
20 BR or CR</t>
  </si>
  <si>
    <t>Rm 4
16 BR</t>
  </si>
  <si>
    <t>TG3e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</si>
  <si>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</si>
  <si>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</si>
  <si>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</si>
  <si>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</si>
  <si>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</si>
  <si>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requested</t>
  </si>
  <si>
    <t>assigned</t>
  </si>
  <si>
    <t>CR/BR</t>
  </si>
  <si>
    <t>ROOM 5</t>
  </si>
  <si>
    <t>IG Guide</t>
  </si>
  <si>
    <t>slots</t>
  </si>
  <si>
    <t>802.15.4N Plenty Meeting Open</t>
  </si>
  <si>
    <t>Bob Heile, Ken, Liang</t>
  </si>
  <si>
    <t>AGENDA IEEE802.15 TG4n CBAN (China MBAN) MEETING</t>
  </si>
  <si>
    <t>To prepare the necessary docs and motions for final approval</t>
  </si>
  <si>
    <t>Upgrade the TG 4n web page</t>
  </si>
  <si>
    <t xml:space="preserve">Final Standard Docs </t>
  </si>
  <si>
    <t>R2</t>
  </si>
  <si>
    <t>100th IEEE 802.15 WSN MEETING</t>
  </si>
  <si>
    <t>Hyatt Regency Atlanta</t>
  </si>
  <si>
    <t>Atlanta, Georgia, USA</t>
  </si>
  <si>
    <t>Rm 1
70 CR</t>
  </si>
  <si>
    <t>Rm 5
12BR</t>
  </si>
  <si>
    <t>JOINT OPENING PLENARY</t>
  </si>
  <si>
    <t>SG12
ULI</t>
  </si>
  <si>
    <t>TG4t HR</t>
  </si>
  <si>
    <t>TG4u India
IBP</t>
  </si>
  <si>
    <r>
      <t>TG 4</t>
    </r>
    <r>
      <rPr>
        <b/>
        <sz val="9"/>
        <rFont val="Arial"/>
        <family val="2"/>
      </rPr>
      <t>mc
4REV</t>
    </r>
  </si>
  <si>
    <t>802.15 WG Opening-RM1</t>
  </si>
  <si>
    <t>TG3m
REVa</t>
  </si>
  <si>
    <t>SC-M Rules</t>
  </si>
  <si>
    <t>TG3d 100G + IG THz</t>
  </si>
  <si>
    <t>Lunch on your own</t>
  </si>
  <si>
    <t>802.1 /802.15 jt mtg</t>
  </si>
  <si>
    <t>Task Group-High Rate Close Proximity App Amendment to 15.3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</si>
  <si>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</si>
  <si>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</si>
  <si>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</si>
  <si>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</si>
  <si>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</si>
  <si>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</si>
  <si>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</si>
  <si>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</si>
  <si>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</si>
  <si>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</si>
  <si>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</si>
  <si>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SG12 ULI</t>
  </si>
  <si>
    <t>Study Group- Upper Layer Interface (ULI) for 15.4</t>
  </si>
  <si>
    <t>TG 3m REVa</t>
  </si>
  <si>
    <t>TG 4mc REVc</t>
  </si>
  <si>
    <t>TG 4t HRP</t>
  </si>
  <si>
    <t>TG 4u IBP</t>
  </si>
  <si>
    <t>TG7m REVa OWC</t>
  </si>
  <si>
    <t xml:space="preserve">SC-M </t>
  </si>
  <si>
    <t>Discussion Recir sponsor ballot  and Motion</t>
  </si>
  <si>
    <t xml:space="preserve">Discussion Motion and next works </t>
  </si>
  <si>
    <t xml:space="preserve">Discuss the Meeting Minuets of Nov. conference.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</si>
</sst>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[$-409]mmmm\-yy;@"/>
    <numFmt numFmtId="166" formatCode="[$-409]mmmm\ d\,\ yyyy;@"/>
    <numFmt numFmtId="167" formatCode="General_)"/>
    <numFmt numFmtId="168" formatCode="[$-F800]dddd\,\ mmmm\ dd\,\ yyyy"/>
    <numFmt numFmtId="169" formatCode="hh:mm\ AM/PM_)"/>
    <numFmt numFmtId="170" formatCode="[$-409]d\-mmm\-yyyy;@"/>
  </numFmts>
  <fonts count="12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6"/>
      <color indexed="8"/>
      <name val="Times New Roman"/>
      <family val="1"/>
    </font>
    <font>
      <sz val="16"/>
      <name val="Times New Roman"/>
      <family val="1"/>
    </font>
    <font>
      <sz val="16"/>
      <color indexed="8"/>
      <name val="Times New Roman"/>
      <family val="1"/>
    </font>
    <font>
      <b/>
      <sz val="16"/>
      <name val="Times New Roman"/>
      <family val="1"/>
    </font>
    <font>
      <u/>
      <sz val="11"/>
      <color indexed="12"/>
      <name val="Calibri"/>
      <family val="2"/>
    </font>
    <font>
      <sz val="11"/>
      <name val="ＭＳ Ｐゴシック"/>
      <family val="3"/>
      <charset val="128"/>
    </font>
    <font>
      <b/>
      <sz val="10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b/>
      <sz val="14"/>
      <color indexed="8"/>
      <name val="Arial Narrow"/>
      <family val="2"/>
    </font>
    <font>
      <sz val="10"/>
      <name val="Arial Narrow"/>
      <family val="2"/>
    </font>
    <font>
      <sz val="12"/>
      <name val="Times New Roman"/>
      <family val="1"/>
    </font>
    <font>
      <b/>
      <sz val="16"/>
      <name val="Arial"/>
      <family val="2"/>
    </font>
    <font>
      <sz val="10"/>
      <name val="Symbol"/>
      <family val="1"/>
      <charset val="2"/>
    </font>
    <font>
      <sz val="12"/>
      <name val="Arial"/>
      <family val="2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sz val="6"/>
      <name val="Times New Roman"/>
      <family val="1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hadow/>
      <u/>
      <sz val="18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2"/>
      <color rgb="FF3333CC"/>
      <name val="Times New Roman"/>
      <family val="1"/>
    </font>
    <font>
      <sz val="12"/>
      <color rgb="FF000000"/>
      <name val="Arial"/>
      <family val="2"/>
    </font>
    <font>
      <b/>
      <sz val="14"/>
      <color rgb="FFFF0000"/>
      <name val="Arial Narrow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0"/>
      <color rgb="FF1F497D"/>
      <name val="Arial"/>
      <family val="2"/>
    </font>
    <font>
      <sz val="12"/>
      <color rgb="FF1F497D"/>
      <name val="Calibri"/>
      <family val="2"/>
    </font>
    <font>
      <b/>
      <sz val="8"/>
      <color rgb="FFFF66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009900"/>
      <name val="Arial"/>
      <family val="2"/>
    </font>
    <font>
      <b/>
      <sz val="8"/>
      <name val="Times New Roman"/>
      <family val="1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rgb="FFFF660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darkGrid"/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rgb="FF99FF3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/>
    <xf numFmtId="0" fontId="48" fillId="0" borderId="0"/>
    <xf numFmtId="0" fontId="46" fillId="0" borderId="0"/>
    <xf numFmtId="0" fontId="13" fillId="0" borderId="0">
      <alignment vertical="center"/>
    </xf>
    <xf numFmtId="0" fontId="2" fillId="0" borderId="0"/>
    <xf numFmtId="0" fontId="1" fillId="0" borderId="0"/>
  </cellStyleXfs>
  <cellXfs count="553">
    <xf numFmtId="0" fontId="0" fillId="0" borderId="0" xfId="0"/>
    <xf numFmtId="0" fontId="49" fillId="0" borderId="0" xfId="6" applyFont="1" applyAlignment="1">
      <alignment horizontal="left" readingOrder="1"/>
    </xf>
    <xf numFmtId="0" fontId="7" fillId="0" borderId="0" xfId="6"/>
    <xf numFmtId="0" fontId="50" fillId="0" borderId="0" xfId="6" applyFont="1" applyAlignment="1">
      <alignment horizontal="left" readingOrder="1"/>
    </xf>
    <xf numFmtId="0" fontId="9" fillId="0" borderId="0" xfId="6" applyFont="1" applyAlignment="1">
      <alignment horizontal="left" readingOrder="1"/>
    </xf>
    <xf numFmtId="165" fontId="51" fillId="0" borderId="0" xfId="6" applyNumberFormat="1" applyFont="1" applyAlignment="1">
      <alignment horizontal="left" readingOrder="1"/>
    </xf>
    <xf numFmtId="166" fontId="51" fillId="0" borderId="0" xfId="6" applyNumberFormat="1" applyFont="1" applyAlignment="1">
      <alignment horizontal="left" readingOrder="1"/>
    </xf>
    <xf numFmtId="0" fontId="51" fillId="0" borderId="0" xfId="6" applyFont="1" applyAlignment="1">
      <alignment horizontal="left" readingOrder="1"/>
    </xf>
    <xf numFmtId="0" fontId="11" fillId="0" borderId="0" xfId="6" applyFont="1" applyAlignment="1">
      <alignment horizontal="left" readingOrder="1"/>
    </xf>
    <xf numFmtId="0" fontId="52" fillId="0" borderId="0" xfId="6" applyFont="1" applyAlignment="1">
      <alignment horizontal="left" readingOrder="1"/>
    </xf>
    <xf numFmtId="0" fontId="51" fillId="0" borderId="0" xfId="6" applyFont="1"/>
    <xf numFmtId="0" fontId="14" fillId="0" borderId="0" xfId="6" applyFont="1" applyFill="1" applyAlignment="1">
      <alignment horizontal="left"/>
    </xf>
    <xf numFmtId="0" fontId="3" fillId="0" borderId="0" xfId="6" applyFont="1" applyAlignment="1">
      <alignment horizontal="left"/>
    </xf>
    <xf numFmtId="167" fontId="15" fillId="2" borderId="0" xfId="6" applyNumberFormat="1" applyFont="1" applyFill="1" applyAlignment="1" applyProtection="1">
      <alignment horizontal="center"/>
    </xf>
    <xf numFmtId="0" fontId="16" fillId="0" borderId="0" xfId="6" applyFont="1" applyAlignment="1">
      <alignment horizontal="center" vertical="top" wrapText="1"/>
    </xf>
    <xf numFmtId="0" fontId="3" fillId="0" borderId="0" xfId="6" applyFont="1"/>
    <xf numFmtId="0" fontId="3" fillId="0" borderId="0" xfId="6" applyFont="1" applyAlignment="1">
      <alignment horizontal="center"/>
    </xf>
    <xf numFmtId="0" fontId="7" fillId="0" borderId="0" xfId="6" applyAlignment="1">
      <alignment horizontal="center"/>
    </xf>
    <xf numFmtId="168" fontId="17" fillId="2" borderId="0" xfId="6" applyNumberFormat="1" applyFont="1" applyFill="1" applyAlignment="1" applyProtection="1">
      <alignment horizontal="center"/>
    </xf>
    <xf numFmtId="0" fontId="16" fillId="0" borderId="0" xfId="6" applyFont="1"/>
    <xf numFmtId="0" fontId="16" fillId="0" borderId="0" xfId="6" applyFont="1" applyAlignment="1">
      <alignment horizontal="center"/>
    </xf>
    <xf numFmtId="164" fontId="16" fillId="0" borderId="0" xfId="6" quotePrefix="1" applyNumberFormat="1" applyFont="1"/>
    <xf numFmtId="0" fontId="16" fillId="0" borderId="0" xfId="6" applyFont="1" applyAlignment="1">
      <alignment horizontal="left"/>
    </xf>
    <xf numFmtId="0" fontId="18" fillId="0" borderId="0" xfId="6" applyFont="1" applyAlignment="1">
      <alignment vertical="top" wrapText="1"/>
    </xf>
    <xf numFmtId="169" fontId="16" fillId="0" borderId="0" xfId="6" applyNumberFormat="1" applyFont="1" applyAlignment="1" applyProtection="1">
      <alignment horizontal="center"/>
    </xf>
    <xf numFmtId="0" fontId="16" fillId="0" borderId="0" xfId="6" applyFont="1" applyAlignment="1">
      <alignment horizontal="left" vertical="top"/>
    </xf>
    <xf numFmtId="169" fontId="16" fillId="0" borderId="0" xfId="6" applyNumberFormat="1" applyFont="1" applyAlignment="1" applyProtection="1">
      <alignment horizontal="center" vertical="top"/>
    </xf>
    <xf numFmtId="0" fontId="7" fillId="0" borderId="0" xfId="6" applyAlignment="1">
      <alignment vertical="top"/>
    </xf>
    <xf numFmtId="0" fontId="7" fillId="0" borderId="0" xfId="6" applyAlignment="1">
      <alignment horizontal="center" vertical="top"/>
    </xf>
    <xf numFmtId="168" fontId="19" fillId="2" borderId="0" xfId="6" applyNumberFormat="1" applyFont="1" applyFill="1" applyAlignment="1" applyProtection="1">
      <alignment horizontal="center"/>
    </xf>
    <xf numFmtId="167" fontId="20" fillId="2" borderId="0" xfId="6" applyNumberFormat="1" applyFont="1" applyFill="1" applyAlignment="1" applyProtection="1">
      <alignment horizontal="center"/>
    </xf>
    <xf numFmtId="0" fontId="7" fillId="0" borderId="0" xfId="6" applyAlignment="1">
      <alignment horizontal="left" indent="1"/>
    </xf>
    <xf numFmtId="0" fontId="7" fillId="0" borderId="0" xfId="6" applyAlignment="1">
      <alignment horizontal="left"/>
    </xf>
    <xf numFmtId="0" fontId="21" fillId="0" borderId="0" xfId="6" applyFont="1" applyAlignment="1"/>
    <xf numFmtId="0" fontId="22" fillId="0" borderId="0" xfId="6" applyFont="1" applyAlignment="1">
      <alignment horizontal="center"/>
    </xf>
    <xf numFmtId="0" fontId="23" fillId="0" borderId="0" xfId="6" applyFont="1" applyAlignment="1">
      <alignment horizontal="center"/>
    </xf>
    <xf numFmtId="14" fontId="4" fillId="0" borderId="0" xfId="6" applyNumberFormat="1" applyFont="1" applyFill="1" applyAlignment="1" applyProtection="1">
      <alignment horizontal="center"/>
    </xf>
    <xf numFmtId="167" fontId="14" fillId="0" borderId="0" xfId="6" applyNumberFormat="1" applyFont="1" applyFill="1" applyBorder="1" applyAlignment="1" applyProtection="1">
      <alignment horizontal="left" wrapText="1"/>
    </xf>
    <xf numFmtId="0" fontId="53" fillId="0" borderId="0" xfId="6" applyFont="1" applyAlignment="1">
      <alignment horizontal="left" indent="1" readingOrder="1"/>
    </xf>
    <xf numFmtId="0" fontId="5" fillId="0" borderId="0" xfId="6" applyFont="1" applyAlignment="1">
      <alignment horizontal="right"/>
    </xf>
    <xf numFmtId="0" fontId="22" fillId="0" borderId="0" xfId="6" applyFont="1"/>
    <xf numFmtId="0" fontId="6" fillId="0" borderId="0" xfId="4" applyAlignment="1" applyProtection="1"/>
    <xf numFmtId="0" fontId="24" fillId="0" borderId="0" xfId="6" applyFont="1" applyAlignment="1">
      <alignment horizontal="left" indent="4"/>
    </xf>
    <xf numFmtId="0" fontId="16" fillId="0" borderId="0" xfId="6" applyFont="1" applyAlignment="1"/>
    <xf numFmtId="0" fontId="25" fillId="0" borderId="0" xfId="6" applyFont="1"/>
    <xf numFmtId="0" fontId="5" fillId="0" borderId="0" xfId="6" applyFont="1" applyAlignment="1">
      <alignment horizontal="left" indent="1"/>
    </xf>
    <xf numFmtId="14" fontId="4" fillId="2" borderId="0" xfId="6" applyNumberFormat="1" applyFont="1" applyFill="1" applyAlignment="1" applyProtection="1">
      <alignment horizontal="center"/>
    </xf>
    <xf numFmtId="0" fontId="54" fillId="0" borderId="0" xfId="6" applyFont="1" applyAlignment="1">
      <alignment wrapText="1"/>
    </xf>
    <xf numFmtId="0" fontId="55" fillId="0" borderId="0" xfId="6" applyFont="1" applyAlignment="1">
      <alignment horizontal="center"/>
    </xf>
    <xf numFmtId="0" fontId="56" fillId="0" borderId="0" xfId="6" applyFont="1"/>
    <xf numFmtId="0" fontId="56" fillId="0" borderId="0" xfId="6" applyFont="1" applyAlignment="1">
      <alignment horizontal="center"/>
    </xf>
    <xf numFmtId="0" fontId="55" fillId="0" borderId="0" xfId="6" applyFont="1" applyAlignment="1">
      <alignment horizontal="center" vertical="top" wrapText="1"/>
    </xf>
    <xf numFmtId="0" fontId="57" fillId="0" borderId="0" xfId="0" applyFont="1"/>
    <xf numFmtId="0" fontId="58" fillId="0" borderId="0" xfId="0" applyFont="1" applyAlignment="1">
      <alignment horizontal="left" vertical="top" wrapText="1" indent="4"/>
    </xf>
    <xf numFmtId="0" fontId="0" fillId="0" borderId="0" xfId="0" applyAlignment="1">
      <alignment horizontal="center"/>
    </xf>
    <xf numFmtId="0" fontId="26" fillId="16" borderId="30" xfId="0" applyFont="1" applyFill="1" applyBorder="1" applyAlignment="1">
      <alignment horizontal="center" wrapText="1"/>
    </xf>
    <xf numFmtId="0" fontId="26" fillId="16" borderId="31" xfId="0" applyFont="1" applyFill="1" applyBorder="1" applyAlignment="1">
      <alignment horizontal="center" wrapText="1"/>
    </xf>
    <xf numFmtId="0" fontId="40" fillId="0" borderId="0" xfId="5" applyFont="1"/>
    <xf numFmtId="0" fontId="5" fillId="0" borderId="0" xfId="5"/>
    <xf numFmtId="0" fontId="41" fillId="0" borderId="1" xfId="5" applyFont="1" applyBorder="1" applyAlignment="1">
      <alignment horizontal="left"/>
    </xf>
    <xf numFmtId="0" fontId="44" fillId="0" borderId="1" xfId="5" applyFont="1" applyBorder="1" applyAlignment="1">
      <alignment horizontal="left"/>
    </xf>
    <xf numFmtId="0" fontId="44" fillId="17" borderId="1" xfId="5" applyNumberFormat="1" applyFont="1" applyFill="1" applyBorder="1" applyAlignment="1">
      <alignment horizontal="center"/>
    </xf>
    <xf numFmtId="0" fontId="44" fillId="0" borderId="1" xfId="5" applyNumberFormat="1" applyFont="1" applyFill="1" applyBorder="1" applyAlignment="1">
      <alignment horizontal="center"/>
    </xf>
    <xf numFmtId="0" fontId="44" fillId="0" borderId="2" xfId="5" applyNumberFormat="1" applyFont="1" applyFill="1" applyBorder="1" applyAlignment="1">
      <alignment horizontal="center"/>
    </xf>
    <xf numFmtId="0" fontId="44" fillId="17" borderId="3" xfId="5" applyNumberFormat="1" applyFont="1" applyFill="1" applyBorder="1" applyAlignment="1">
      <alignment horizontal="center"/>
    </xf>
    <xf numFmtId="0" fontId="44" fillId="0" borderId="4" xfId="5" applyNumberFormat="1" applyFont="1" applyFill="1" applyBorder="1" applyAlignment="1">
      <alignment horizontal="center"/>
    </xf>
    <xf numFmtId="0" fontId="45" fillId="0" borderId="1" xfId="5" applyFont="1" applyBorder="1" applyAlignment="1">
      <alignment horizontal="left"/>
    </xf>
    <xf numFmtId="0" fontId="16" fillId="0" borderId="1" xfId="5" applyFont="1" applyFill="1" applyBorder="1" applyAlignment="1">
      <alignment horizontal="center" vertical="center"/>
    </xf>
    <xf numFmtId="0" fontId="16" fillId="0" borderId="2" xfId="5" applyFont="1" applyFill="1" applyBorder="1" applyAlignment="1">
      <alignment horizontal="center" vertical="center"/>
    </xf>
    <xf numFmtId="0" fontId="16" fillId="0" borderId="1" xfId="5" applyFont="1" applyBorder="1"/>
    <xf numFmtId="0" fontId="45" fillId="0" borderId="1" xfId="5" applyFont="1" applyBorder="1" applyAlignment="1">
      <alignment horizontal="left" vertical="top" wrapText="1"/>
    </xf>
    <xf numFmtId="0" fontId="16" fillId="0" borderId="5" xfId="5" applyFont="1" applyFill="1" applyBorder="1" applyAlignment="1">
      <alignment horizontal="center" vertical="center"/>
    </xf>
    <xf numFmtId="0" fontId="0" fillId="18" borderId="0" xfId="0" applyFill="1"/>
    <xf numFmtId="0" fontId="16" fillId="0" borderId="0" xfId="6" applyFont="1" applyAlignment="1">
      <alignment horizontal="center" vertical="center"/>
    </xf>
    <xf numFmtId="164" fontId="16" fillId="0" borderId="0" xfId="6" quotePrefix="1" applyNumberFormat="1" applyFont="1" applyAlignment="1">
      <alignment vertical="center"/>
    </xf>
    <xf numFmtId="0" fontId="16" fillId="0" borderId="0" xfId="6" applyFont="1" applyAlignment="1">
      <alignment horizontal="left" vertical="center"/>
    </xf>
    <xf numFmtId="0" fontId="18" fillId="0" borderId="0" xfId="6" applyFont="1" applyAlignment="1">
      <alignment vertical="center" wrapText="1"/>
    </xf>
    <xf numFmtId="0" fontId="16" fillId="0" borderId="0" xfId="6" applyFont="1" applyAlignment="1">
      <alignment horizontal="center" vertical="center" wrapText="1"/>
    </xf>
    <xf numFmtId="169" fontId="16" fillId="0" borderId="0" xfId="6" applyNumberFormat="1" applyFont="1" applyAlignment="1" applyProtection="1">
      <alignment horizontal="center" vertical="center"/>
    </xf>
    <xf numFmtId="0" fontId="18" fillId="0" borderId="0" xfId="6" applyFont="1" applyFill="1" applyAlignment="1">
      <alignment vertical="top" wrapText="1"/>
    </xf>
    <xf numFmtId="164" fontId="16" fillId="0" borderId="0" xfId="6" quotePrefix="1" applyNumberFormat="1" applyFont="1" applyAlignment="1">
      <alignment vertical="top"/>
    </xf>
    <xf numFmtId="0" fontId="7" fillId="0" borderId="0" xfId="6" applyAlignment="1">
      <alignment horizontal="left" vertical="top"/>
    </xf>
    <xf numFmtId="0" fontId="16" fillId="0" borderId="0" xfId="5" applyFont="1" applyFill="1" applyBorder="1" applyAlignment="1">
      <alignment horizontal="center" vertical="center"/>
    </xf>
    <xf numFmtId="0" fontId="5" fillId="18" borderId="0" xfId="5" applyFill="1"/>
    <xf numFmtId="0" fontId="26" fillId="4" borderId="6" xfId="0" applyFont="1" applyFill="1" applyBorder="1" applyAlignment="1">
      <alignment horizontal="left" vertical="center"/>
    </xf>
    <xf numFmtId="0" fontId="28" fillId="5" borderId="7" xfId="0" applyFont="1" applyFill="1" applyBorder="1" applyAlignment="1">
      <alignment horizontal="left" vertical="center" indent="2"/>
    </xf>
    <xf numFmtId="0" fontId="28" fillId="5" borderId="6" xfId="0" applyFont="1" applyFill="1" applyBorder="1" applyAlignment="1">
      <alignment horizontal="left" vertical="center" indent="2"/>
    </xf>
    <xf numFmtId="0" fontId="26" fillId="5" borderId="6" xfId="0" applyFont="1" applyFill="1" applyBorder="1" applyAlignment="1">
      <alignment horizontal="left" vertical="center"/>
    </xf>
    <xf numFmtId="0" fontId="26" fillId="5" borderId="6" xfId="0" applyFont="1" applyFill="1" applyBorder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26" fillId="5" borderId="8" xfId="0" applyFont="1" applyFill="1" applyBorder="1" applyAlignment="1">
      <alignment horizontal="center" vertical="center"/>
    </xf>
    <xf numFmtId="0" fontId="26" fillId="0" borderId="0" xfId="0" applyFont="1" applyFill="1" applyBorder="1"/>
    <xf numFmtId="0" fontId="26" fillId="4" borderId="0" xfId="0" applyFont="1" applyFill="1" applyBorder="1" applyAlignment="1">
      <alignment horizontal="left" vertical="center" indent="2"/>
    </xf>
    <xf numFmtId="0" fontId="28" fillId="5" borderId="9" xfId="0" applyFont="1" applyFill="1" applyBorder="1" applyAlignment="1">
      <alignment horizontal="left" indent="2"/>
    </xf>
    <xf numFmtId="0" fontId="28" fillId="5" borderId="0" xfId="0" applyFont="1" applyFill="1" applyBorder="1" applyAlignment="1">
      <alignment horizontal="left" indent="2"/>
    </xf>
    <xf numFmtId="0" fontId="26" fillId="5" borderId="0" xfId="0" applyFont="1" applyFill="1" applyBorder="1" applyAlignment="1">
      <alignment horizontal="left" vertical="center" indent="2"/>
    </xf>
    <xf numFmtId="0" fontId="5" fillId="5" borderId="0" xfId="0" applyFont="1" applyFill="1" applyAlignment="1"/>
    <xf numFmtId="0" fontId="5" fillId="5" borderId="10" xfId="0" applyFont="1" applyFill="1" applyBorder="1" applyAlignment="1"/>
    <xf numFmtId="0" fontId="26" fillId="0" borderId="0" xfId="0" applyFont="1"/>
    <xf numFmtId="0" fontId="29" fillId="4" borderId="0" xfId="0" applyFont="1" applyFill="1" applyBorder="1" applyAlignment="1">
      <alignment horizontal="left" vertical="center" indent="2"/>
    </xf>
    <xf numFmtId="0" fontId="30" fillId="5" borderId="11" xfId="0" applyFont="1" applyFill="1" applyBorder="1" applyAlignment="1">
      <alignment horizontal="left" vertical="center" indent="2"/>
    </xf>
    <xf numFmtId="0" fontId="30" fillId="5" borderId="0" xfId="0" applyFont="1" applyFill="1" applyBorder="1" applyAlignment="1">
      <alignment horizontal="left" vertical="center" indent="2"/>
    </xf>
    <xf numFmtId="0" fontId="29" fillId="5" borderId="0" xfId="0" applyFont="1" applyFill="1" applyBorder="1" applyAlignment="1">
      <alignment horizontal="left" vertical="center" indent="2"/>
    </xf>
    <xf numFmtId="0" fontId="31" fillId="5" borderId="0" xfId="0" applyFont="1" applyFill="1" applyAlignment="1">
      <alignment horizontal="left" indent="2"/>
    </xf>
    <xf numFmtId="0" fontId="31" fillId="5" borderId="10" xfId="0" applyFont="1" applyFill="1" applyBorder="1" applyAlignment="1">
      <alignment horizontal="left" indent="2"/>
    </xf>
    <xf numFmtId="0" fontId="26" fillId="4" borderId="12" xfId="0" applyFont="1" applyFill="1" applyBorder="1" applyAlignment="1">
      <alignment horizontal="left" vertical="center" indent="2"/>
    </xf>
    <xf numFmtId="0" fontId="26" fillId="5" borderId="13" xfId="0" applyFont="1" applyFill="1" applyBorder="1" applyAlignment="1">
      <alignment vertical="center"/>
    </xf>
    <xf numFmtId="0" fontId="26" fillId="5" borderId="12" xfId="0" applyFont="1" applyFill="1" applyBorder="1" applyAlignment="1">
      <alignment vertical="center"/>
    </xf>
    <xf numFmtId="0" fontId="26" fillId="5" borderId="12" xfId="0" applyFont="1" applyFill="1" applyBorder="1" applyAlignment="1">
      <alignment horizontal="left" vertical="center" indent="2"/>
    </xf>
    <xf numFmtId="0" fontId="26" fillId="5" borderId="12" xfId="0" applyFont="1" applyFill="1" applyBorder="1" applyAlignment="1">
      <alignment horizontal="center" vertical="center"/>
    </xf>
    <xf numFmtId="0" fontId="26" fillId="38" borderId="12" xfId="0" applyFont="1" applyFill="1" applyBorder="1" applyAlignment="1">
      <alignment horizontal="left" vertical="center" indent="2"/>
    </xf>
    <xf numFmtId="0" fontId="26" fillId="4" borderId="0" xfId="0" applyFont="1" applyFill="1" applyBorder="1"/>
    <xf numFmtId="0" fontId="26" fillId="38" borderId="0" xfId="0" applyFont="1" applyFill="1" applyBorder="1"/>
    <xf numFmtId="0" fontId="26" fillId="6" borderId="15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38" borderId="6" xfId="0" applyFont="1" applyFill="1" applyBorder="1" applyAlignment="1">
      <alignment horizontal="center" vertical="center"/>
    </xf>
    <xf numFmtId="0" fontId="3" fillId="0" borderId="0" xfId="0" applyFont="1"/>
    <xf numFmtId="0" fontId="26" fillId="6" borderId="23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170" fontId="26" fillId="4" borderId="7" xfId="0" applyNumberFormat="1" applyFont="1" applyFill="1" applyBorder="1" applyAlignment="1">
      <alignment horizontal="center" vertical="center"/>
    </xf>
    <xf numFmtId="170" fontId="26" fillId="4" borderId="0" xfId="0" applyNumberFormat="1" applyFont="1" applyFill="1" applyBorder="1" applyAlignment="1">
      <alignment horizontal="center" vertical="center"/>
    </xf>
    <xf numFmtId="0" fontId="26" fillId="38" borderId="0" xfId="0" applyFont="1" applyFill="1" applyBorder="1" applyAlignment="1">
      <alignment horizontal="center" vertical="center"/>
    </xf>
    <xf numFmtId="0" fontId="26" fillId="22" borderId="0" xfId="0" applyFont="1" applyFill="1" applyBorder="1"/>
    <xf numFmtId="0" fontId="33" fillId="8" borderId="0" xfId="0" applyFont="1" applyFill="1" applyBorder="1" applyAlignment="1">
      <alignment horizontal="center" vertical="center" wrapText="1"/>
    </xf>
    <xf numFmtId="0" fontId="34" fillId="23" borderId="14" xfId="0" applyFont="1" applyFill="1" applyBorder="1" applyAlignment="1">
      <alignment horizontal="center" vertical="center" wrapText="1"/>
    </xf>
    <xf numFmtId="0" fontId="33" fillId="8" borderId="11" xfId="0" applyFont="1" applyFill="1" applyBorder="1" applyAlignment="1">
      <alignment horizontal="center" vertical="center" wrapText="1"/>
    </xf>
    <xf numFmtId="0" fontId="33" fillId="8" borderId="32" xfId="0" applyFont="1" applyFill="1" applyBorder="1" applyAlignment="1">
      <alignment horizontal="center" vertical="center" wrapText="1"/>
    </xf>
    <xf numFmtId="0" fontId="29" fillId="7" borderId="16" xfId="0" applyFont="1" applyFill="1" applyBorder="1" applyAlignment="1">
      <alignment horizontal="center" vertical="center"/>
    </xf>
    <xf numFmtId="0" fontId="26" fillId="8" borderId="0" xfId="0" applyFont="1" applyFill="1" applyBorder="1" applyAlignment="1">
      <alignment horizontal="center" vertical="center" wrapText="1"/>
    </xf>
    <xf numFmtId="0" fontId="26" fillId="8" borderId="19" xfId="0" applyFont="1" applyFill="1" applyBorder="1" applyAlignment="1">
      <alignment horizontal="center" vertical="center" wrapText="1"/>
    </xf>
    <xf numFmtId="0" fontId="26" fillId="8" borderId="7" xfId="0" applyFont="1" applyFill="1" applyBorder="1" applyAlignment="1">
      <alignment horizontal="center" vertical="center" wrapText="1"/>
    </xf>
    <xf numFmtId="0" fontId="26" fillId="8" borderId="6" xfId="0" applyFont="1" applyFill="1" applyBorder="1" applyAlignment="1">
      <alignment horizontal="center" vertical="center" wrapText="1"/>
    </xf>
    <xf numFmtId="0" fontId="26" fillId="8" borderId="7" xfId="0" applyFont="1" applyFill="1" applyBorder="1" applyAlignment="1">
      <alignment horizontal="center" vertical="center"/>
    </xf>
    <xf numFmtId="0" fontId="26" fillId="8" borderId="6" xfId="0" applyFont="1" applyFill="1" applyBorder="1" applyAlignment="1">
      <alignment horizontal="center" vertical="center"/>
    </xf>
    <xf numFmtId="0" fontId="33" fillId="8" borderId="19" xfId="0" applyFont="1" applyFill="1" applyBorder="1" applyAlignment="1">
      <alignment horizontal="center" vertical="center" wrapText="1"/>
    </xf>
    <xf numFmtId="0" fontId="26" fillId="8" borderId="16" xfId="0" applyFont="1" applyFill="1" applyBorder="1" applyAlignment="1">
      <alignment horizontal="center" vertical="center" wrapText="1"/>
    </xf>
    <xf numFmtId="0" fontId="26" fillId="8" borderId="16" xfId="0" applyFont="1" applyFill="1" applyBorder="1" applyAlignment="1">
      <alignment horizontal="center" vertical="center"/>
    </xf>
    <xf numFmtId="0" fontId="26" fillId="8" borderId="20" xfId="0" applyFont="1" applyFill="1" applyBorder="1" applyAlignment="1">
      <alignment horizontal="center" vertical="center"/>
    </xf>
    <xf numFmtId="0" fontId="32" fillId="9" borderId="16" xfId="0" quotePrefix="1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/>
    </xf>
    <xf numFmtId="0" fontId="34" fillId="4" borderId="11" xfId="0" applyFont="1" applyFill="1" applyBorder="1" applyAlignment="1">
      <alignment horizontal="center" vertical="center"/>
    </xf>
    <xf numFmtId="0" fontId="32" fillId="9" borderId="16" xfId="0" applyFont="1" applyFill="1" applyBorder="1" applyAlignment="1">
      <alignment horizontal="center" vertical="center" wrapText="1"/>
    </xf>
    <xf numFmtId="0" fontId="29" fillId="6" borderId="16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horizontal="center" vertical="center" wrapText="1"/>
    </xf>
    <xf numFmtId="0" fontId="37" fillId="4" borderId="11" xfId="0" applyFont="1" applyFill="1" applyBorder="1" applyAlignment="1">
      <alignment horizontal="center" vertical="center" wrapText="1"/>
    </xf>
    <xf numFmtId="0" fontId="26" fillId="10" borderId="16" xfId="0" applyFont="1" applyFill="1" applyBorder="1" applyAlignment="1">
      <alignment horizontal="center" vertical="center" wrapText="1"/>
    </xf>
    <xf numFmtId="0" fontId="32" fillId="4" borderId="11" xfId="0" applyFont="1" applyFill="1" applyBorder="1" applyAlignment="1">
      <alignment horizontal="center" vertical="center" wrapText="1"/>
    </xf>
    <xf numFmtId="0" fontId="38" fillId="4" borderId="11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 wrapText="1"/>
    </xf>
    <xf numFmtId="0" fontId="38" fillId="4" borderId="0" xfId="0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center" vertical="center" wrapText="1"/>
    </xf>
    <xf numFmtId="0" fontId="32" fillId="4" borderId="12" xfId="0" applyFont="1" applyFill="1" applyBorder="1" applyAlignment="1">
      <alignment horizontal="center" vertical="center" wrapText="1"/>
    </xf>
    <xf numFmtId="0" fontId="38" fillId="4" borderId="13" xfId="0" applyFont="1" applyFill="1" applyBorder="1" applyAlignment="1">
      <alignment horizontal="center" vertical="center" wrapText="1"/>
    </xf>
    <xf numFmtId="0" fontId="38" fillId="4" borderId="12" xfId="0" applyFont="1" applyFill="1" applyBorder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center" wrapText="1"/>
    </xf>
    <xf numFmtId="0" fontId="29" fillId="4" borderId="15" xfId="0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center" wrapText="1"/>
    </xf>
    <xf numFmtId="0" fontId="39" fillId="4" borderId="6" xfId="0" applyFont="1" applyFill="1" applyBorder="1" applyAlignment="1">
      <alignment horizontal="center" vertical="center" wrapText="1"/>
    </xf>
    <xf numFmtId="0" fontId="32" fillId="9" borderId="11" xfId="0" applyFont="1" applyFill="1" applyBorder="1" applyAlignment="1">
      <alignment horizontal="center" vertical="center" wrapText="1"/>
    </xf>
    <xf numFmtId="0" fontId="29" fillId="4" borderId="18" xfId="0" applyFont="1" applyFill="1" applyBorder="1" applyAlignment="1">
      <alignment horizontal="center" vertical="center" wrapText="1"/>
    </xf>
    <xf numFmtId="0" fontId="29" fillId="4" borderId="19" xfId="0" applyFont="1" applyFill="1" applyBorder="1" applyAlignment="1">
      <alignment horizontal="center" vertical="center" wrapText="1"/>
    </xf>
    <xf numFmtId="0" fontId="39" fillId="4" borderId="18" xfId="0" applyFont="1" applyFill="1" applyBorder="1" applyAlignment="1">
      <alignment horizontal="center" vertical="center" wrapText="1"/>
    </xf>
    <xf numFmtId="0" fontId="39" fillId="4" borderId="0" xfId="0" applyFont="1" applyFill="1" applyBorder="1" applyAlignment="1">
      <alignment horizontal="center" vertical="center" wrapText="1"/>
    </xf>
    <xf numFmtId="0" fontId="33" fillId="11" borderId="11" xfId="0" applyFont="1" applyFill="1" applyBorder="1" applyAlignment="1">
      <alignment horizontal="center" vertical="center" wrapText="1"/>
    </xf>
    <xf numFmtId="0" fontId="32" fillId="9" borderId="21" xfId="0" applyFont="1" applyFill="1" applyBorder="1" applyAlignment="1">
      <alignment horizontal="center" vertical="center" wrapText="1"/>
    </xf>
    <xf numFmtId="0" fontId="39" fillId="4" borderId="19" xfId="0" applyFont="1" applyFill="1" applyBorder="1" applyAlignment="1">
      <alignment horizontal="center" vertical="center" wrapText="1"/>
    </xf>
    <xf numFmtId="0" fontId="32" fillId="9" borderId="13" xfId="0" applyFont="1" applyFill="1" applyBorder="1" applyAlignment="1">
      <alignment horizontal="center" vertical="center" wrapText="1"/>
    </xf>
    <xf numFmtId="0" fontId="32" fillId="12" borderId="21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center" vertical="center" wrapText="1"/>
    </xf>
    <xf numFmtId="0" fontId="32" fillId="12" borderId="13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29" fillId="8" borderId="13" xfId="0" applyFont="1" applyFill="1" applyBorder="1" applyAlignment="1">
      <alignment horizontal="center" vertical="center" wrapText="1"/>
    </xf>
    <xf numFmtId="0" fontId="37" fillId="8" borderId="13" xfId="0" applyFont="1" applyFill="1" applyBorder="1" applyAlignment="1">
      <alignment horizontal="center" vertical="center" wrapText="1"/>
    </xf>
    <xf numFmtId="0" fontId="37" fillId="8" borderId="12" xfId="0" applyFont="1" applyFill="1" applyBorder="1" applyAlignment="1">
      <alignment horizontal="center" vertical="center" wrapText="1"/>
    </xf>
    <xf numFmtId="0" fontId="29" fillId="4" borderId="12" xfId="0" applyFont="1" applyFill="1" applyBorder="1" applyAlignment="1">
      <alignment horizontal="center" vertical="center" wrapText="1"/>
    </xf>
    <xf numFmtId="0" fontId="39" fillId="4" borderId="12" xfId="0" applyFont="1" applyFill="1" applyBorder="1" applyAlignment="1">
      <alignment horizontal="center" vertical="center" wrapText="1"/>
    </xf>
    <xf numFmtId="0" fontId="39" fillId="8" borderId="13" xfId="0" applyFont="1" applyFill="1" applyBorder="1" applyAlignment="1">
      <alignment horizontal="center" vertical="center" wrapText="1"/>
    </xf>
    <xf numFmtId="0" fontId="39" fillId="8" borderId="12" xfId="0" applyFont="1" applyFill="1" applyBorder="1" applyAlignment="1">
      <alignment horizontal="center" vertical="center" wrapText="1"/>
    </xf>
    <xf numFmtId="0" fontId="39" fillId="8" borderId="22" xfId="0" applyFont="1" applyFill="1" applyBorder="1" applyAlignment="1">
      <alignment horizontal="center" vertical="center" wrapText="1"/>
    </xf>
    <xf numFmtId="0" fontId="33" fillId="8" borderId="13" xfId="0" applyFont="1" applyFill="1" applyBorder="1" applyAlignment="1">
      <alignment horizontal="center" vertical="center" wrapText="1"/>
    </xf>
    <xf numFmtId="0" fontId="33" fillId="8" borderId="12" xfId="0" applyFont="1" applyFill="1" applyBorder="1" applyAlignment="1">
      <alignment horizontal="center" vertical="center" wrapText="1"/>
    </xf>
    <xf numFmtId="0" fontId="65" fillId="6" borderId="9" xfId="0" applyFont="1" applyFill="1" applyBorder="1" applyAlignment="1">
      <alignment horizontal="center" vertical="center"/>
    </xf>
    <xf numFmtId="0" fontId="26" fillId="6" borderId="6" xfId="0" applyFont="1" applyFill="1" applyBorder="1" applyAlignment="1">
      <alignment vertical="center"/>
    </xf>
    <xf numFmtId="0" fontId="26" fillId="6" borderId="6" xfId="0" applyFont="1" applyFill="1" applyBorder="1" applyAlignment="1">
      <alignment horizontal="center" vertical="center"/>
    </xf>
    <xf numFmtId="0" fontId="26" fillId="6" borderId="33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6" borderId="11" xfId="0" applyFont="1" applyFill="1" applyBorder="1" applyAlignment="1">
      <alignment vertical="center"/>
    </xf>
    <xf numFmtId="0" fontId="65" fillId="6" borderId="0" xfId="0" applyFont="1" applyFill="1" applyBorder="1" applyAlignment="1">
      <alignment horizontal="center" vertical="center"/>
    </xf>
    <xf numFmtId="0" fontId="26" fillId="6" borderId="0" xfId="0" applyFont="1" applyFill="1" applyBorder="1" applyAlignment="1">
      <alignment horizontal="center" vertical="center"/>
    </xf>
    <xf numFmtId="0" fontId="26" fillId="6" borderId="0" xfId="0" applyFont="1" applyFill="1" applyBorder="1" applyAlignment="1">
      <alignment vertical="center"/>
    </xf>
    <xf numFmtId="0" fontId="26" fillId="4" borderId="0" xfId="0" applyFont="1" applyFill="1"/>
    <xf numFmtId="0" fontId="66" fillId="6" borderId="11" xfId="0" applyFont="1" applyFill="1" applyBorder="1" applyAlignment="1">
      <alignment horizontal="center" vertical="center"/>
    </xf>
    <xf numFmtId="0" fontId="70" fillId="6" borderId="0" xfId="0" applyFont="1" applyFill="1" applyBorder="1" applyAlignment="1">
      <alignment horizontal="center" vertical="center"/>
    </xf>
    <xf numFmtId="0" fontId="70" fillId="6" borderId="0" xfId="0" applyFont="1" applyFill="1" applyBorder="1" applyAlignment="1">
      <alignment horizontal="right" vertical="center"/>
    </xf>
    <xf numFmtId="0" fontId="68" fillId="35" borderId="6" xfId="0" applyFont="1" applyFill="1" applyBorder="1" applyAlignment="1">
      <alignment horizontal="left" vertical="center"/>
    </xf>
    <xf numFmtId="0" fontId="68" fillId="35" borderId="17" xfId="0" applyFont="1" applyFill="1" applyBorder="1" applyAlignment="1">
      <alignment horizontal="left" vertical="center"/>
    </xf>
    <xf numFmtId="0" fontId="72" fillId="6" borderId="0" xfId="0" applyFont="1" applyFill="1" applyBorder="1" applyAlignment="1">
      <alignment horizontal="left" vertical="center"/>
    </xf>
    <xf numFmtId="0" fontId="72" fillId="35" borderId="6" xfId="0" applyFont="1" applyFill="1" applyBorder="1" applyAlignment="1">
      <alignment vertical="center"/>
    </xf>
    <xf numFmtId="0" fontId="72" fillId="35" borderId="17" xfId="0" applyFont="1" applyFill="1" applyBorder="1" applyAlignment="1">
      <alignment vertical="center"/>
    </xf>
    <xf numFmtId="0" fontId="29" fillId="6" borderId="11" xfId="0" applyFont="1" applyFill="1" applyBorder="1" applyAlignment="1">
      <alignment horizontal="center" vertical="center"/>
    </xf>
    <xf numFmtId="0" fontId="82" fillId="6" borderId="0" xfId="0" applyFont="1" applyFill="1" applyBorder="1" applyAlignment="1">
      <alignment horizontal="center" vertical="center"/>
    </xf>
    <xf numFmtId="0" fontId="82" fillId="6" borderId="0" xfId="0" applyFont="1" applyFill="1" applyBorder="1" applyAlignment="1">
      <alignment horizontal="right" vertical="center"/>
    </xf>
    <xf numFmtId="0" fontId="74" fillId="35" borderId="0" xfId="0" applyFont="1" applyFill="1" applyBorder="1" applyAlignment="1">
      <alignment horizontal="left" vertical="center"/>
    </xf>
    <xf numFmtId="0" fontId="74" fillId="35" borderId="19" xfId="0" applyFont="1" applyFill="1" applyBorder="1" applyAlignment="1">
      <alignment horizontal="left" vertical="center"/>
    </xf>
    <xf numFmtId="0" fontId="75" fillId="6" borderId="0" xfId="0" applyFont="1" applyFill="1" applyBorder="1" applyAlignment="1">
      <alignment horizontal="left" vertical="center"/>
    </xf>
    <xf numFmtId="0" fontId="75" fillId="35" borderId="0" xfId="0" applyFont="1" applyFill="1" applyBorder="1" applyAlignment="1">
      <alignment vertical="center"/>
    </xf>
    <xf numFmtId="0" fontId="75" fillId="35" borderId="19" xfId="0" applyFont="1" applyFill="1" applyBorder="1" applyAlignment="1">
      <alignment vertical="center"/>
    </xf>
    <xf numFmtId="0" fontId="69" fillId="6" borderId="11" xfId="0" applyFont="1" applyFill="1" applyBorder="1" applyAlignment="1">
      <alignment horizontal="center" vertical="center"/>
    </xf>
    <xf numFmtId="0" fontId="89" fillId="6" borderId="0" xfId="0" applyFont="1" applyFill="1" applyBorder="1" applyAlignment="1">
      <alignment horizontal="left" vertical="center"/>
    </xf>
    <xf numFmtId="0" fontId="89" fillId="6" borderId="0" xfId="0" applyFont="1" applyFill="1" applyBorder="1" applyAlignment="1">
      <alignment horizontal="right" vertical="center"/>
    </xf>
    <xf numFmtId="0" fontId="79" fillId="6" borderId="0" xfId="0" applyFont="1" applyFill="1" applyBorder="1" applyAlignment="1">
      <alignment horizontal="left" vertical="center"/>
    </xf>
    <xf numFmtId="0" fontId="84" fillId="35" borderId="0" xfId="0" applyFont="1" applyFill="1" applyBorder="1" applyAlignment="1">
      <alignment vertical="center"/>
    </xf>
    <xf numFmtId="0" fontId="67" fillId="35" borderId="0" xfId="0" applyFont="1" applyFill="1" applyBorder="1" applyAlignment="1">
      <alignment horizontal="left" vertical="center"/>
    </xf>
    <xf numFmtId="0" fontId="67" fillId="35" borderId="19" xfId="0" applyFont="1" applyFill="1" applyBorder="1" applyAlignment="1">
      <alignment horizontal="left" vertical="center"/>
    </xf>
    <xf numFmtId="0" fontId="68" fillId="6" borderId="0" xfId="0" applyFont="1" applyFill="1" applyBorder="1" applyAlignment="1">
      <alignment horizontal="left" vertical="center"/>
    </xf>
    <xf numFmtId="0" fontId="68" fillId="35" borderId="0" xfId="0" applyFont="1" applyFill="1" applyBorder="1" applyAlignment="1">
      <alignment vertical="center"/>
    </xf>
    <xf numFmtId="0" fontId="68" fillId="35" borderId="19" xfId="0" applyFont="1" applyFill="1" applyBorder="1" applyAlignment="1">
      <alignment vertical="center"/>
    </xf>
    <xf numFmtId="0" fontId="78" fillId="6" borderId="0" xfId="0" applyFont="1" applyFill="1" applyBorder="1" applyAlignment="1">
      <alignment horizontal="center" vertical="center"/>
    </xf>
    <xf numFmtId="0" fontId="78" fillId="6" borderId="0" xfId="0" applyFont="1" applyFill="1" applyBorder="1" applyAlignment="1">
      <alignment horizontal="right" vertical="center"/>
    </xf>
    <xf numFmtId="0" fontId="76" fillId="6" borderId="0" xfId="0" applyFont="1" applyFill="1" applyBorder="1" applyAlignment="1">
      <alignment horizontal="center" vertical="center"/>
    </xf>
    <xf numFmtId="0" fontId="73" fillId="6" borderId="0" xfId="0" applyFont="1" applyFill="1" applyBorder="1" applyAlignment="1">
      <alignment horizontal="left" vertical="center"/>
    </xf>
    <xf numFmtId="0" fontId="79" fillId="6" borderId="0" xfId="0" applyFont="1" applyFill="1" applyBorder="1" applyAlignment="1">
      <alignment horizontal="center" vertical="center"/>
    </xf>
    <xf numFmtId="0" fontId="83" fillId="6" borderId="0" xfId="0" applyFont="1" applyFill="1" applyBorder="1" applyAlignment="1">
      <alignment horizontal="right" vertical="center"/>
    </xf>
    <xf numFmtId="0" fontId="80" fillId="6" borderId="0" xfId="0" applyFont="1" applyFill="1" applyBorder="1" applyAlignment="1">
      <alignment horizontal="center" vertical="center"/>
    </xf>
    <xf numFmtId="0" fontId="81" fillId="0" borderId="0" xfId="0" applyFont="1" applyFill="1" applyBorder="1" applyAlignment="1">
      <alignment horizontal="left" vertical="center"/>
    </xf>
    <xf numFmtId="0" fontId="87" fillId="6" borderId="0" xfId="0" applyFont="1" applyFill="1" applyBorder="1" applyAlignment="1">
      <alignment horizontal="right" vertical="center"/>
    </xf>
    <xf numFmtId="0" fontId="76" fillId="6" borderId="11" xfId="0" applyFont="1" applyFill="1" applyBorder="1" applyAlignment="1">
      <alignment horizontal="center" vertical="center"/>
    </xf>
    <xf numFmtId="0" fontId="83" fillId="6" borderId="0" xfId="0" applyFont="1" applyFill="1" applyBorder="1" applyAlignment="1">
      <alignment horizontal="center" vertical="center"/>
    </xf>
    <xf numFmtId="0" fontId="84" fillId="35" borderId="19" xfId="0" applyFont="1" applyFill="1" applyBorder="1" applyAlignment="1">
      <alignment vertical="center"/>
    </xf>
    <xf numFmtId="0" fontId="89" fillId="6" borderId="0" xfId="0" applyFont="1" applyFill="1" applyBorder="1" applyAlignment="1">
      <alignment horizontal="center" vertical="center"/>
    </xf>
    <xf numFmtId="0" fontId="84" fillId="35" borderId="0" xfId="0" applyFont="1" applyFill="1" applyBorder="1" applyAlignment="1">
      <alignment horizontal="left" vertical="center" indent="1"/>
    </xf>
    <xf numFmtId="0" fontId="84" fillId="35" borderId="19" xfId="0" applyFont="1" applyFill="1" applyBorder="1" applyAlignment="1">
      <alignment horizontal="left" vertical="center" indent="1"/>
    </xf>
    <xf numFmtId="0" fontId="29" fillId="6" borderId="0" xfId="0" applyFont="1" applyFill="1" applyBorder="1" applyAlignment="1">
      <alignment horizontal="left" vertical="center"/>
    </xf>
    <xf numFmtId="0" fontId="85" fillId="6" borderId="0" xfId="0" applyFont="1" applyFill="1" applyBorder="1" applyAlignment="1">
      <alignment horizontal="center" vertical="center"/>
    </xf>
    <xf numFmtId="0" fontId="85" fillId="6" borderId="0" xfId="0" applyFont="1" applyFill="1" applyBorder="1" applyAlignment="1">
      <alignment horizontal="right" vertical="center"/>
    </xf>
    <xf numFmtId="0" fontId="29" fillId="6" borderId="0" xfId="0" applyFont="1" applyFill="1" applyBorder="1" applyAlignment="1">
      <alignment horizontal="center" vertical="center"/>
    </xf>
    <xf numFmtId="0" fontId="76" fillId="6" borderId="11" xfId="0" applyFont="1" applyFill="1" applyBorder="1" applyAlignment="1">
      <alignment vertical="center"/>
    </xf>
    <xf numFmtId="0" fontId="73" fillId="6" borderId="0" xfId="0" applyFont="1" applyFill="1" applyBorder="1" applyAlignment="1">
      <alignment horizontal="center" vertical="center"/>
    </xf>
    <xf numFmtId="0" fontId="73" fillId="6" borderId="0" xfId="0" applyFont="1" applyFill="1" applyBorder="1" applyAlignment="1">
      <alignment horizontal="right" vertical="center"/>
    </xf>
    <xf numFmtId="0" fontId="85" fillId="6" borderId="0" xfId="0" applyFont="1" applyFill="1" applyBorder="1" applyAlignment="1">
      <alignment horizontal="left" vertical="center"/>
    </xf>
    <xf numFmtId="0" fontId="91" fillId="35" borderId="0" xfId="0" applyFont="1" applyFill="1" applyBorder="1" applyAlignment="1">
      <alignment vertical="center"/>
    </xf>
    <xf numFmtId="0" fontId="90" fillId="6" borderId="11" xfId="0" applyFont="1" applyFill="1" applyBorder="1" applyAlignment="1">
      <alignment horizontal="center" vertical="center"/>
    </xf>
    <xf numFmtId="0" fontId="88" fillId="6" borderId="0" xfId="0" applyFont="1" applyFill="1" applyBorder="1" applyAlignment="1">
      <alignment horizontal="center" vertical="center"/>
    </xf>
    <xf numFmtId="0" fontId="88" fillId="6" borderId="0" xfId="0" applyFont="1" applyFill="1" applyBorder="1" applyAlignment="1">
      <alignment horizontal="right" vertical="center"/>
    </xf>
    <xf numFmtId="0" fontId="68" fillId="35" borderId="12" xfId="0" applyFont="1" applyFill="1" applyBorder="1" applyAlignment="1">
      <alignment vertical="center"/>
    </xf>
    <xf numFmtId="0" fontId="67" fillId="35" borderId="12" xfId="0" applyFont="1" applyFill="1" applyBorder="1" applyAlignment="1">
      <alignment horizontal="left" vertical="center"/>
    </xf>
    <xf numFmtId="0" fontId="67" fillId="35" borderId="22" xfId="0" applyFont="1" applyFill="1" applyBorder="1" applyAlignment="1">
      <alignment horizontal="left" vertical="center"/>
    </xf>
    <xf numFmtId="0" fontId="91" fillId="35" borderId="12" xfId="0" applyFont="1" applyFill="1" applyBorder="1" applyAlignment="1">
      <alignment vertical="center"/>
    </xf>
    <xf numFmtId="0" fontId="91" fillId="35" borderId="22" xfId="0" applyFont="1" applyFill="1" applyBorder="1" applyAlignment="1">
      <alignment vertical="center"/>
    </xf>
    <xf numFmtId="0" fontId="89" fillId="6" borderId="0" xfId="0" applyFont="1" applyFill="1" applyBorder="1" applyAlignment="1">
      <alignment vertical="center"/>
    </xf>
    <xf numFmtId="0" fontId="90" fillId="6" borderId="13" xfId="0" applyFont="1" applyFill="1" applyBorder="1" applyAlignment="1">
      <alignment horizontal="center" vertical="center"/>
    </xf>
    <xf numFmtId="0" fontId="90" fillId="6" borderId="12" xfId="0" applyFont="1" applyFill="1" applyBorder="1" applyAlignment="1">
      <alignment horizontal="center" vertical="center"/>
    </xf>
    <xf numFmtId="0" fontId="29" fillId="6" borderId="12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vertical="center"/>
    </xf>
    <xf numFmtId="0" fontId="85" fillId="4" borderId="0" xfId="0" applyFont="1" applyFill="1" applyBorder="1"/>
    <xf numFmtId="0" fontId="34" fillId="3" borderId="34" xfId="0" applyFont="1" applyFill="1" applyBorder="1" applyAlignment="1">
      <alignment vertical="center"/>
    </xf>
    <xf numFmtId="0" fontId="34" fillId="3" borderId="6" xfId="0" applyFont="1" applyFill="1" applyBorder="1" applyAlignment="1">
      <alignment vertical="center"/>
    </xf>
    <xf numFmtId="0" fontId="92" fillId="2" borderId="6" xfId="0" applyFont="1" applyFill="1" applyBorder="1" applyAlignment="1">
      <alignment horizontal="left" vertical="center"/>
    </xf>
    <xf numFmtId="0" fontId="92" fillId="2" borderId="6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vertical="center"/>
    </xf>
    <xf numFmtId="0" fontId="34" fillId="3" borderId="9" xfId="0" applyFont="1" applyFill="1" applyBorder="1" applyAlignment="1">
      <alignment horizontal="left" vertical="center"/>
    </xf>
    <xf numFmtId="0" fontId="34" fillId="3" borderId="0" xfId="0" applyFont="1" applyFill="1" applyBorder="1" applyAlignment="1">
      <alignment horizontal="center" vertical="center"/>
    </xf>
    <xf numFmtId="0" fontId="85" fillId="0" borderId="0" xfId="0" applyFont="1" applyFill="1" applyBorder="1"/>
    <xf numFmtId="0" fontId="92" fillId="3" borderId="9" xfId="0" applyFont="1" applyFill="1" applyBorder="1" applyAlignment="1">
      <alignment horizontal="left" vertical="center"/>
    </xf>
    <xf numFmtId="0" fontId="92" fillId="3" borderId="0" xfId="0" applyFont="1" applyFill="1" applyBorder="1" applyAlignment="1">
      <alignment horizontal="left" vertical="center"/>
    </xf>
    <xf numFmtId="0" fontId="92" fillId="2" borderId="0" xfId="0" applyFont="1" applyFill="1" applyBorder="1" applyAlignment="1">
      <alignment horizontal="left" vertical="center"/>
    </xf>
    <xf numFmtId="0" fontId="92" fillId="2" borderId="0" xfId="0" applyFont="1" applyFill="1" applyBorder="1" applyAlignment="1">
      <alignment horizontal="center" vertical="center"/>
    </xf>
    <xf numFmtId="0" fontId="93" fillId="2" borderId="0" xfId="0" applyFont="1" applyFill="1" applyBorder="1" applyAlignment="1">
      <alignment horizontal="center" vertical="center"/>
    </xf>
    <xf numFmtId="0" fontId="34" fillId="4" borderId="6" xfId="0" applyFont="1" applyFill="1" applyBorder="1" applyAlignment="1">
      <alignment vertical="center"/>
    </xf>
    <xf numFmtId="0" fontId="34" fillId="0" borderId="0" xfId="0" applyFont="1"/>
    <xf numFmtId="0" fontId="94" fillId="3" borderId="9" xfId="0" applyFont="1" applyFill="1" applyBorder="1" applyAlignment="1">
      <alignment vertical="center"/>
    </xf>
    <xf numFmtId="0" fontId="94" fillId="3" borderId="0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34" fillId="2" borderId="0" xfId="0" applyFont="1" applyFill="1" applyBorder="1" applyAlignment="1">
      <alignment horizontal="right" vertical="center"/>
    </xf>
    <xf numFmtId="0" fontId="94" fillId="2" borderId="0" xfId="0" applyFont="1" applyFill="1" applyBorder="1" applyAlignment="1">
      <alignment vertical="center"/>
    </xf>
    <xf numFmtId="0" fontId="34" fillId="3" borderId="36" xfId="0" applyFont="1" applyFill="1" applyBorder="1" applyAlignment="1">
      <alignment vertical="center"/>
    </xf>
    <xf numFmtId="0" fontId="34" fillId="3" borderId="36" xfId="0" applyFont="1" applyFill="1" applyBorder="1" applyAlignment="1">
      <alignment horizontal="center" vertical="center"/>
    </xf>
    <xf numFmtId="0" fontId="34" fillId="3" borderId="33" xfId="0" applyFont="1" applyFill="1" applyBorder="1" applyAlignment="1">
      <alignment horizontal="center" vertical="center"/>
    </xf>
    <xf numFmtId="0" fontId="34" fillId="3" borderId="35" xfId="0" applyFont="1" applyFill="1" applyBorder="1" applyAlignment="1">
      <alignment horizontal="center" vertical="center"/>
    </xf>
    <xf numFmtId="0" fontId="34" fillId="3" borderId="14" xfId="0" applyFont="1" applyFill="1" applyBorder="1" applyAlignment="1">
      <alignment horizontal="center" vertical="center"/>
    </xf>
    <xf numFmtId="0" fontId="34" fillId="4" borderId="0" xfId="0" applyFont="1" applyFill="1"/>
    <xf numFmtId="0" fontId="34" fillId="3" borderId="9" xfId="0" applyFont="1" applyFill="1" applyBorder="1"/>
    <xf numFmtId="0" fontId="34" fillId="3" borderId="0" xfId="0" applyFont="1" applyFill="1"/>
    <xf numFmtId="0" fontId="62" fillId="3" borderId="0" xfId="0" applyFont="1" applyFill="1" applyBorder="1" applyAlignment="1">
      <alignment horizontal="right" vertical="center"/>
    </xf>
    <xf numFmtId="0" fontId="62" fillId="2" borderId="0" xfId="0" applyFont="1" applyFill="1" applyBorder="1" applyAlignment="1">
      <alignment horizontal="right" vertical="center"/>
    </xf>
    <xf numFmtId="0" fontId="34" fillId="35" borderId="15" xfId="0" applyFont="1" applyFill="1" applyBorder="1" applyAlignment="1">
      <alignment horizontal="center" vertical="center"/>
    </xf>
    <xf numFmtId="0" fontId="34" fillId="35" borderId="33" xfId="0" applyFont="1" applyFill="1" applyBorder="1" applyAlignment="1">
      <alignment horizontal="center" vertical="center"/>
    </xf>
    <xf numFmtId="0" fontId="92" fillId="4" borderId="0" xfId="0" applyFont="1" applyFill="1" applyBorder="1" applyAlignment="1">
      <alignment horizontal="left" vertical="center"/>
    </xf>
    <xf numFmtId="10" fontId="62" fillId="2" borderId="0" xfId="0" applyNumberFormat="1" applyFont="1" applyFill="1" applyBorder="1" applyAlignment="1" applyProtection="1">
      <alignment horizontal="right" vertical="center"/>
    </xf>
    <xf numFmtId="0" fontId="34" fillId="35" borderId="18" xfId="0" applyFont="1" applyFill="1" applyBorder="1" applyAlignment="1">
      <alignment horizontal="center" vertical="center"/>
    </xf>
    <xf numFmtId="0" fontId="34" fillId="35" borderId="0" xfId="0" applyFont="1" applyFill="1" applyBorder="1" applyAlignment="1">
      <alignment horizontal="center" vertical="center"/>
    </xf>
    <xf numFmtId="0" fontId="94" fillId="4" borderId="0" xfId="0" applyFont="1" applyFill="1" applyBorder="1" applyAlignment="1">
      <alignment vertical="center"/>
    </xf>
    <xf numFmtId="0" fontId="95" fillId="3" borderId="0" xfId="0" applyFont="1" applyFill="1" applyBorder="1" applyAlignment="1">
      <alignment horizontal="right" vertical="center"/>
    </xf>
    <xf numFmtId="10" fontId="62" fillId="36" borderId="0" xfId="0" applyNumberFormat="1" applyFont="1" applyFill="1" applyBorder="1" applyAlignment="1" applyProtection="1">
      <alignment horizontal="right" vertical="center"/>
    </xf>
    <xf numFmtId="0" fontId="95" fillId="2" borderId="0" xfId="0" applyFont="1" applyFill="1" applyBorder="1" applyAlignment="1">
      <alignment horizontal="right" vertical="center"/>
    </xf>
    <xf numFmtId="0" fontId="34" fillId="35" borderId="18" xfId="0" quotePrefix="1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horizontal="right" vertical="center"/>
    </xf>
    <xf numFmtId="10" fontId="71" fillId="2" borderId="0" xfId="0" applyNumberFormat="1" applyFont="1" applyFill="1" applyBorder="1" applyAlignment="1" applyProtection="1">
      <alignment horizontal="right" vertical="center"/>
    </xf>
    <xf numFmtId="0" fontId="63" fillId="2" borderId="0" xfId="0" applyFont="1" applyFill="1" applyBorder="1" applyAlignment="1">
      <alignment horizontal="right" vertical="center"/>
    </xf>
    <xf numFmtId="0" fontId="105" fillId="3" borderId="0" xfId="0" applyFont="1" applyFill="1" applyBorder="1" applyAlignment="1">
      <alignment horizontal="right" vertical="center"/>
    </xf>
    <xf numFmtId="10" fontId="96" fillId="2" borderId="0" xfId="0" applyNumberFormat="1" applyFont="1" applyFill="1" applyBorder="1" applyAlignment="1" applyProtection="1">
      <alignment horizontal="right" vertical="center"/>
    </xf>
    <xf numFmtId="0" fontId="105" fillId="36" borderId="0" xfId="0" applyFont="1" applyFill="1" applyBorder="1" applyAlignment="1">
      <alignment horizontal="right" vertical="center"/>
    </xf>
    <xf numFmtId="10" fontId="95" fillId="2" borderId="0" xfId="0" applyNumberFormat="1" applyFont="1" applyFill="1" applyBorder="1" applyAlignment="1" applyProtection="1">
      <alignment horizontal="right" vertical="center"/>
    </xf>
    <xf numFmtId="0" fontId="97" fillId="2" borderId="0" xfId="0" applyFont="1" applyFill="1" applyBorder="1" applyAlignment="1">
      <alignment horizontal="right" vertical="center"/>
    </xf>
    <xf numFmtId="0" fontId="34" fillId="37" borderId="18" xfId="0" applyFont="1" applyFill="1" applyBorder="1" applyAlignment="1">
      <alignment horizontal="center" vertical="center"/>
    </xf>
    <xf numFmtId="0" fontId="34" fillId="37" borderId="0" xfId="0" applyFont="1" applyFill="1" applyBorder="1" applyAlignment="1">
      <alignment horizontal="center" vertical="center"/>
    </xf>
    <xf numFmtId="0" fontId="34" fillId="37" borderId="18" xfId="0" quotePrefix="1" applyFont="1" applyFill="1" applyBorder="1" applyAlignment="1">
      <alignment horizontal="center" vertical="center"/>
    </xf>
    <xf numFmtId="0" fontId="78" fillId="18" borderId="0" xfId="0" applyFont="1" applyFill="1" applyBorder="1" applyAlignment="1">
      <alignment horizontal="right" vertical="center"/>
    </xf>
    <xf numFmtId="0" fontId="96" fillId="2" borderId="0" xfId="0" applyFont="1" applyFill="1" applyBorder="1" applyAlignment="1">
      <alignment horizontal="right" vertical="center"/>
    </xf>
    <xf numFmtId="0" fontId="78" fillId="36" borderId="0" xfId="0" applyFont="1" applyFill="1" applyBorder="1" applyAlignment="1">
      <alignment horizontal="right" vertical="center"/>
    </xf>
    <xf numFmtId="0" fontId="83" fillId="18" borderId="0" xfId="0" applyFont="1" applyFill="1" applyBorder="1" applyAlignment="1">
      <alignment horizontal="right"/>
    </xf>
    <xf numFmtId="10" fontId="63" fillId="2" borderId="0" xfId="0" applyNumberFormat="1" applyFont="1" applyFill="1" applyBorder="1" applyAlignment="1" applyProtection="1">
      <alignment horizontal="right" vertical="center"/>
    </xf>
    <xf numFmtId="0" fontId="77" fillId="2" borderId="0" xfId="0" applyFont="1" applyFill="1" applyBorder="1" applyAlignment="1">
      <alignment horizontal="right" vertical="center"/>
    </xf>
    <xf numFmtId="0" fontId="83" fillId="36" borderId="0" xfId="0" applyFont="1" applyFill="1" applyBorder="1" applyAlignment="1">
      <alignment horizontal="right"/>
    </xf>
    <xf numFmtId="0" fontId="39" fillId="2" borderId="0" xfId="0" applyFont="1" applyFill="1" applyBorder="1" applyAlignment="1">
      <alignment horizontal="right" vertical="center"/>
    </xf>
    <xf numFmtId="0" fontId="104" fillId="18" borderId="0" xfId="0" applyFont="1" applyFill="1" applyBorder="1" applyAlignment="1">
      <alignment horizontal="right"/>
    </xf>
    <xf numFmtId="10" fontId="98" fillId="36" borderId="0" xfId="0" applyNumberFormat="1" applyFont="1" applyFill="1" applyBorder="1" applyAlignment="1" applyProtection="1">
      <alignment horizontal="right" vertical="center"/>
    </xf>
    <xf numFmtId="0" fontId="104" fillId="36" borderId="0" xfId="0" applyFont="1" applyFill="1" applyBorder="1" applyAlignment="1">
      <alignment horizontal="right"/>
    </xf>
    <xf numFmtId="0" fontId="36" fillId="2" borderId="0" xfId="0" applyFont="1" applyFill="1" applyBorder="1" applyAlignment="1">
      <alignment horizontal="right" vertical="center"/>
    </xf>
    <xf numFmtId="0" fontId="34" fillId="35" borderId="0" xfId="0" quotePrefix="1" applyFont="1" applyFill="1" applyBorder="1" applyAlignment="1">
      <alignment horizontal="center" vertical="center"/>
    </xf>
    <xf numFmtId="0" fontId="107" fillId="3" borderId="0" xfId="0" applyFont="1" applyFill="1" applyBorder="1" applyAlignment="1">
      <alignment horizontal="right" vertical="center"/>
    </xf>
    <xf numFmtId="10" fontId="39" fillId="2" borderId="0" xfId="0" applyNumberFormat="1" applyFont="1" applyFill="1" applyBorder="1" applyAlignment="1" applyProtection="1">
      <alignment horizontal="right" vertical="center"/>
    </xf>
    <xf numFmtId="0" fontId="107" fillId="36" borderId="0" xfId="0" applyFont="1" applyFill="1" applyBorder="1" applyAlignment="1">
      <alignment horizontal="right"/>
    </xf>
    <xf numFmtId="0" fontId="86" fillId="18" borderId="0" xfId="0" applyFont="1" applyFill="1" applyBorder="1" applyAlignment="1">
      <alignment horizontal="right"/>
    </xf>
    <xf numFmtId="0" fontId="85" fillId="36" borderId="0" xfId="0" applyFont="1" applyFill="1" applyBorder="1" applyAlignment="1">
      <alignment horizontal="right" vertical="center"/>
    </xf>
    <xf numFmtId="0" fontId="85" fillId="18" borderId="0" xfId="0" applyFont="1" applyFill="1" applyBorder="1" applyAlignment="1">
      <alignment horizontal="right" vertical="center"/>
    </xf>
    <xf numFmtId="0" fontId="73" fillId="36" borderId="0" xfId="0" applyFont="1" applyFill="1" applyBorder="1" applyAlignment="1">
      <alignment horizontal="right" vertical="center"/>
    </xf>
    <xf numFmtId="0" fontId="83" fillId="18" borderId="0" xfId="0" applyFont="1" applyFill="1" applyBorder="1" applyAlignment="1">
      <alignment horizontal="left"/>
    </xf>
    <xf numFmtId="0" fontId="73" fillId="18" borderId="0" xfId="0" applyFont="1" applyFill="1" applyBorder="1" applyAlignment="1">
      <alignment horizontal="right" vertical="center"/>
    </xf>
    <xf numFmtId="0" fontId="64" fillId="36" borderId="0" xfId="0" applyFont="1" applyFill="1" applyBorder="1" applyAlignment="1">
      <alignment horizontal="right" vertical="center"/>
    </xf>
    <xf numFmtId="0" fontId="86" fillId="18" borderId="0" xfId="0" applyFont="1" applyFill="1" applyBorder="1" applyAlignment="1">
      <alignment horizontal="left"/>
    </xf>
    <xf numFmtId="0" fontId="64" fillId="3" borderId="0" xfId="0" applyFont="1" applyFill="1" applyBorder="1" applyAlignment="1">
      <alignment horizontal="right" vertical="center"/>
    </xf>
    <xf numFmtId="0" fontId="86" fillId="36" borderId="0" xfId="0" applyFont="1" applyFill="1" applyBorder="1" applyAlignment="1">
      <alignment horizontal="right"/>
    </xf>
    <xf numFmtId="0" fontId="99" fillId="3" borderId="0" xfId="0" applyFont="1" applyFill="1"/>
    <xf numFmtId="0" fontId="101" fillId="36" borderId="0" xfId="0" applyFont="1" applyFill="1" applyBorder="1" applyAlignment="1">
      <alignment horizontal="right" vertical="center"/>
    </xf>
    <xf numFmtId="0" fontId="39" fillId="3" borderId="0" xfId="0" applyFont="1" applyFill="1" applyBorder="1" applyAlignment="1">
      <alignment horizontal="right" vertical="center"/>
    </xf>
    <xf numFmtId="0" fontId="39" fillId="36" borderId="0" xfId="0" applyFont="1" applyFill="1" applyBorder="1" applyAlignment="1">
      <alignment horizontal="right" vertical="center"/>
    </xf>
    <xf numFmtId="0" fontId="34" fillId="37" borderId="0" xfId="0" quotePrefix="1" applyFont="1" applyFill="1" applyBorder="1" applyAlignment="1">
      <alignment horizontal="center" vertical="center"/>
    </xf>
    <xf numFmtId="0" fontId="100" fillId="3" borderId="0" xfId="0" applyFont="1" applyFill="1" applyBorder="1" applyAlignment="1">
      <alignment horizontal="right" vertical="center"/>
    </xf>
    <xf numFmtId="0" fontId="100" fillId="36" borderId="0" xfId="0" applyFont="1" applyFill="1" applyBorder="1" applyAlignment="1">
      <alignment horizontal="right" vertical="center"/>
    </xf>
    <xf numFmtId="0" fontId="101" fillId="3" borderId="0" xfId="0" applyFont="1" applyFill="1" applyBorder="1" applyAlignment="1">
      <alignment horizontal="right" vertical="center"/>
    </xf>
    <xf numFmtId="0" fontId="106" fillId="3" borderId="0" xfId="0" applyFont="1" applyFill="1" applyBorder="1" applyAlignment="1">
      <alignment horizontal="right" vertical="center"/>
    </xf>
    <xf numFmtId="0" fontId="106" fillId="2" borderId="0" xfId="0" applyFont="1" applyFill="1" applyBorder="1" applyAlignment="1">
      <alignment horizontal="right" vertical="center"/>
    </xf>
    <xf numFmtId="0" fontId="34" fillId="35" borderId="23" xfId="0" quotePrefix="1" applyFont="1" applyFill="1" applyBorder="1" applyAlignment="1">
      <alignment horizontal="center" vertical="center"/>
    </xf>
    <xf numFmtId="0" fontId="34" fillId="35" borderId="23" xfId="0" applyFont="1" applyFill="1" applyBorder="1" applyAlignment="1">
      <alignment horizontal="center" vertical="center"/>
    </xf>
    <xf numFmtId="0" fontId="77" fillId="3" borderId="9" xfId="0" applyFont="1" applyFill="1" applyBorder="1" applyAlignment="1">
      <alignment horizontal="center" vertical="center"/>
    </xf>
    <xf numFmtId="0" fontId="77" fillId="3" borderId="0" xfId="0" applyFont="1" applyFill="1" applyBorder="1" applyAlignment="1">
      <alignment horizontal="center" vertical="center"/>
    </xf>
    <xf numFmtId="0" fontId="77" fillId="3" borderId="0" xfId="0" applyFont="1" applyFill="1" applyBorder="1" applyAlignment="1">
      <alignment horizontal="right" vertical="center"/>
    </xf>
    <xf numFmtId="0" fontId="77" fillId="2" borderId="0" xfId="0" applyFont="1" applyFill="1" applyBorder="1" applyAlignment="1">
      <alignment horizontal="center" vertical="center"/>
    </xf>
    <xf numFmtId="0" fontId="102" fillId="2" borderId="0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right" vertical="center"/>
    </xf>
    <xf numFmtId="0" fontId="34" fillId="3" borderId="0" xfId="0" applyFont="1" applyFill="1" applyBorder="1" applyAlignment="1">
      <alignment vertical="center"/>
    </xf>
    <xf numFmtId="0" fontId="77" fillId="4" borderId="0" xfId="0" applyFont="1" applyFill="1" applyBorder="1" applyAlignment="1">
      <alignment horizontal="center" vertical="center"/>
    </xf>
    <xf numFmtId="164" fontId="34" fillId="3" borderId="0" xfId="0" applyNumberFormat="1" applyFont="1" applyFill="1" applyBorder="1" applyAlignment="1">
      <alignment vertical="center"/>
    </xf>
    <xf numFmtId="0" fontId="34" fillId="2" borderId="1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vertical="center"/>
    </xf>
    <xf numFmtId="0" fontId="108" fillId="0" borderId="0" xfId="0" applyFont="1"/>
    <xf numFmtId="1" fontId="34" fillId="35" borderId="1" xfId="0" applyNumberFormat="1" applyFont="1" applyFill="1" applyBorder="1" applyAlignment="1">
      <alignment horizontal="center" vertical="center"/>
    </xf>
    <xf numFmtId="0" fontId="103" fillId="3" borderId="0" xfId="0" applyFont="1" applyFill="1" applyBorder="1" applyAlignment="1">
      <alignment horizontal="right" vertical="center"/>
    </xf>
    <xf numFmtId="0" fontId="103" fillId="2" borderId="0" xfId="0" applyFont="1" applyFill="1" applyBorder="1" applyAlignment="1">
      <alignment horizontal="right" vertical="center"/>
    </xf>
    <xf numFmtId="0" fontId="108" fillId="0" borderId="0" xfId="0" applyFont="1" applyFill="1" applyBorder="1"/>
    <xf numFmtId="0" fontId="34" fillId="3" borderId="9" xfId="0" applyFont="1" applyFill="1" applyBorder="1" applyAlignment="1">
      <alignment horizontal="right" vertical="center"/>
    </xf>
    <xf numFmtId="0" fontId="103" fillId="4" borderId="0" xfId="0" applyFont="1" applyFill="1" applyBorder="1" applyAlignment="1">
      <alignment horizontal="right" vertical="center"/>
    </xf>
    <xf numFmtId="0" fontId="34" fillId="0" borderId="0" xfId="0" applyFont="1" applyFill="1" applyBorder="1"/>
    <xf numFmtId="164" fontId="34" fillId="3" borderId="0" xfId="0" applyNumberFormat="1" applyFont="1" applyFill="1" applyBorder="1" applyAlignment="1">
      <alignment horizontal="center" vertical="center"/>
    </xf>
    <xf numFmtId="0" fontId="34" fillId="3" borderId="37" xfId="0" applyFont="1" applyFill="1" applyBorder="1" applyAlignment="1">
      <alignment vertical="center"/>
    </xf>
    <xf numFmtId="0" fontId="34" fillId="3" borderId="12" xfId="0" applyFont="1" applyFill="1" applyBorder="1" applyAlignment="1">
      <alignment vertical="center"/>
    </xf>
    <xf numFmtId="0" fontId="34" fillId="2" borderId="12" xfId="0" applyFont="1" applyFill="1" applyBorder="1" applyAlignment="1">
      <alignment vertical="center"/>
    </xf>
    <xf numFmtId="0" fontId="34" fillId="4" borderId="0" xfId="0" applyFont="1" applyFill="1" applyBorder="1" applyAlignment="1">
      <alignment horizontal="right" vertical="center"/>
    </xf>
    <xf numFmtId="0" fontId="34" fillId="2" borderId="0" xfId="0" applyFont="1" applyFill="1" applyBorder="1" applyAlignment="1">
      <alignment horizontal="center" vertical="center"/>
    </xf>
    <xf numFmtId="0" fontId="109" fillId="6" borderId="0" xfId="0" applyFont="1" applyFill="1" applyBorder="1" applyAlignment="1">
      <alignment horizontal="left" vertical="center"/>
    </xf>
    <xf numFmtId="0" fontId="110" fillId="35" borderId="7" xfId="0" applyFont="1" applyFill="1" applyBorder="1" applyAlignment="1">
      <alignment vertical="center"/>
    </xf>
    <xf numFmtId="0" fontId="80" fillId="35" borderId="6" xfId="0" applyFont="1" applyFill="1" applyBorder="1" applyAlignment="1">
      <alignment horizontal="left" vertical="center"/>
    </xf>
    <xf numFmtId="0" fontId="111" fillId="6" borderId="0" xfId="0" applyFont="1" applyFill="1" applyBorder="1" applyAlignment="1">
      <alignment horizontal="right" vertical="center"/>
    </xf>
    <xf numFmtId="0" fontId="111" fillId="35" borderId="7" xfId="0" applyFont="1" applyFill="1" applyBorder="1" applyAlignment="1">
      <alignment vertical="center"/>
    </xf>
    <xf numFmtId="0" fontId="29" fillId="35" borderId="6" xfId="0" applyFont="1" applyFill="1" applyBorder="1" applyAlignment="1">
      <alignment vertical="center"/>
    </xf>
    <xf numFmtId="0" fontId="112" fillId="6" borderId="0" xfId="0" applyFont="1" applyFill="1" applyBorder="1" applyAlignment="1">
      <alignment horizontal="right" vertical="center"/>
    </xf>
    <xf numFmtId="0" fontId="113" fillId="6" borderId="0" xfId="0" applyFont="1" applyFill="1" applyBorder="1" applyAlignment="1">
      <alignment horizontal="left" vertical="center"/>
    </xf>
    <xf numFmtId="0" fontId="112" fillId="35" borderId="11" xfId="0" applyFont="1" applyFill="1" applyBorder="1" applyAlignment="1">
      <alignment vertical="center"/>
    </xf>
    <xf numFmtId="0" fontId="114" fillId="35" borderId="0" xfId="0" applyFont="1" applyFill="1" applyBorder="1" applyAlignment="1">
      <alignment horizontal="left" vertical="center"/>
    </xf>
    <xf numFmtId="0" fontId="80" fillId="6" borderId="0" xfId="0" applyFont="1" applyFill="1" applyBorder="1" applyAlignment="1">
      <alignment horizontal="right" vertical="center"/>
    </xf>
    <xf numFmtId="0" fontId="80" fillId="35" borderId="11" xfId="0" applyFont="1" applyFill="1" applyBorder="1" applyAlignment="1">
      <alignment vertical="center"/>
    </xf>
    <xf numFmtId="0" fontId="111" fillId="35" borderId="0" xfId="0" applyFont="1" applyFill="1" applyBorder="1" applyAlignment="1">
      <alignment vertical="center"/>
    </xf>
    <xf numFmtId="0" fontId="115" fillId="6" borderId="0" xfId="0" applyFont="1" applyFill="1" applyBorder="1" applyAlignment="1">
      <alignment horizontal="right" vertical="center"/>
    </xf>
    <xf numFmtId="0" fontId="115" fillId="35" borderId="11" xfId="0" applyFont="1" applyFill="1" applyBorder="1" applyAlignment="1">
      <alignment horizontal="left" vertical="center"/>
    </xf>
    <xf numFmtId="0" fontId="116" fillId="35" borderId="0" xfId="0" applyFont="1" applyFill="1" applyBorder="1" applyAlignment="1">
      <alignment vertical="center"/>
    </xf>
    <xf numFmtId="0" fontId="117" fillId="6" borderId="0" xfId="0" applyFont="1" applyFill="1" applyBorder="1" applyAlignment="1">
      <alignment horizontal="right" vertical="center"/>
    </xf>
    <xf numFmtId="0" fontId="117" fillId="35" borderId="11" xfId="0" applyFont="1" applyFill="1" applyBorder="1" applyAlignment="1">
      <alignment vertical="center"/>
    </xf>
    <xf numFmtId="0" fontId="80" fillId="35" borderId="0" xfId="0" applyFont="1" applyFill="1" applyBorder="1" applyAlignment="1">
      <alignment vertical="center"/>
    </xf>
    <xf numFmtId="0" fontId="118" fillId="6" borderId="0" xfId="0" applyFont="1" applyFill="1" applyBorder="1" applyAlignment="1">
      <alignment horizontal="right" vertical="center"/>
    </xf>
    <xf numFmtId="0" fontId="118" fillId="35" borderId="11" xfId="0" applyFont="1" applyFill="1" applyBorder="1" applyAlignment="1">
      <alignment vertical="center"/>
    </xf>
    <xf numFmtId="0" fontId="76" fillId="35" borderId="0" xfId="0" applyFont="1" applyFill="1" applyBorder="1" applyAlignment="1">
      <alignment horizontal="left" vertical="center"/>
    </xf>
    <xf numFmtId="0" fontId="109" fillId="6" borderId="0" xfId="0" applyFont="1" applyFill="1" applyBorder="1" applyAlignment="1">
      <alignment horizontal="right" vertical="center"/>
    </xf>
    <xf numFmtId="0" fontId="109" fillId="35" borderId="11" xfId="0" applyFont="1" applyFill="1" applyBorder="1" applyAlignment="1">
      <alignment vertical="center"/>
    </xf>
    <xf numFmtId="0" fontId="110" fillId="35" borderId="11" xfId="0" applyFont="1" applyFill="1" applyBorder="1" applyAlignment="1">
      <alignment vertical="center"/>
    </xf>
    <xf numFmtId="0" fontId="119" fillId="0" borderId="0" xfId="0" applyFont="1" applyFill="1" applyBorder="1" applyAlignment="1">
      <alignment horizontal="left" vertical="center"/>
    </xf>
    <xf numFmtId="0" fontId="120" fillId="6" borderId="0" xfId="0" applyFont="1" applyFill="1" applyBorder="1" applyAlignment="1">
      <alignment horizontal="right" vertical="center"/>
    </xf>
    <xf numFmtId="0" fontId="121" fillId="6" borderId="0" xfId="0" applyFont="1" applyFill="1" applyBorder="1" applyAlignment="1">
      <alignment horizontal="right" vertical="center"/>
    </xf>
    <xf numFmtId="0" fontId="26" fillId="6" borderId="0" xfId="0" applyFont="1" applyFill="1" applyBorder="1" applyAlignment="1">
      <alignment horizontal="right" vertical="center"/>
    </xf>
    <xf numFmtId="0" fontId="26" fillId="35" borderId="11" xfId="0" applyFont="1" applyFill="1" applyBorder="1" applyAlignment="1">
      <alignment vertical="center"/>
    </xf>
    <xf numFmtId="0" fontId="122" fillId="35" borderId="0" xfId="0" applyFont="1" applyFill="1" applyBorder="1" applyAlignment="1">
      <alignment horizontal="left" vertical="center" indent="1"/>
    </xf>
    <xf numFmtId="0" fontId="26" fillId="35" borderId="11" xfId="0" applyFont="1" applyFill="1" applyBorder="1" applyAlignment="1">
      <alignment horizontal="left" vertical="center"/>
    </xf>
    <xf numFmtId="0" fontId="116" fillId="35" borderId="0" xfId="0" applyFont="1" applyFill="1" applyBorder="1" applyAlignment="1">
      <alignment horizontal="left" vertical="center" indent="1"/>
    </xf>
    <xf numFmtId="0" fontId="123" fillId="6" borderId="0" xfId="0" applyFont="1" applyFill="1" applyBorder="1" applyAlignment="1">
      <alignment horizontal="right" vertical="center"/>
    </xf>
    <xf numFmtId="0" fontId="123" fillId="35" borderId="11" xfId="0" applyFont="1" applyFill="1" applyBorder="1" applyAlignment="1">
      <alignment horizontal="left" vertical="center"/>
    </xf>
    <xf numFmtId="0" fontId="120" fillId="35" borderId="11" xfId="0" applyFont="1" applyFill="1" applyBorder="1" applyAlignment="1">
      <alignment vertical="center"/>
    </xf>
    <xf numFmtId="0" fontId="89" fillId="35" borderId="0" xfId="0" applyFont="1" applyFill="1" applyBorder="1" applyAlignment="1">
      <alignment vertical="center"/>
    </xf>
    <xf numFmtId="0" fontId="26" fillId="35" borderId="13" xfId="0" applyFont="1" applyFill="1" applyBorder="1" applyAlignment="1">
      <alignment vertical="center"/>
    </xf>
    <xf numFmtId="0" fontId="89" fillId="35" borderId="12" xfId="0" applyFont="1" applyFill="1" applyBorder="1" applyAlignment="1">
      <alignment vertical="center"/>
    </xf>
    <xf numFmtId="0" fontId="85" fillId="38" borderId="0" xfId="0" applyFont="1" applyFill="1" applyBorder="1"/>
    <xf numFmtId="0" fontId="124" fillId="6" borderId="0" xfId="0" applyFont="1" applyFill="1" applyBorder="1" applyAlignment="1">
      <alignment horizontal="right" vertical="center"/>
    </xf>
    <xf numFmtId="0" fontId="124" fillId="35" borderId="11" xfId="0" applyFont="1" applyFill="1" applyBorder="1" applyAlignment="1">
      <alignment vertical="center"/>
    </xf>
    <xf numFmtId="0" fontId="85" fillId="35" borderId="13" xfId="0" applyFont="1" applyFill="1" applyBorder="1" applyAlignment="1">
      <alignment vertical="center"/>
    </xf>
    <xf numFmtId="0" fontId="104" fillId="3" borderId="0" xfId="0" applyFont="1" applyFill="1" applyBorder="1" applyAlignment="1">
      <alignment horizontal="right" vertical="center"/>
    </xf>
    <xf numFmtId="0" fontId="34" fillId="2" borderId="0" xfId="0" applyFont="1" applyFill="1" applyBorder="1" applyAlignment="1">
      <alignment horizontal="center" vertical="center"/>
    </xf>
    <xf numFmtId="2" fontId="34" fillId="35" borderId="1" xfId="0" applyNumberFormat="1" applyFont="1" applyFill="1" applyBorder="1" applyAlignment="1">
      <alignment horizontal="center" vertical="center"/>
    </xf>
    <xf numFmtId="2" fontId="77" fillId="3" borderId="38" xfId="0" applyNumberFormat="1" applyFont="1" applyFill="1" applyBorder="1" applyAlignment="1">
      <alignment horizontal="center" vertical="center"/>
    </xf>
    <xf numFmtId="0" fontId="32" fillId="40" borderId="7" xfId="0" applyFont="1" applyFill="1" applyBorder="1" applyAlignment="1">
      <alignment horizontal="center" vertical="center" wrapText="1"/>
    </xf>
    <xf numFmtId="0" fontId="32" fillId="40" borderId="6" xfId="0" applyFont="1" applyFill="1" applyBorder="1" applyAlignment="1">
      <alignment horizontal="center" vertical="center" wrapText="1"/>
    </xf>
    <xf numFmtId="0" fontId="32" fillId="40" borderId="17" xfId="0" applyFont="1" applyFill="1" applyBorder="1" applyAlignment="1">
      <alignment horizontal="center" vertical="center" wrapText="1"/>
    </xf>
    <xf numFmtId="0" fontId="32" fillId="40" borderId="11" xfId="0" applyFont="1" applyFill="1" applyBorder="1" applyAlignment="1">
      <alignment horizontal="center" vertical="center" wrapText="1"/>
    </xf>
    <xf numFmtId="0" fontId="32" fillId="40" borderId="0" xfId="0" applyFont="1" applyFill="1" applyBorder="1" applyAlignment="1">
      <alignment horizontal="center" vertical="center" wrapText="1"/>
    </xf>
    <xf numFmtId="0" fontId="32" fillId="40" borderId="19" xfId="0" applyFont="1" applyFill="1" applyBorder="1" applyAlignment="1">
      <alignment horizontal="center" vertical="center" wrapText="1"/>
    </xf>
    <xf numFmtId="0" fontId="34" fillId="10" borderId="24" xfId="0" applyFont="1" applyFill="1" applyBorder="1" applyAlignment="1">
      <alignment horizontal="center" vertical="center" wrapText="1"/>
    </xf>
    <xf numFmtId="0" fontId="34" fillId="10" borderId="25" xfId="0" applyFont="1" applyFill="1" applyBorder="1" applyAlignment="1">
      <alignment horizontal="center" vertical="center" wrapText="1"/>
    </xf>
    <xf numFmtId="0" fontId="34" fillId="10" borderId="26" xfId="0" applyFont="1" applyFill="1" applyBorder="1" applyAlignment="1">
      <alignment horizontal="center" vertical="center" wrapText="1"/>
    </xf>
    <xf numFmtId="0" fontId="32" fillId="14" borderId="13" xfId="0" applyFont="1" applyFill="1" applyBorder="1" applyAlignment="1">
      <alignment horizontal="center" vertical="center" wrapText="1"/>
    </xf>
    <xf numFmtId="0" fontId="32" fillId="14" borderId="12" xfId="0" applyFont="1" applyFill="1" applyBorder="1" applyAlignment="1">
      <alignment horizontal="center" vertical="center" wrapText="1"/>
    </xf>
    <xf numFmtId="0" fontId="32" fillId="14" borderId="22" xfId="0" applyFont="1" applyFill="1" applyBorder="1" applyAlignment="1">
      <alignment horizontal="center" vertical="center" wrapText="1"/>
    </xf>
    <xf numFmtId="0" fontId="26" fillId="10" borderId="24" xfId="0" applyFont="1" applyFill="1" applyBorder="1" applyAlignment="1">
      <alignment horizontal="center" vertical="center" wrapText="1"/>
    </xf>
    <xf numFmtId="0" fontId="26" fillId="10" borderId="26" xfId="0" applyFont="1" applyFill="1" applyBorder="1" applyAlignment="1">
      <alignment horizontal="center" vertical="center" wrapText="1"/>
    </xf>
    <xf numFmtId="0" fontId="59" fillId="13" borderId="15" xfId="0" applyFont="1" applyFill="1" applyBorder="1" applyAlignment="1">
      <alignment horizontal="center" vertical="center" wrapText="1"/>
    </xf>
    <xf numFmtId="0" fontId="59" fillId="13" borderId="18" xfId="0" applyFont="1" applyFill="1" applyBorder="1" applyAlignment="1">
      <alignment horizontal="center" vertical="center" wrapText="1"/>
    </xf>
    <xf numFmtId="0" fontId="59" fillId="13" borderId="23" xfId="0" applyFont="1" applyFill="1" applyBorder="1" applyAlignment="1">
      <alignment horizontal="center" vertical="center" wrapText="1"/>
    </xf>
    <xf numFmtId="0" fontId="34" fillId="43" borderId="15" xfId="0" applyFont="1" applyFill="1" applyBorder="1" applyAlignment="1">
      <alignment horizontal="center" vertical="center" wrapText="1"/>
    </xf>
    <xf numFmtId="0" fontId="34" fillId="43" borderId="18" xfId="0" applyFont="1" applyFill="1" applyBorder="1" applyAlignment="1">
      <alignment horizontal="center" vertical="center" wrapText="1"/>
    </xf>
    <xf numFmtId="0" fontId="34" fillId="43" borderId="23" xfId="0" applyFont="1" applyFill="1" applyBorder="1" applyAlignment="1">
      <alignment horizontal="center" vertical="center" wrapText="1"/>
    </xf>
    <xf numFmtId="0" fontId="34" fillId="29" borderId="15" xfId="0" applyFont="1" applyFill="1" applyBorder="1" applyAlignment="1">
      <alignment horizontal="center" vertical="center" wrapText="1"/>
    </xf>
    <xf numFmtId="0" fontId="34" fillId="29" borderId="18" xfId="0" applyFont="1" applyFill="1" applyBorder="1" applyAlignment="1">
      <alignment horizontal="center" vertical="center" wrapText="1"/>
    </xf>
    <xf numFmtId="0" fontId="34" fillId="29" borderId="23" xfId="0" applyFont="1" applyFill="1" applyBorder="1" applyAlignment="1">
      <alignment horizontal="center" vertical="center" wrapText="1"/>
    </xf>
    <xf numFmtId="0" fontId="60" fillId="26" borderId="15" xfId="0" applyFont="1" applyFill="1" applyBorder="1" applyAlignment="1">
      <alignment horizontal="center" vertical="center" wrapText="1"/>
    </xf>
    <xf numFmtId="0" fontId="60" fillId="26" borderId="18" xfId="0" applyFont="1" applyFill="1" applyBorder="1" applyAlignment="1">
      <alignment horizontal="center" vertical="center" wrapText="1"/>
    </xf>
    <xf numFmtId="0" fontId="60" fillId="26" borderId="23" xfId="0" applyFont="1" applyFill="1" applyBorder="1" applyAlignment="1">
      <alignment horizontal="center" vertical="center" wrapText="1"/>
    </xf>
    <xf numFmtId="0" fontId="38" fillId="14" borderId="7" xfId="0" applyFont="1" applyFill="1" applyBorder="1" applyAlignment="1">
      <alignment horizontal="center" vertical="center" wrapText="1"/>
    </xf>
    <xf numFmtId="0" fontId="38" fillId="14" borderId="17" xfId="0" applyFont="1" applyFill="1" applyBorder="1" applyAlignment="1">
      <alignment horizontal="center" vertical="center" wrapText="1"/>
    </xf>
    <xf numFmtId="0" fontId="38" fillId="14" borderId="13" xfId="0" applyFont="1" applyFill="1" applyBorder="1" applyAlignment="1">
      <alignment horizontal="center" vertical="center" wrapText="1"/>
    </xf>
    <xf numFmtId="0" fontId="38" fillId="14" borderId="22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6" fillId="5" borderId="17" xfId="0" applyFont="1" applyFill="1" applyBorder="1" applyAlignment="1">
      <alignment horizontal="center" vertical="center" wrapText="1"/>
    </xf>
    <xf numFmtId="0" fontId="26" fillId="5" borderId="11" xfId="0" applyFont="1" applyFill="1" applyBorder="1" applyAlignment="1">
      <alignment horizontal="center" vertical="center" wrapText="1"/>
    </xf>
    <xf numFmtId="0" fontId="26" fillId="5" borderId="19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6" fillId="5" borderId="22" xfId="0" applyFont="1" applyFill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textRotation="180" wrapText="1"/>
    </xf>
    <xf numFmtId="0" fontId="26" fillId="34" borderId="18" xfId="0" applyFont="1" applyFill="1" applyBorder="1" applyAlignment="1">
      <alignment horizontal="center" vertical="center" textRotation="180" wrapText="1"/>
    </xf>
    <xf numFmtId="0" fontId="26" fillId="34" borderId="23" xfId="0" applyFont="1" applyFill="1" applyBorder="1" applyAlignment="1">
      <alignment horizontal="center" vertical="center" textRotation="180" wrapText="1"/>
    </xf>
    <xf numFmtId="0" fontId="16" fillId="19" borderId="7" xfId="0" applyFont="1" applyFill="1" applyBorder="1" applyAlignment="1">
      <alignment horizontal="center" vertical="center" wrapText="1"/>
    </xf>
    <xf numFmtId="0" fontId="16" fillId="19" borderId="6" xfId="0" applyFont="1" applyFill="1" applyBorder="1" applyAlignment="1">
      <alignment horizontal="center" vertical="center" wrapText="1"/>
    </xf>
    <xf numFmtId="0" fontId="16" fillId="19" borderId="11" xfId="0" applyFont="1" applyFill="1" applyBorder="1" applyAlignment="1">
      <alignment horizontal="center" vertical="center" wrapText="1"/>
    </xf>
    <xf numFmtId="0" fontId="16" fillId="19" borderId="0" xfId="0" applyFont="1" applyFill="1" applyBorder="1" applyAlignment="1">
      <alignment horizontal="center" vertical="center" wrapText="1"/>
    </xf>
    <xf numFmtId="0" fontId="16" fillId="19" borderId="13" xfId="0" applyFont="1" applyFill="1" applyBorder="1" applyAlignment="1">
      <alignment horizontal="center" vertical="center" wrapText="1"/>
    </xf>
    <xf numFmtId="0" fontId="16" fillId="19" borderId="12" xfId="0" applyFont="1" applyFill="1" applyBorder="1" applyAlignment="1">
      <alignment horizontal="center" vertical="center" wrapText="1"/>
    </xf>
    <xf numFmtId="0" fontId="26" fillId="5" borderId="6" xfId="0" applyFont="1" applyFill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38" fillId="14" borderId="11" xfId="0" applyFont="1" applyFill="1" applyBorder="1" applyAlignment="1">
      <alignment horizontal="center" vertical="center" wrapText="1"/>
    </xf>
    <xf numFmtId="0" fontId="32" fillId="14" borderId="7" xfId="0" applyFont="1" applyFill="1" applyBorder="1" applyAlignment="1">
      <alignment horizontal="center" vertical="center" wrapText="1"/>
    </xf>
    <xf numFmtId="0" fontId="32" fillId="14" borderId="6" xfId="0" applyFont="1" applyFill="1" applyBorder="1" applyAlignment="1">
      <alignment horizontal="center" vertical="center" wrapText="1"/>
    </xf>
    <xf numFmtId="0" fontId="32" fillId="14" borderId="11" xfId="0" applyFont="1" applyFill="1" applyBorder="1" applyAlignment="1">
      <alignment horizontal="center" vertical="center" wrapText="1"/>
    </xf>
    <xf numFmtId="0" fontId="32" fillId="14" borderId="0" xfId="0" applyFont="1" applyFill="1" applyBorder="1" applyAlignment="1">
      <alignment horizontal="center" vertical="center" wrapText="1"/>
    </xf>
    <xf numFmtId="0" fontId="26" fillId="10" borderId="25" xfId="0" applyFont="1" applyFill="1" applyBorder="1" applyAlignment="1">
      <alignment horizontal="center" vertical="center" wrapText="1"/>
    </xf>
    <xf numFmtId="0" fontId="61" fillId="15" borderId="7" xfId="0" applyFont="1" applyFill="1" applyBorder="1" applyAlignment="1">
      <alignment horizontal="center" vertical="center" wrapText="1"/>
    </xf>
    <xf numFmtId="0" fontId="61" fillId="15" borderId="17" xfId="0" applyFont="1" applyFill="1" applyBorder="1" applyAlignment="1">
      <alignment horizontal="center" vertical="center" wrapText="1"/>
    </xf>
    <xf numFmtId="0" fontId="61" fillId="15" borderId="11" xfId="0" applyFont="1" applyFill="1" applyBorder="1" applyAlignment="1">
      <alignment horizontal="center" vertical="center" wrapText="1"/>
    </xf>
    <xf numFmtId="0" fontId="61" fillId="15" borderId="19" xfId="0" applyFont="1" applyFill="1" applyBorder="1" applyAlignment="1">
      <alignment horizontal="center" vertical="center" wrapText="1"/>
    </xf>
    <xf numFmtId="0" fontId="61" fillId="15" borderId="13" xfId="0" applyFont="1" applyFill="1" applyBorder="1" applyAlignment="1">
      <alignment horizontal="center" vertical="center" wrapText="1"/>
    </xf>
    <xf numFmtId="0" fontId="61" fillId="15" borderId="22" xfId="0" applyFont="1" applyFill="1" applyBorder="1" applyAlignment="1">
      <alignment horizontal="center" vertical="center" wrapText="1"/>
    </xf>
    <xf numFmtId="0" fontId="60" fillId="25" borderId="15" xfId="0" applyFont="1" applyFill="1" applyBorder="1" applyAlignment="1">
      <alignment horizontal="center" vertical="center" wrapText="1"/>
    </xf>
    <xf numFmtId="0" fontId="60" fillId="25" borderId="18" xfId="0" applyFont="1" applyFill="1" applyBorder="1" applyAlignment="1">
      <alignment horizontal="center" vertical="center" wrapText="1"/>
    </xf>
    <xf numFmtId="0" fontId="60" fillId="25" borderId="23" xfId="0" applyFont="1" applyFill="1" applyBorder="1" applyAlignment="1">
      <alignment horizontal="center" vertical="center" wrapText="1"/>
    </xf>
    <xf numFmtId="0" fontId="34" fillId="30" borderId="15" xfId="0" applyFont="1" applyFill="1" applyBorder="1" applyAlignment="1">
      <alignment horizontal="center" vertical="center" wrapText="1"/>
    </xf>
    <xf numFmtId="0" fontId="34" fillId="30" borderId="18" xfId="0" applyFont="1" applyFill="1" applyBorder="1" applyAlignment="1">
      <alignment horizontal="center" vertical="center" wrapText="1"/>
    </xf>
    <xf numFmtId="0" fontId="34" fillId="30" borderId="23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60" fillId="33" borderId="15" xfId="0" applyFont="1" applyFill="1" applyBorder="1" applyAlignment="1">
      <alignment horizontal="center" vertical="center" wrapText="1"/>
    </xf>
    <xf numFmtId="0" fontId="60" fillId="33" borderId="18" xfId="0" applyFont="1" applyFill="1" applyBorder="1" applyAlignment="1">
      <alignment horizontal="center" vertical="center" wrapText="1"/>
    </xf>
    <xf numFmtId="0" fontId="60" fillId="33" borderId="23" xfId="0" applyFont="1" applyFill="1" applyBorder="1" applyAlignment="1">
      <alignment horizontal="center" vertical="center" wrapText="1"/>
    </xf>
    <xf numFmtId="0" fontId="34" fillId="18" borderId="15" xfId="0" applyFont="1" applyFill="1" applyBorder="1" applyAlignment="1">
      <alignment horizontal="center" vertical="center" wrapText="1"/>
    </xf>
    <xf numFmtId="0" fontId="34" fillId="18" borderId="18" xfId="0" applyFont="1" applyFill="1" applyBorder="1" applyAlignment="1">
      <alignment horizontal="center" vertical="center" wrapText="1"/>
    </xf>
    <xf numFmtId="0" fontId="34" fillId="18" borderId="23" xfId="0" applyFont="1" applyFill="1" applyBorder="1" applyAlignment="1">
      <alignment horizontal="center" vertical="center" wrapText="1"/>
    </xf>
    <xf numFmtId="0" fontId="60" fillId="32" borderId="15" xfId="0" applyFont="1" applyFill="1" applyBorder="1" applyAlignment="1">
      <alignment horizontal="center" vertical="center" wrapText="1"/>
    </xf>
    <xf numFmtId="0" fontId="60" fillId="32" borderId="18" xfId="0" applyFont="1" applyFill="1" applyBorder="1" applyAlignment="1">
      <alignment horizontal="center" vertical="center" wrapText="1"/>
    </xf>
    <xf numFmtId="0" fontId="60" fillId="32" borderId="23" xfId="0" applyFont="1" applyFill="1" applyBorder="1" applyAlignment="1">
      <alignment horizontal="center" vertical="center" wrapText="1"/>
    </xf>
    <xf numFmtId="0" fontId="34" fillId="36" borderId="15" xfId="0" applyFont="1" applyFill="1" applyBorder="1" applyAlignment="1">
      <alignment horizontal="center" vertical="center" wrapText="1"/>
    </xf>
    <xf numFmtId="0" fontId="34" fillId="36" borderId="18" xfId="0" applyFont="1" applyFill="1" applyBorder="1" applyAlignment="1">
      <alignment horizontal="center" vertical="center" wrapText="1"/>
    </xf>
    <xf numFmtId="0" fontId="34" fillId="36" borderId="23" xfId="0" applyFont="1" applyFill="1" applyBorder="1" applyAlignment="1">
      <alignment horizontal="center" vertical="center" wrapText="1"/>
    </xf>
    <xf numFmtId="0" fontId="60" fillId="27" borderId="15" xfId="0" applyFont="1" applyFill="1" applyBorder="1" applyAlignment="1">
      <alignment horizontal="center" vertical="center" wrapText="1"/>
    </xf>
    <xf numFmtId="0" fontId="60" fillId="27" borderId="18" xfId="0" applyFont="1" applyFill="1" applyBorder="1" applyAlignment="1">
      <alignment horizontal="center" vertical="center" wrapText="1"/>
    </xf>
    <xf numFmtId="0" fontId="60" fillId="27" borderId="23" xfId="0" applyFont="1" applyFill="1" applyBorder="1" applyAlignment="1">
      <alignment horizontal="center" vertical="center" wrapText="1"/>
    </xf>
    <xf numFmtId="0" fontId="60" fillId="39" borderId="15" xfId="0" applyFont="1" applyFill="1" applyBorder="1" applyAlignment="1">
      <alignment horizontal="center" vertical="center" wrapText="1"/>
    </xf>
    <xf numFmtId="0" fontId="60" fillId="39" borderId="18" xfId="0" applyFont="1" applyFill="1" applyBorder="1" applyAlignment="1">
      <alignment horizontal="center" vertical="center" wrapText="1"/>
    </xf>
    <xf numFmtId="0" fontId="60" fillId="39" borderId="23" xfId="0" applyFont="1" applyFill="1" applyBorder="1" applyAlignment="1">
      <alignment horizontal="center" vertical="center" wrapText="1"/>
    </xf>
    <xf numFmtId="0" fontId="60" fillId="41" borderId="15" xfId="0" applyFont="1" applyFill="1" applyBorder="1" applyAlignment="1">
      <alignment horizontal="center" vertical="center" wrapText="1"/>
    </xf>
    <xf numFmtId="0" fontId="60" fillId="41" borderId="18" xfId="0" applyFont="1" applyFill="1" applyBorder="1" applyAlignment="1">
      <alignment horizontal="center" vertical="center" wrapText="1"/>
    </xf>
    <xf numFmtId="0" fontId="60" fillId="41" borderId="23" xfId="0" applyFont="1" applyFill="1" applyBorder="1" applyAlignment="1">
      <alignment horizontal="center" vertical="center" wrapText="1"/>
    </xf>
    <xf numFmtId="0" fontId="35" fillId="28" borderId="15" xfId="0" applyFont="1" applyFill="1" applyBorder="1" applyAlignment="1">
      <alignment horizontal="center" vertical="center" wrapText="1"/>
    </xf>
    <xf numFmtId="0" fontId="35" fillId="28" borderId="18" xfId="0" applyFont="1" applyFill="1" applyBorder="1" applyAlignment="1">
      <alignment horizontal="center" vertical="center" wrapText="1"/>
    </xf>
    <xf numFmtId="0" fontId="35" fillId="28" borderId="23" xfId="0" applyFont="1" applyFill="1" applyBorder="1" applyAlignment="1">
      <alignment horizontal="center" vertical="center" wrapText="1"/>
    </xf>
    <xf numFmtId="0" fontId="60" fillId="42" borderId="15" xfId="0" applyFont="1" applyFill="1" applyBorder="1" applyAlignment="1">
      <alignment horizontal="center" vertical="center" wrapText="1"/>
    </xf>
    <xf numFmtId="0" fontId="60" fillId="42" borderId="18" xfId="0" applyFont="1" applyFill="1" applyBorder="1" applyAlignment="1">
      <alignment horizontal="center" vertical="center" wrapText="1"/>
    </xf>
    <xf numFmtId="0" fontId="60" fillId="42" borderId="23" xfId="0" applyFont="1" applyFill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4" fillId="31" borderId="15" xfId="0" applyFont="1" applyFill="1" applyBorder="1" applyAlignment="1">
      <alignment horizontal="center" vertical="center" wrapText="1"/>
    </xf>
    <xf numFmtId="0" fontId="34" fillId="31" borderId="18" xfId="0" applyFont="1" applyFill="1" applyBorder="1" applyAlignment="1">
      <alignment horizontal="center" vertical="center" wrapText="1"/>
    </xf>
    <xf numFmtId="0" fontId="34" fillId="31" borderId="23" xfId="0" applyFont="1" applyFill="1" applyBorder="1" applyAlignment="1">
      <alignment horizontal="center" vertical="center" wrapText="1"/>
    </xf>
    <xf numFmtId="0" fontId="34" fillId="24" borderId="15" xfId="0" applyFont="1" applyFill="1" applyBorder="1" applyAlignment="1">
      <alignment horizontal="center" vertical="center" wrapText="1"/>
    </xf>
    <xf numFmtId="0" fontId="34" fillId="24" borderId="18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8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/>
    </xf>
    <xf numFmtId="0" fontId="26" fillId="6" borderId="17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17" xfId="0" applyFont="1" applyFill="1" applyBorder="1" applyAlignment="1">
      <alignment horizontal="center" vertical="center" wrapText="1"/>
    </xf>
    <xf numFmtId="170" fontId="26" fillId="6" borderId="11" xfId="0" applyNumberFormat="1" applyFont="1" applyFill="1" applyBorder="1" applyAlignment="1">
      <alignment horizontal="center" vertical="center"/>
    </xf>
    <xf numFmtId="170" fontId="26" fillId="6" borderId="19" xfId="0" applyNumberFormat="1" applyFont="1" applyFill="1" applyBorder="1" applyAlignment="1">
      <alignment horizontal="center" vertical="center"/>
    </xf>
    <xf numFmtId="170" fontId="26" fillId="6" borderId="13" xfId="0" applyNumberFormat="1" applyFont="1" applyFill="1" applyBorder="1" applyAlignment="1">
      <alignment horizontal="center" vertical="center" wrapText="1"/>
    </xf>
    <xf numFmtId="170" fontId="26" fillId="6" borderId="12" xfId="0" applyNumberFormat="1" applyFont="1" applyFill="1" applyBorder="1" applyAlignment="1">
      <alignment horizontal="center" vertical="center" wrapText="1"/>
    </xf>
    <xf numFmtId="170" fontId="26" fillId="6" borderId="22" xfId="0" applyNumberFormat="1" applyFont="1" applyFill="1" applyBorder="1" applyAlignment="1">
      <alignment horizontal="center" vertical="center" wrapText="1"/>
    </xf>
    <xf numFmtId="0" fontId="32" fillId="14" borderId="17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2" fontId="34" fillId="35" borderId="2" xfId="0" applyNumberFormat="1" applyFont="1" applyFill="1" applyBorder="1" applyAlignment="1">
      <alignment horizontal="center" vertical="center"/>
    </xf>
    <xf numFmtId="2" fontId="34" fillId="35" borderId="5" xfId="0" applyNumberFormat="1" applyFont="1" applyFill="1" applyBorder="1" applyAlignment="1">
      <alignment horizontal="center" vertical="center"/>
    </xf>
    <xf numFmtId="0" fontId="42" fillId="20" borderId="1" xfId="5" applyFont="1" applyFill="1" applyBorder="1" applyAlignment="1">
      <alignment horizontal="center"/>
    </xf>
    <xf numFmtId="0" fontId="43" fillId="20" borderId="1" xfId="5" applyFont="1" applyFill="1" applyBorder="1" applyAlignment="1">
      <alignment horizontal="center"/>
    </xf>
    <xf numFmtId="0" fontId="43" fillId="20" borderId="1" xfId="5" applyFont="1" applyFill="1" applyBorder="1" applyAlignment="1"/>
    <xf numFmtId="0" fontId="43" fillId="20" borderId="2" xfId="5" applyFont="1" applyFill="1" applyBorder="1" applyAlignment="1"/>
    <xf numFmtId="0" fontId="42" fillId="21" borderId="27" xfId="5" applyFont="1" applyFill="1" applyBorder="1" applyAlignment="1">
      <alignment horizontal="center"/>
    </xf>
    <xf numFmtId="0" fontId="43" fillId="21" borderId="28" xfId="5" applyFont="1" applyFill="1" applyBorder="1" applyAlignment="1">
      <alignment horizontal="center"/>
    </xf>
    <xf numFmtId="0" fontId="43" fillId="21" borderId="28" xfId="5" applyFont="1" applyFill="1" applyBorder="1" applyAlignment="1"/>
    <xf numFmtId="0" fontId="43" fillId="21" borderId="29" xfId="5" applyFont="1" applyFill="1" applyBorder="1" applyAlignment="1"/>
  </cellXfs>
  <cellStyles count="12">
    <cellStyle name="Comma 2" xfId="1"/>
    <cellStyle name="Hyperlink 2" xfId="2"/>
    <cellStyle name="Hyperlink 3" xfId="3"/>
    <cellStyle name="Hyperlink 4" xfId="4"/>
    <cellStyle name="Normal" xfId="0" builtinId="0"/>
    <cellStyle name="Normal 2" xfId="5"/>
    <cellStyle name="Normal 3" xfId="6"/>
    <cellStyle name="Normal 4" xfId="7"/>
    <cellStyle name="Normal 5" xfId="8"/>
    <cellStyle name="Normal 6" xfId="10"/>
    <cellStyle name="Normal 7" xfId="11"/>
    <cellStyle name="標準_Proposer List" xfId="9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zoomScale="80" zoomScaleNormal="80" workbookViewId="0">
      <selection activeCell="C28" sqref="C28"/>
    </sheetView>
  </sheetViews>
  <sheetFormatPr defaultColWidth="9.140625" defaultRowHeight="12.75"/>
  <cols>
    <col min="1" max="1" width="3.5703125" style="2" customWidth="1"/>
    <col min="2" max="2" width="23.5703125" style="2" customWidth="1"/>
    <col min="3" max="3" width="27" style="2" bestFit="1" customWidth="1"/>
    <col min="4" max="4" width="9.140625" style="2"/>
    <col min="5" max="5" width="23.140625" style="2" customWidth="1"/>
    <col min="6" max="16384" width="9.140625" style="2"/>
  </cols>
  <sheetData>
    <row r="2" spans="2:5" ht="22.5">
      <c r="B2" s="1" t="s">
        <v>0</v>
      </c>
    </row>
    <row r="3" spans="2:5" ht="20.25">
      <c r="B3" s="3" t="s">
        <v>1</v>
      </c>
      <c r="C3" s="4" t="s">
        <v>166</v>
      </c>
      <c r="E3" s="5"/>
    </row>
    <row r="4" spans="2:5" ht="20.25">
      <c r="B4" s="3" t="s">
        <v>2</v>
      </c>
      <c r="C4" s="6">
        <f>'Tuesday '!D2 - 14</f>
        <v>42374</v>
      </c>
      <c r="E4" s="6"/>
    </row>
    <row r="5" spans="2:5" ht="20.25">
      <c r="B5" s="3" t="s">
        <v>3</v>
      </c>
    </row>
    <row r="6" spans="2:5" ht="20.25">
      <c r="B6" s="7" t="s">
        <v>4</v>
      </c>
    </row>
    <row r="7" spans="2:5" ht="20.25">
      <c r="B7" s="7" t="s">
        <v>5</v>
      </c>
    </row>
    <row r="8" spans="2:5" ht="20.25">
      <c r="B8" s="8" t="s">
        <v>167</v>
      </c>
    </row>
    <row r="9" spans="2:5" ht="15.75">
      <c r="B9" s="9"/>
    </row>
    <row r="10" spans="2:5" ht="20.25">
      <c r="B10" s="3" t="s">
        <v>6</v>
      </c>
      <c r="C10" s="4" t="s">
        <v>168</v>
      </c>
    </row>
    <row r="12" spans="2:5" ht="20.25">
      <c r="B12" s="3" t="s">
        <v>7</v>
      </c>
      <c r="C12" s="4" t="s">
        <v>169</v>
      </c>
    </row>
    <row r="14" spans="2:5" ht="20.25">
      <c r="B14" s="3" t="s">
        <v>8</v>
      </c>
      <c r="C14" s="7" t="s">
        <v>9</v>
      </c>
    </row>
    <row r="15" spans="2:5" ht="20.25">
      <c r="C15" s="10" t="s">
        <v>10</v>
      </c>
    </row>
    <row r="16" spans="2:5" ht="20.25">
      <c r="C16" s="10" t="s">
        <v>11</v>
      </c>
    </row>
    <row r="17" spans="2:3" ht="20.25">
      <c r="C17" s="10" t="s">
        <v>12</v>
      </c>
    </row>
    <row r="19" spans="2:3" ht="20.25">
      <c r="B19" s="3" t="s">
        <v>13</v>
      </c>
      <c r="C19" s="7" t="s">
        <v>14</v>
      </c>
    </row>
    <row r="20" spans="2:3" ht="20.25">
      <c r="C20" s="10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4" zoomScale="80" zoomScaleNormal="80" workbookViewId="0">
      <selection activeCell="B12" sqref="B12"/>
    </sheetView>
  </sheetViews>
  <sheetFormatPr defaultColWidth="9.140625" defaultRowHeight="12.75"/>
  <cols>
    <col min="1" max="1" width="9.140625" style="17" customWidth="1"/>
    <col min="2" max="2" width="60.140625" style="2" customWidth="1"/>
    <col min="3" max="3" width="15.28515625" style="2" bestFit="1" customWidth="1"/>
    <col min="4" max="16384" width="9.140625" style="2"/>
  </cols>
  <sheetData>
    <row r="1" spans="1:3" ht="20.25">
      <c r="A1" s="34"/>
      <c r="B1" s="35" t="s">
        <v>267</v>
      </c>
    </row>
    <row r="2" spans="1:3" ht="15.75">
      <c r="A2" s="34"/>
      <c r="B2" s="36"/>
    </row>
    <row r="3" spans="1:3" ht="15.75">
      <c r="A3" s="34"/>
      <c r="B3" s="37"/>
    </row>
    <row r="4" spans="1:3" ht="18.75" customHeight="1">
      <c r="A4" s="34"/>
      <c r="B4" s="19" t="s">
        <v>20</v>
      </c>
    </row>
    <row r="5" spans="1:3" ht="15.75">
      <c r="A5" s="34"/>
      <c r="B5" s="19"/>
    </row>
    <row r="6" spans="1:3" ht="15.75">
      <c r="A6" s="19">
        <v>1</v>
      </c>
      <c r="B6" s="19" t="s">
        <v>30</v>
      </c>
    </row>
    <row r="7" spans="1:3" ht="15.75">
      <c r="A7" s="19"/>
      <c r="B7" s="38" t="s">
        <v>268</v>
      </c>
    </row>
    <row r="8" spans="1:3" ht="15">
      <c r="B8" s="38" t="s">
        <v>269</v>
      </c>
    </row>
    <row r="9" spans="1:3" ht="15">
      <c r="B9" s="38" t="s">
        <v>21</v>
      </c>
    </row>
    <row r="11" spans="1:3" ht="15.75">
      <c r="A11" s="19">
        <v>2</v>
      </c>
      <c r="B11" s="19" t="s">
        <v>22</v>
      </c>
    </row>
    <row r="12" spans="1:3" ht="15.75">
      <c r="A12" s="19"/>
      <c r="B12" s="38" t="s">
        <v>270</v>
      </c>
    </row>
    <row r="13" spans="1:3" ht="15.75">
      <c r="A13" s="19"/>
    </row>
    <row r="14" spans="1:3" ht="15">
      <c r="B14" s="38"/>
    </row>
    <row r="15" spans="1:3" ht="15">
      <c r="B15" s="38"/>
    </row>
    <row r="16" spans="1:3" ht="15.75">
      <c r="B16" s="40" t="s">
        <v>23</v>
      </c>
      <c r="C16" s="39"/>
    </row>
    <row r="18" spans="2:2">
      <c r="B18" s="41" t="s">
        <v>24</v>
      </c>
    </row>
    <row r="19" spans="2:2">
      <c r="B19" s="41" t="s">
        <v>25</v>
      </c>
    </row>
    <row r="20" spans="2:2">
      <c r="B20" s="41" t="s">
        <v>26</v>
      </c>
    </row>
    <row r="21" spans="2:2">
      <c r="B21" s="41" t="s">
        <v>27</v>
      </c>
    </row>
    <row r="22" spans="2:2">
      <c r="B22" s="41" t="s">
        <v>28</v>
      </c>
    </row>
    <row r="23" spans="2:2">
      <c r="B23" s="42"/>
    </row>
    <row r="24" spans="2:2" ht="15.75">
      <c r="B24" s="43" t="s">
        <v>29</v>
      </c>
    </row>
    <row r="27" spans="2:2">
      <c r="B27" s="52"/>
    </row>
    <row r="28" spans="2:2">
      <c r="B28" s="52"/>
    </row>
    <row r="29" spans="2:2" ht="15.75">
      <c r="B29" s="53"/>
    </row>
    <row r="30" spans="2:2" ht="15.75">
      <c r="B30" s="53"/>
    </row>
    <row r="31" spans="2:2" ht="15.75">
      <c r="B31" s="53"/>
    </row>
    <row r="32" spans="2:2" ht="15.75">
      <c r="B32" s="53"/>
    </row>
    <row r="33" spans="2:2" ht="15.75">
      <c r="B33" s="53"/>
    </row>
    <row r="34" spans="2:2" ht="15.75">
      <c r="B34" s="53"/>
    </row>
    <row r="35" spans="2:2" ht="15.75">
      <c r="B35" s="53"/>
    </row>
    <row r="36" spans="2:2" ht="15">
      <c r="B36" s="44"/>
    </row>
    <row r="37" spans="2:2" ht="15">
      <c r="B37" s="44"/>
    </row>
    <row r="38" spans="2:2" ht="15">
      <c r="B38" s="44"/>
    </row>
    <row r="39" spans="2:2" ht="15">
      <c r="B39" s="44"/>
    </row>
    <row r="40" spans="2:2" ht="15">
      <c r="B40" s="44"/>
    </row>
    <row r="41" spans="2:2" ht="15">
      <c r="B41" s="44"/>
    </row>
    <row r="45" spans="2:2">
      <c r="B45" s="45"/>
    </row>
    <row r="46" spans="2:2">
      <c r="B46" s="45"/>
    </row>
    <row r="47" spans="2:2">
      <c r="B47" s="45"/>
    </row>
    <row r="48" spans="2:2">
      <c r="B48" s="45"/>
    </row>
  </sheetData>
  <hyperlinks>
    <hyperlink ref="B18" r:id="rId1" tooltip="http://standards.ieee.org/board/pat/pat-slideset.ppt" display="http://standards.ieee.org/board/pat/pat-slideset.ppt"/>
  </hyperlinks>
  <pageMargins left="0.75" right="0.75" top="1" bottom="1" header="0.5" footer="0.5"/>
  <pageSetup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7"/>
  <sheetViews>
    <sheetView topLeftCell="A13" zoomScale="80" zoomScaleNormal="80" workbookViewId="0">
      <selection sqref="A1:AF97"/>
    </sheetView>
  </sheetViews>
  <sheetFormatPr defaultRowHeight="12.75"/>
  <cols>
    <col min="1" max="1" width="21.28515625" customWidth="1"/>
  </cols>
  <sheetData>
    <row r="1" spans="1:34" ht="23.25" customHeight="1">
      <c r="A1" s="528" t="s">
        <v>271</v>
      </c>
      <c r="B1" s="84"/>
      <c r="C1" s="85" t="s">
        <v>272</v>
      </c>
      <c r="D1" s="86"/>
      <c r="E1" s="87"/>
      <c r="F1" s="88"/>
      <c r="G1" s="88"/>
      <c r="H1" s="88"/>
      <c r="I1" s="88"/>
      <c r="J1" s="88"/>
      <c r="K1" s="87"/>
      <c r="L1" s="88"/>
      <c r="M1" s="88"/>
      <c r="N1" s="88"/>
      <c r="O1" s="88"/>
      <c r="P1" s="88"/>
      <c r="Q1" s="87"/>
      <c r="R1" s="88"/>
      <c r="S1" s="88"/>
      <c r="T1" s="88"/>
      <c r="U1" s="88"/>
      <c r="V1" s="88"/>
      <c r="W1" s="87"/>
      <c r="X1" s="88"/>
      <c r="Y1" s="88"/>
      <c r="Z1" s="88"/>
      <c r="AA1" s="88"/>
      <c r="AB1" s="88"/>
      <c r="AC1" s="88"/>
      <c r="AD1" s="88"/>
      <c r="AE1" s="89"/>
      <c r="AF1" s="90"/>
      <c r="AG1" s="84"/>
      <c r="AH1" s="91"/>
    </row>
    <row r="2" spans="1:34" ht="23.25" customHeight="1">
      <c r="A2" s="529"/>
      <c r="B2" s="92"/>
      <c r="C2" s="93" t="s">
        <v>273</v>
      </c>
      <c r="D2" s="94"/>
      <c r="E2" s="95"/>
      <c r="F2" s="96"/>
      <c r="G2" s="96"/>
      <c r="H2" s="96"/>
      <c r="I2" s="96"/>
      <c r="J2" s="96"/>
      <c r="K2" s="95"/>
      <c r="L2" s="96"/>
      <c r="M2" s="96"/>
      <c r="N2" s="96"/>
      <c r="O2" s="96"/>
      <c r="P2" s="96"/>
      <c r="Q2" s="95"/>
      <c r="R2" s="96"/>
      <c r="S2" s="96"/>
      <c r="T2" s="96"/>
      <c r="U2" s="96"/>
      <c r="V2" s="96"/>
      <c r="W2" s="95"/>
      <c r="X2" s="96"/>
      <c r="Y2" s="96"/>
      <c r="Z2" s="96"/>
      <c r="AA2" s="96"/>
      <c r="AB2" s="96"/>
      <c r="AC2" s="96"/>
      <c r="AD2" s="96"/>
      <c r="AE2" s="96"/>
      <c r="AF2" s="97"/>
      <c r="AG2" s="92"/>
      <c r="AH2" s="98"/>
    </row>
    <row r="3" spans="1:34" ht="23.25" customHeight="1">
      <c r="A3" s="529"/>
      <c r="B3" s="99"/>
      <c r="C3" s="100" t="s">
        <v>274</v>
      </c>
      <c r="D3" s="101"/>
      <c r="E3" s="102"/>
      <c r="F3" s="103"/>
      <c r="G3" s="103"/>
      <c r="H3" s="103"/>
      <c r="I3" s="103"/>
      <c r="J3" s="103"/>
      <c r="K3" s="102"/>
      <c r="L3" s="103"/>
      <c r="M3" s="103"/>
      <c r="N3" s="103"/>
      <c r="O3" s="103"/>
      <c r="P3" s="103"/>
      <c r="Q3" s="102"/>
      <c r="R3" s="103"/>
      <c r="S3" s="103"/>
      <c r="T3" s="103"/>
      <c r="U3" s="103"/>
      <c r="V3" s="103"/>
      <c r="W3" s="102"/>
      <c r="X3" s="103"/>
      <c r="Y3" s="103"/>
      <c r="Z3" s="103"/>
      <c r="AA3" s="103"/>
      <c r="AB3" s="103"/>
      <c r="AC3" s="103"/>
      <c r="AD3" s="103"/>
      <c r="AE3" s="103"/>
      <c r="AF3" s="104"/>
      <c r="AG3" s="99"/>
    </row>
    <row r="4" spans="1:34" ht="13.5" customHeight="1" thickBot="1">
      <c r="A4" s="529"/>
      <c r="B4" s="105"/>
      <c r="C4" s="106" t="s">
        <v>34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8"/>
      <c r="X4" s="107"/>
      <c r="Y4" s="107"/>
      <c r="Z4" s="107"/>
      <c r="AA4" s="107"/>
      <c r="AB4" s="107"/>
      <c r="AC4" s="108"/>
      <c r="AD4" s="107" t="s">
        <v>35</v>
      </c>
      <c r="AE4" s="107"/>
      <c r="AF4" s="109"/>
      <c r="AG4" s="110"/>
    </row>
    <row r="5" spans="1:34" ht="13.5" thickBot="1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2"/>
      <c r="AH5" t="s">
        <v>245</v>
      </c>
    </row>
    <row r="6" spans="1:34" ht="13.5" customHeight="1" thickBot="1">
      <c r="A6" s="113" t="s">
        <v>36</v>
      </c>
      <c r="B6" s="114"/>
      <c r="C6" s="530" t="s">
        <v>37</v>
      </c>
      <c r="D6" s="531"/>
      <c r="E6" s="115"/>
      <c r="F6" s="532" t="s">
        <v>38</v>
      </c>
      <c r="G6" s="533"/>
      <c r="H6" s="533"/>
      <c r="I6" s="533"/>
      <c r="J6" s="534"/>
      <c r="K6" s="114"/>
      <c r="L6" s="532" t="s">
        <v>39</v>
      </c>
      <c r="M6" s="533"/>
      <c r="N6" s="533"/>
      <c r="O6" s="533"/>
      <c r="P6" s="534"/>
      <c r="Q6" s="114"/>
      <c r="R6" s="532" t="s">
        <v>170</v>
      </c>
      <c r="S6" s="533"/>
      <c r="T6" s="533"/>
      <c r="U6" s="533"/>
      <c r="V6" s="534"/>
      <c r="W6" s="114"/>
      <c r="X6" s="532" t="s">
        <v>40</v>
      </c>
      <c r="Y6" s="533"/>
      <c r="Z6" s="533"/>
      <c r="AA6" s="533"/>
      <c r="AB6" s="534"/>
      <c r="AC6" s="114"/>
      <c r="AD6" s="532" t="s">
        <v>41</v>
      </c>
      <c r="AE6" s="533"/>
      <c r="AF6" s="534"/>
      <c r="AG6" s="116"/>
      <c r="AH6" s="117"/>
    </row>
    <row r="7" spans="1:34" ht="13.5" thickBot="1">
      <c r="A7" s="118"/>
      <c r="B7" s="119"/>
      <c r="C7" s="535">
        <f>DATE(2016,1,17)</f>
        <v>42386</v>
      </c>
      <c r="D7" s="536"/>
      <c r="E7" s="120"/>
      <c r="F7" s="537">
        <f>C7+1</f>
        <v>42387</v>
      </c>
      <c r="G7" s="538"/>
      <c r="H7" s="538"/>
      <c r="I7" s="538"/>
      <c r="J7" s="539"/>
      <c r="K7" s="121"/>
      <c r="L7" s="537">
        <f>F7+1</f>
        <v>42388</v>
      </c>
      <c r="M7" s="538"/>
      <c r="N7" s="538"/>
      <c r="O7" s="538"/>
      <c r="P7" s="539"/>
      <c r="Q7" s="121"/>
      <c r="R7" s="537">
        <f>L7+1</f>
        <v>42389</v>
      </c>
      <c r="S7" s="538"/>
      <c r="T7" s="538"/>
      <c r="U7" s="538"/>
      <c r="V7" s="539"/>
      <c r="W7" s="121"/>
      <c r="X7" s="537">
        <f>R7+1</f>
        <v>42390</v>
      </c>
      <c r="Y7" s="538"/>
      <c r="Z7" s="538"/>
      <c r="AA7" s="538"/>
      <c r="AB7" s="539"/>
      <c r="AC7" s="121"/>
      <c r="AD7" s="537">
        <f>X7+1</f>
        <v>42391</v>
      </c>
      <c r="AE7" s="538"/>
      <c r="AF7" s="539"/>
      <c r="AG7" s="122"/>
      <c r="AH7" s="117"/>
    </row>
    <row r="8" spans="1:34" ht="13.5" thickBot="1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2"/>
      <c r="AH8" s="91"/>
    </row>
    <row r="9" spans="1:34" ht="34.5" thickBot="1">
      <c r="A9" s="123"/>
      <c r="B9" s="111"/>
      <c r="C9" s="124"/>
      <c r="D9" s="124"/>
      <c r="E9" s="111"/>
      <c r="F9" s="125" t="s">
        <v>275</v>
      </c>
      <c r="G9" s="125" t="s">
        <v>250</v>
      </c>
      <c r="H9" s="125" t="s">
        <v>251</v>
      </c>
      <c r="I9" s="125" t="s">
        <v>252</v>
      </c>
      <c r="J9" s="125" t="s">
        <v>276</v>
      </c>
      <c r="K9" s="111"/>
      <c r="L9" s="125" t="s">
        <v>275</v>
      </c>
      <c r="M9" s="125" t="s">
        <v>250</v>
      </c>
      <c r="N9" s="125" t="s">
        <v>251</v>
      </c>
      <c r="O9" s="125" t="s">
        <v>252</v>
      </c>
      <c r="P9" s="125" t="s">
        <v>276</v>
      </c>
      <c r="Q9" s="111"/>
      <c r="R9" s="125" t="s">
        <v>275</v>
      </c>
      <c r="S9" s="125" t="s">
        <v>250</v>
      </c>
      <c r="T9" s="125" t="s">
        <v>251</v>
      </c>
      <c r="U9" s="125" t="s">
        <v>252</v>
      </c>
      <c r="V9" s="125" t="s">
        <v>276</v>
      </c>
      <c r="W9" s="111"/>
      <c r="X9" s="125" t="s">
        <v>275</v>
      </c>
      <c r="Y9" s="125" t="s">
        <v>250</v>
      </c>
      <c r="Z9" s="125" t="s">
        <v>251</v>
      </c>
      <c r="AA9" s="125" t="s">
        <v>252</v>
      </c>
      <c r="AB9" s="125" t="s">
        <v>276</v>
      </c>
      <c r="AC9" s="111"/>
      <c r="AD9" s="126"/>
      <c r="AE9" s="124"/>
      <c r="AF9" s="127"/>
      <c r="AG9" s="112"/>
      <c r="AH9" s="91"/>
    </row>
    <row r="10" spans="1:34" ht="12.75" customHeight="1">
      <c r="A10" s="128" t="s">
        <v>42</v>
      </c>
      <c r="B10" s="114"/>
      <c r="C10" s="124"/>
      <c r="D10" s="124"/>
      <c r="E10" s="114"/>
      <c r="F10" s="129"/>
      <c r="G10" s="129"/>
      <c r="H10" s="129"/>
      <c r="I10" s="129"/>
      <c r="J10" s="130"/>
      <c r="K10" s="114"/>
      <c r="L10" s="131"/>
      <c r="M10" s="132"/>
      <c r="N10" s="132"/>
      <c r="O10" s="132"/>
      <c r="P10" s="130"/>
      <c r="Q10" s="114"/>
      <c r="R10" s="470" t="s">
        <v>183</v>
      </c>
      <c r="S10" s="470"/>
      <c r="T10" s="470"/>
      <c r="U10" s="470"/>
      <c r="V10" s="540"/>
      <c r="W10" s="114"/>
      <c r="X10" s="133" t="s">
        <v>35</v>
      </c>
      <c r="Y10" s="134"/>
      <c r="Z10" s="134"/>
      <c r="AA10" s="134"/>
      <c r="AB10" s="130"/>
      <c r="AC10" s="114"/>
      <c r="AD10" s="126"/>
      <c r="AE10" s="124"/>
      <c r="AF10" s="135"/>
      <c r="AG10" s="114"/>
      <c r="AH10" s="117"/>
    </row>
    <row r="11" spans="1:34" ht="13.5" thickBot="1">
      <c r="A11" s="128" t="s">
        <v>44</v>
      </c>
      <c r="B11" s="119"/>
      <c r="C11" s="124"/>
      <c r="D11" s="124"/>
      <c r="E11" s="119"/>
      <c r="F11" s="129"/>
      <c r="G11" s="129"/>
      <c r="H11" s="129"/>
      <c r="I11" s="129"/>
      <c r="J11" s="130"/>
      <c r="K11" s="119"/>
      <c r="L11" s="136"/>
      <c r="M11" s="129"/>
      <c r="N11" s="129"/>
      <c r="O11" s="129"/>
      <c r="P11" s="130"/>
      <c r="Q11" s="119"/>
      <c r="R11" s="430"/>
      <c r="S11" s="430"/>
      <c r="T11" s="430"/>
      <c r="U11" s="430"/>
      <c r="V11" s="431"/>
      <c r="W11" s="119"/>
      <c r="X11" s="137"/>
      <c r="Y11" s="138"/>
      <c r="Z11" s="138"/>
      <c r="AA11" s="138"/>
      <c r="AB11" s="138"/>
      <c r="AC11" s="119"/>
      <c r="AD11" s="126"/>
      <c r="AE11" s="124"/>
      <c r="AF11" s="135"/>
      <c r="AG11" s="119"/>
      <c r="AH11" s="117"/>
    </row>
    <row r="12" spans="1:34" ht="12.75" customHeight="1">
      <c r="A12" s="139" t="s">
        <v>45</v>
      </c>
      <c r="B12" s="140"/>
      <c r="C12" s="124"/>
      <c r="D12" s="124"/>
      <c r="E12" s="140"/>
      <c r="F12" s="420" t="s">
        <v>277</v>
      </c>
      <c r="G12" s="421"/>
      <c r="H12" s="421"/>
      <c r="I12" s="421"/>
      <c r="J12" s="422"/>
      <c r="K12" s="140"/>
      <c r="L12" s="504" t="s">
        <v>278</v>
      </c>
      <c r="M12" s="492" t="s">
        <v>177</v>
      </c>
      <c r="N12" s="510" t="s">
        <v>46</v>
      </c>
      <c r="O12" s="486" t="s">
        <v>178</v>
      </c>
      <c r="P12" s="522" t="s">
        <v>182</v>
      </c>
      <c r="Q12" s="141"/>
      <c r="R12" s="504" t="s">
        <v>278</v>
      </c>
      <c r="S12" s="492" t="s">
        <v>177</v>
      </c>
      <c r="T12" s="507" t="s">
        <v>279</v>
      </c>
      <c r="U12" s="513" t="s">
        <v>280</v>
      </c>
      <c r="V12" s="522" t="s">
        <v>182</v>
      </c>
      <c r="W12" s="141"/>
      <c r="X12" s="525" t="s">
        <v>281</v>
      </c>
      <c r="Y12" s="483" t="s">
        <v>246</v>
      </c>
      <c r="Z12" s="510" t="s">
        <v>46</v>
      </c>
      <c r="AA12" s="522" t="s">
        <v>182</v>
      </c>
      <c r="AB12" s="434"/>
      <c r="AC12" s="140"/>
      <c r="AD12" s="126"/>
      <c r="AE12" s="124"/>
      <c r="AF12" s="135"/>
      <c r="AG12" s="140"/>
      <c r="AH12" s="117"/>
    </row>
    <row r="13" spans="1:34" ht="13.5" thickBot="1">
      <c r="A13" s="139" t="s">
        <v>47</v>
      </c>
      <c r="B13" s="140"/>
      <c r="C13" s="124"/>
      <c r="D13" s="124"/>
      <c r="E13" s="140"/>
      <c r="F13" s="423"/>
      <c r="G13" s="424"/>
      <c r="H13" s="424"/>
      <c r="I13" s="424"/>
      <c r="J13" s="425"/>
      <c r="K13" s="140"/>
      <c r="L13" s="505"/>
      <c r="M13" s="493"/>
      <c r="N13" s="511"/>
      <c r="O13" s="487"/>
      <c r="P13" s="523"/>
      <c r="Q13" s="141"/>
      <c r="R13" s="505"/>
      <c r="S13" s="493"/>
      <c r="T13" s="508"/>
      <c r="U13" s="514"/>
      <c r="V13" s="523"/>
      <c r="W13" s="141"/>
      <c r="X13" s="526"/>
      <c r="Y13" s="484"/>
      <c r="Z13" s="511"/>
      <c r="AA13" s="523"/>
      <c r="AB13" s="435"/>
      <c r="AC13" s="140"/>
      <c r="AD13" s="126"/>
      <c r="AE13" s="124"/>
      <c r="AF13" s="135"/>
      <c r="AG13" s="140"/>
      <c r="AH13" s="117"/>
    </row>
    <row r="14" spans="1:34" ht="13.5" thickBot="1">
      <c r="A14" s="139" t="s">
        <v>48</v>
      </c>
      <c r="B14" s="140"/>
      <c r="C14" s="124"/>
      <c r="D14" s="124"/>
      <c r="E14" s="140"/>
      <c r="F14" s="426" t="s">
        <v>51</v>
      </c>
      <c r="G14" s="427"/>
      <c r="H14" s="427"/>
      <c r="I14" s="427"/>
      <c r="J14" s="428"/>
      <c r="K14" s="140"/>
      <c r="L14" s="505"/>
      <c r="M14" s="493"/>
      <c r="N14" s="511"/>
      <c r="O14" s="487"/>
      <c r="P14" s="523"/>
      <c r="Q14" s="141"/>
      <c r="R14" s="505"/>
      <c r="S14" s="493"/>
      <c r="T14" s="508"/>
      <c r="U14" s="514"/>
      <c r="V14" s="523"/>
      <c r="W14" s="141"/>
      <c r="X14" s="526"/>
      <c r="Y14" s="484"/>
      <c r="Z14" s="511"/>
      <c r="AA14" s="523"/>
      <c r="AB14" s="435"/>
      <c r="AC14" s="140"/>
      <c r="AD14" s="126"/>
      <c r="AE14" s="124"/>
      <c r="AF14" s="135"/>
      <c r="AG14" s="140"/>
      <c r="AH14" s="117"/>
    </row>
    <row r="15" spans="1:34" ht="13.5" customHeight="1" thickBot="1">
      <c r="A15" s="139" t="s">
        <v>49</v>
      </c>
      <c r="B15" s="140"/>
      <c r="C15" s="124"/>
      <c r="D15" s="124"/>
      <c r="E15" s="140"/>
      <c r="F15" s="429" t="s">
        <v>282</v>
      </c>
      <c r="G15" s="430"/>
      <c r="H15" s="430"/>
      <c r="I15" s="430"/>
      <c r="J15" s="431"/>
      <c r="K15" s="140"/>
      <c r="L15" s="506"/>
      <c r="M15" s="494"/>
      <c r="N15" s="512"/>
      <c r="O15" s="488"/>
      <c r="P15" s="524"/>
      <c r="Q15" s="141"/>
      <c r="R15" s="506"/>
      <c r="S15" s="494"/>
      <c r="T15" s="509"/>
      <c r="U15" s="515"/>
      <c r="V15" s="524"/>
      <c r="W15" s="141"/>
      <c r="X15" s="527"/>
      <c r="Y15" s="485"/>
      <c r="Z15" s="512"/>
      <c r="AA15" s="524"/>
      <c r="AB15" s="436"/>
      <c r="AC15" s="140"/>
      <c r="AD15" s="126"/>
      <c r="AE15" s="124"/>
      <c r="AF15" s="135"/>
      <c r="AG15" s="140"/>
      <c r="AH15" s="117"/>
    </row>
    <row r="16" spans="1:34" ht="13.5" customHeight="1" thickBot="1">
      <c r="A16" s="147" t="s">
        <v>50</v>
      </c>
      <c r="B16" s="145"/>
      <c r="C16" s="432"/>
      <c r="D16" s="433"/>
      <c r="E16" s="145"/>
      <c r="F16" s="432" t="s">
        <v>51</v>
      </c>
      <c r="G16" s="473"/>
      <c r="H16" s="473"/>
      <c r="I16" s="473"/>
      <c r="J16" s="433"/>
      <c r="K16" s="145"/>
      <c r="L16" s="426" t="s">
        <v>51</v>
      </c>
      <c r="M16" s="427"/>
      <c r="N16" s="427"/>
      <c r="O16" s="427"/>
      <c r="P16" s="428"/>
      <c r="Q16" s="146"/>
      <c r="R16" s="426" t="s">
        <v>51</v>
      </c>
      <c r="S16" s="427"/>
      <c r="T16" s="427"/>
      <c r="U16" s="427"/>
      <c r="V16" s="428"/>
      <c r="W16" s="146"/>
      <c r="X16" s="426" t="s">
        <v>51</v>
      </c>
      <c r="Y16" s="427"/>
      <c r="Z16" s="427"/>
      <c r="AA16" s="427"/>
      <c r="AB16" s="427"/>
      <c r="AC16" s="145"/>
      <c r="AD16" s="126"/>
      <c r="AE16" s="124"/>
      <c r="AF16" s="135"/>
      <c r="AG16" s="140"/>
      <c r="AH16" s="117"/>
    </row>
    <row r="17" spans="1:34" ht="12.75" customHeight="1">
      <c r="A17" s="142" t="s">
        <v>52</v>
      </c>
      <c r="B17" s="140"/>
      <c r="C17" s="124"/>
      <c r="D17" s="124"/>
      <c r="E17" s="140"/>
      <c r="F17" s="507" t="s">
        <v>279</v>
      </c>
      <c r="G17" s="498" t="s">
        <v>283</v>
      </c>
      <c r="H17" s="440" t="s">
        <v>184</v>
      </c>
      <c r="I17" s="486" t="s">
        <v>178</v>
      </c>
      <c r="J17" s="437" t="s">
        <v>284</v>
      </c>
      <c r="K17" s="140"/>
      <c r="L17" s="507" t="s">
        <v>279</v>
      </c>
      <c r="M17" s="492" t="s">
        <v>285</v>
      </c>
      <c r="N17" s="510" t="s">
        <v>46</v>
      </c>
      <c r="O17" s="486" t="s">
        <v>178</v>
      </c>
      <c r="P17" s="501" t="s">
        <v>79</v>
      </c>
      <c r="Q17" s="141"/>
      <c r="R17" s="470" t="s">
        <v>185</v>
      </c>
      <c r="S17" s="470"/>
      <c r="T17" s="470"/>
      <c r="U17" s="470"/>
      <c r="V17" s="470"/>
      <c r="W17" s="141"/>
      <c r="X17" s="480" t="s">
        <v>176</v>
      </c>
      <c r="Y17" s="483" t="s">
        <v>246</v>
      </c>
      <c r="Z17" s="440" t="s">
        <v>184</v>
      </c>
      <c r="AA17" s="513" t="s">
        <v>280</v>
      </c>
      <c r="AB17" s="434"/>
      <c r="AC17" s="140"/>
      <c r="AD17" s="126"/>
      <c r="AE17" s="124"/>
      <c r="AF17" s="135"/>
      <c r="AG17" s="140"/>
      <c r="AH17" s="117"/>
    </row>
    <row r="18" spans="1:34" ht="13.5" thickBot="1">
      <c r="A18" s="142" t="s">
        <v>53</v>
      </c>
      <c r="B18" s="140"/>
      <c r="C18" s="124"/>
      <c r="D18" s="124"/>
      <c r="E18" s="140"/>
      <c r="F18" s="508"/>
      <c r="G18" s="499"/>
      <c r="H18" s="441"/>
      <c r="I18" s="487"/>
      <c r="J18" s="438"/>
      <c r="K18" s="140"/>
      <c r="L18" s="508"/>
      <c r="M18" s="493"/>
      <c r="N18" s="511"/>
      <c r="O18" s="487"/>
      <c r="P18" s="502"/>
      <c r="Q18" s="141"/>
      <c r="R18" s="430"/>
      <c r="S18" s="430"/>
      <c r="T18" s="430"/>
      <c r="U18" s="430"/>
      <c r="V18" s="430"/>
      <c r="W18" s="141"/>
      <c r="X18" s="481"/>
      <c r="Y18" s="484"/>
      <c r="Z18" s="441"/>
      <c r="AA18" s="514"/>
      <c r="AB18" s="435"/>
      <c r="AC18" s="140"/>
      <c r="AD18" s="126"/>
      <c r="AE18" s="124"/>
      <c r="AF18" s="135"/>
      <c r="AG18" s="140"/>
      <c r="AH18" s="117"/>
    </row>
    <row r="19" spans="1:34" ht="12.75" customHeight="1">
      <c r="A19" s="142" t="s">
        <v>54</v>
      </c>
      <c r="B19" s="140"/>
      <c r="C19" s="124"/>
      <c r="D19" s="124"/>
      <c r="E19" s="140"/>
      <c r="F19" s="508"/>
      <c r="G19" s="499"/>
      <c r="H19" s="441"/>
      <c r="I19" s="487"/>
      <c r="J19" s="438"/>
      <c r="K19" s="140"/>
      <c r="L19" s="508"/>
      <c r="M19" s="493"/>
      <c r="N19" s="511"/>
      <c r="O19" s="487"/>
      <c r="P19" s="502"/>
      <c r="Q19" s="141"/>
      <c r="R19" s="516" t="s">
        <v>186</v>
      </c>
      <c r="S19" s="517"/>
      <c r="T19" s="517"/>
      <c r="U19" s="517"/>
      <c r="V19" s="518"/>
      <c r="W19" s="141"/>
      <c r="X19" s="481"/>
      <c r="Y19" s="484"/>
      <c r="Z19" s="441"/>
      <c r="AA19" s="514"/>
      <c r="AB19" s="435"/>
      <c r="AC19" s="140"/>
      <c r="AD19" s="126"/>
      <c r="AE19" s="124"/>
      <c r="AF19" s="135"/>
      <c r="AG19" s="140"/>
      <c r="AH19" s="117"/>
    </row>
    <row r="20" spans="1:34" ht="13.5" thickBot="1">
      <c r="A20" s="142" t="s">
        <v>56</v>
      </c>
      <c r="B20" s="140"/>
      <c r="C20" s="124"/>
      <c r="D20" s="124"/>
      <c r="E20" s="140"/>
      <c r="F20" s="509"/>
      <c r="G20" s="500"/>
      <c r="H20" s="442"/>
      <c r="I20" s="488"/>
      <c r="J20" s="439"/>
      <c r="K20" s="140"/>
      <c r="L20" s="509"/>
      <c r="M20" s="494"/>
      <c r="N20" s="512"/>
      <c r="O20" s="488"/>
      <c r="P20" s="503"/>
      <c r="Q20" s="141"/>
      <c r="R20" s="519"/>
      <c r="S20" s="520"/>
      <c r="T20" s="520"/>
      <c r="U20" s="520"/>
      <c r="V20" s="521"/>
      <c r="W20" s="141"/>
      <c r="X20" s="482"/>
      <c r="Y20" s="485"/>
      <c r="Z20" s="442"/>
      <c r="AA20" s="515"/>
      <c r="AB20" s="436"/>
      <c r="AC20" s="140"/>
      <c r="AD20" s="126"/>
      <c r="AE20" s="124"/>
      <c r="AF20" s="135"/>
      <c r="AG20" s="140"/>
      <c r="AH20" s="117"/>
    </row>
    <row r="21" spans="1:34">
      <c r="A21" s="143" t="s">
        <v>57</v>
      </c>
      <c r="B21" s="140"/>
      <c r="C21" s="124"/>
      <c r="D21" s="124"/>
      <c r="E21" s="140"/>
      <c r="F21" s="450" t="s">
        <v>286</v>
      </c>
      <c r="G21" s="465"/>
      <c r="H21" s="465"/>
      <c r="I21" s="465"/>
      <c r="J21" s="451"/>
      <c r="K21" s="119"/>
      <c r="L21" s="450" t="s">
        <v>286</v>
      </c>
      <c r="M21" s="465"/>
      <c r="N21" s="465"/>
      <c r="O21" s="465"/>
      <c r="P21" s="451"/>
      <c r="Q21" s="144"/>
      <c r="R21" s="450" t="s">
        <v>286</v>
      </c>
      <c r="S21" s="465"/>
      <c r="T21" s="465"/>
      <c r="U21" s="465"/>
      <c r="V21" s="451"/>
      <c r="W21" s="144"/>
      <c r="X21" s="450" t="s">
        <v>286</v>
      </c>
      <c r="Y21" s="465"/>
      <c r="Z21" s="465"/>
      <c r="AA21" s="465"/>
      <c r="AB21" s="451"/>
      <c r="AC21" s="119"/>
      <c r="AD21" s="126"/>
      <c r="AE21" s="124"/>
      <c r="AF21" s="135"/>
      <c r="AG21" s="140"/>
      <c r="AH21" s="117"/>
    </row>
    <row r="22" spans="1:34" ht="13.5" customHeight="1" thickBot="1">
      <c r="A22" s="143" t="s">
        <v>58</v>
      </c>
      <c r="B22" s="140"/>
      <c r="C22" s="124"/>
      <c r="D22" s="124"/>
      <c r="E22" s="140"/>
      <c r="F22" s="454"/>
      <c r="G22" s="467"/>
      <c r="H22" s="467"/>
      <c r="I22" s="467"/>
      <c r="J22" s="455"/>
      <c r="K22" s="119"/>
      <c r="L22" s="454"/>
      <c r="M22" s="467"/>
      <c r="N22" s="467"/>
      <c r="O22" s="467"/>
      <c r="P22" s="455"/>
      <c r="Q22" s="144"/>
      <c r="R22" s="454"/>
      <c r="S22" s="467"/>
      <c r="T22" s="467"/>
      <c r="U22" s="467"/>
      <c r="V22" s="455"/>
      <c r="W22" s="144"/>
      <c r="X22" s="454"/>
      <c r="Y22" s="467"/>
      <c r="Z22" s="467"/>
      <c r="AA22" s="467"/>
      <c r="AB22" s="455"/>
      <c r="AC22" s="119"/>
      <c r="AD22" s="126"/>
      <c r="AE22" s="124"/>
      <c r="AF22" s="135"/>
      <c r="AG22" s="140"/>
      <c r="AH22" s="117"/>
    </row>
    <row r="23" spans="1:34" ht="12.75" customHeight="1">
      <c r="A23" s="142" t="s">
        <v>59</v>
      </c>
      <c r="B23" s="140"/>
      <c r="C23" s="124"/>
      <c r="D23" s="124"/>
      <c r="E23" s="140"/>
      <c r="F23" s="480" t="s">
        <v>176</v>
      </c>
      <c r="G23" s="483" t="s">
        <v>246</v>
      </c>
      <c r="H23" s="440" t="s">
        <v>184</v>
      </c>
      <c r="I23" s="486" t="s">
        <v>178</v>
      </c>
      <c r="J23" s="443" t="s">
        <v>171</v>
      </c>
      <c r="K23" s="140"/>
      <c r="L23" s="495" t="s">
        <v>181</v>
      </c>
      <c r="M23" s="498" t="s">
        <v>283</v>
      </c>
      <c r="N23" s="440" t="s">
        <v>184</v>
      </c>
      <c r="O23" s="486" t="s">
        <v>178</v>
      </c>
      <c r="P23" s="501" t="s">
        <v>79</v>
      </c>
      <c r="Q23" s="141"/>
      <c r="R23" s="480" t="s">
        <v>176</v>
      </c>
      <c r="S23" s="483" t="s">
        <v>246</v>
      </c>
      <c r="T23" s="440" t="s">
        <v>184</v>
      </c>
      <c r="U23" s="486" t="s">
        <v>178</v>
      </c>
      <c r="V23" s="501" t="s">
        <v>79</v>
      </c>
      <c r="W23" s="141"/>
      <c r="X23" s="504" t="s">
        <v>278</v>
      </c>
      <c r="Y23" s="492" t="s">
        <v>177</v>
      </c>
      <c r="Z23" s="440" t="s">
        <v>184</v>
      </c>
      <c r="AA23" s="486" t="s">
        <v>178</v>
      </c>
      <c r="AB23" s="434"/>
      <c r="AC23" s="140"/>
      <c r="AD23" s="126"/>
      <c r="AE23" s="124"/>
      <c r="AF23" s="135"/>
      <c r="AG23" s="140"/>
      <c r="AH23" s="117"/>
    </row>
    <row r="24" spans="1:34">
      <c r="A24" s="142" t="s">
        <v>60</v>
      </c>
      <c r="B24" s="140"/>
      <c r="C24" s="124"/>
      <c r="D24" s="124"/>
      <c r="E24" s="140"/>
      <c r="F24" s="481"/>
      <c r="G24" s="484"/>
      <c r="H24" s="441"/>
      <c r="I24" s="487"/>
      <c r="J24" s="444"/>
      <c r="K24" s="140"/>
      <c r="L24" s="496"/>
      <c r="M24" s="499"/>
      <c r="N24" s="441"/>
      <c r="O24" s="487"/>
      <c r="P24" s="502"/>
      <c r="Q24" s="141"/>
      <c r="R24" s="481"/>
      <c r="S24" s="484"/>
      <c r="T24" s="441"/>
      <c r="U24" s="487"/>
      <c r="V24" s="502"/>
      <c r="W24" s="141"/>
      <c r="X24" s="505"/>
      <c r="Y24" s="493"/>
      <c r="Z24" s="441"/>
      <c r="AA24" s="487"/>
      <c r="AB24" s="435"/>
      <c r="AC24" s="140"/>
      <c r="AD24" s="126"/>
      <c r="AE24" s="124"/>
      <c r="AF24" s="135"/>
      <c r="AG24" s="140"/>
      <c r="AH24" s="117"/>
    </row>
    <row r="25" spans="1:34">
      <c r="A25" s="142" t="s">
        <v>61</v>
      </c>
      <c r="B25" s="140"/>
      <c r="C25" s="124"/>
      <c r="D25" s="124"/>
      <c r="E25" s="140"/>
      <c r="F25" s="481"/>
      <c r="G25" s="484"/>
      <c r="H25" s="441"/>
      <c r="I25" s="487"/>
      <c r="J25" s="444"/>
      <c r="K25" s="140"/>
      <c r="L25" s="496"/>
      <c r="M25" s="499"/>
      <c r="N25" s="441"/>
      <c r="O25" s="487"/>
      <c r="P25" s="502"/>
      <c r="Q25" s="141"/>
      <c r="R25" s="481"/>
      <c r="S25" s="484"/>
      <c r="T25" s="441"/>
      <c r="U25" s="487"/>
      <c r="V25" s="502"/>
      <c r="W25" s="141"/>
      <c r="X25" s="505"/>
      <c r="Y25" s="493"/>
      <c r="Z25" s="441"/>
      <c r="AA25" s="487"/>
      <c r="AB25" s="435"/>
      <c r="AC25" s="140"/>
      <c r="AD25" s="126"/>
      <c r="AE25" s="124"/>
      <c r="AF25" s="135"/>
      <c r="AG25" s="140"/>
      <c r="AH25" s="117"/>
    </row>
    <row r="26" spans="1:34" ht="13.5" thickBot="1">
      <c r="A26" s="142" t="s">
        <v>62</v>
      </c>
      <c r="B26" s="145"/>
      <c r="C26" s="124"/>
      <c r="D26" s="124"/>
      <c r="E26" s="145"/>
      <c r="F26" s="482"/>
      <c r="G26" s="485"/>
      <c r="H26" s="442"/>
      <c r="I26" s="488"/>
      <c r="J26" s="445"/>
      <c r="K26" s="145"/>
      <c r="L26" s="497"/>
      <c r="M26" s="500"/>
      <c r="N26" s="442"/>
      <c r="O26" s="488"/>
      <c r="P26" s="503"/>
      <c r="Q26" s="146"/>
      <c r="R26" s="482"/>
      <c r="S26" s="485"/>
      <c r="T26" s="442"/>
      <c r="U26" s="488"/>
      <c r="V26" s="503"/>
      <c r="W26" s="146"/>
      <c r="X26" s="506"/>
      <c r="Y26" s="494"/>
      <c r="Z26" s="442"/>
      <c r="AA26" s="488"/>
      <c r="AB26" s="436"/>
      <c r="AC26" s="145"/>
      <c r="AD26" s="126"/>
      <c r="AE26" s="124"/>
      <c r="AF26" s="135"/>
      <c r="AG26" s="145"/>
      <c r="AH26" s="117"/>
    </row>
    <row r="27" spans="1:34" ht="13.5" thickBot="1">
      <c r="A27" s="147" t="s">
        <v>63</v>
      </c>
      <c r="B27" s="145"/>
      <c r="C27" s="432" t="s">
        <v>51</v>
      </c>
      <c r="D27" s="433"/>
      <c r="E27" s="145"/>
      <c r="F27" s="432" t="s">
        <v>51</v>
      </c>
      <c r="G27" s="473"/>
      <c r="H27" s="473"/>
      <c r="I27" s="473"/>
      <c r="J27" s="433"/>
      <c r="K27" s="145"/>
      <c r="L27" s="426" t="s">
        <v>51</v>
      </c>
      <c r="M27" s="427"/>
      <c r="N27" s="427"/>
      <c r="O27" s="427"/>
      <c r="P27" s="428"/>
      <c r="Q27" s="146"/>
      <c r="R27" s="426" t="s">
        <v>51</v>
      </c>
      <c r="S27" s="427"/>
      <c r="T27" s="427"/>
      <c r="U27" s="427"/>
      <c r="V27" s="428"/>
      <c r="W27" s="146"/>
      <c r="X27" s="426" t="s">
        <v>51</v>
      </c>
      <c r="Y27" s="427"/>
      <c r="Z27" s="427"/>
      <c r="AA27" s="427"/>
      <c r="AB27" s="428"/>
      <c r="AC27" s="145"/>
      <c r="AD27" s="126"/>
      <c r="AE27" s="124"/>
      <c r="AF27" s="135"/>
      <c r="AG27" s="145"/>
      <c r="AH27" s="117"/>
    </row>
    <row r="28" spans="1:34" ht="12.75" customHeight="1">
      <c r="A28" s="139" t="s">
        <v>64</v>
      </c>
      <c r="B28" s="148"/>
      <c r="C28" s="474" t="s">
        <v>187</v>
      </c>
      <c r="D28" s="475"/>
      <c r="E28" s="148"/>
      <c r="F28" s="480" t="s">
        <v>176</v>
      </c>
      <c r="G28" s="483" t="s">
        <v>246</v>
      </c>
      <c r="H28" s="440" t="s">
        <v>184</v>
      </c>
      <c r="I28" s="486" t="s">
        <v>178</v>
      </c>
      <c r="J28" s="489" t="s">
        <v>179</v>
      </c>
      <c r="K28" s="148"/>
      <c r="L28" s="480" t="s">
        <v>176</v>
      </c>
      <c r="M28" s="492" t="s">
        <v>177</v>
      </c>
      <c r="N28" s="440" t="s">
        <v>184</v>
      </c>
      <c r="O28" s="486" t="s">
        <v>178</v>
      </c>
      <c r="P28" s="443" t="s">
        <v>171</v>
      </c>
      <c r="Q28" s="149"/>
      <c r="R28" s="480" t="s">
        <v>176</v>
      </c>
      <c r="S28" s="483" t="s">
        <v>246</v>
      </c>
      <c r="T28" s="440" t="s">
        <v>184</v>
      </c>
      <c r="U28" s="486" t="s">
        <v>178</v>
      </c>
      <c r="V28" s="489" t="s">
        <v>179</v>
      </c>
      <c r="W28" s="149"/>
      <c r="X28" s="434"/>
      <c r="Y28" s="437" t="s">
        <v>284</v>
      </c>
      <c r="Z28" s="440" t="s">
        <v>184</v>
      </c>
      <c r="AA28" s="443" t="s">
        <v>171</v>
      </c>
      <c r="AB28" s="434"/>
      <c r="AC28" s="148"/>
      <c r="AD28" s="126"/>
      <c r="AE28" s="124"/>
      <c r="AF28" s="135"/>
      <c r="AG28" s="148"/>
      <c r="AH28" s="117"/>
    </row>
    <row r="29" spans="1:34">
      <c r="A29" s="142" t="s">
        <v>65</v>
      </c>
      <c r="B29" s="148"/>
      <c r="C29" s="476"/>
      <c r="D29" s="477"/>
      <c r="E29" s="148"/>
      <c r="F29" s="481"/>
      <c r="G29" s="484"/>
      <c r="H29" s="441"/>
      <c r="I29" s="487"/>
      <c r="J29" s="490"/>
      <c r="K29" s="148"/>
      <c r="L29" s="481"/>
      <c r="M29" s="493"/>
      <c r="N29" s="441"/>
      <c r="O29" s="487"/>
      <c r="P29" s="444"/>
      <c r="Q29" s="149"/>
      <c r="R29" s="481"/>
      <c r="S29" s="484"/>
      <c r="T29" s="441"/>
      <c r="U29" s="487"/>
      <c r="V29" s="490"/>
      <c r="W29" s="149"/>
      <c r="X29" s="435"/>
      <c r="Y29" s="438"/>
      <c r="Z29" s="441"/>
      <c r="AA29" s="444"/>
      <c r="AB29" s="435"/>
      <c r="AC29" s="148"/>
      <c r="AD29" s="126"/>
      <c r="AE29" s="124"/>
      <c r="AF29" s="135"/>
      <c r="AG29" s="148"/>
      <c r="AH29" s="117"/>
    </row>
    <row r="30" spans="1:34" ht="13.5" thickBot="1">
      <c r="A30" s="142" t="s">
        <v>66</v>
      </c>
      <c r="B30" s="148"/>
      <c r="C30" s="478"/>
      <c r="D30" s="479"/>
      <c r="E30" s="148"/>
      <c r="F30" s="481"/>
      <c r="G30" s="484"/>
      <c r="H30" s="441"/>
      <c r="I30" s="487"/>
      <c r="J30" s="490"/>
      <c r="K30" s="148"/>
      <c r="L30" s="481"/>
      <c r="M30" s="493"/>
      <c r="N30" s="441"/>
      <c r="O30" s="487"/>
      <c r="P30" s="444"/>
      <c r="Q30" s="149"/>
      <c r="R30" s="481"/>
      <c r="S30" s="484"/>
      <c r="T30" s="441"/>
      <c r="U30" s="487"/>
      <c r="V30" s="490"/>
      <c r="W30" s="149"/>
      <c r="X30" s="435"/>
      <c r="Y30" s="438"/>
      <c r="Z30" s="441"/>
      <c r="AA30" s="444"/>
      <c r="AB30" s="435"/>
      <c r="AC30" s="148"/>
      <c r="AD30" s="126"/>
      <c r="AE30" s="124"/>
      <c r="AF30" s="135"/>
      <c r="AG30" s="148"/>
      <c r="AH30" s="117"/>
    </row>
    <row r="31" spans="1:34" ht="13.5" customHeight="1" thickBot="1">
      <c r="A31" s="142" t="s">
        <v>67</v>
      </c>
      <c r="B31" s="148"/>
      <c r="C31" s="446" t="s">
        <v>43</v>
      </c>
      <c r="D31" s="447"/>
      <c r="E31" s="148"/>
      <c r="F31" s="482"/>
      <c r="G31" s="485"/>
      <c r="H31" s="442"/>
      <c r="I31" s="488"/>
      <c r="J31" s="491"/>
      <c r="K31" s="148"/>
      <c r="L31" s="482"/>
      <c r="M31" s="494"/>
      <c r="N31" s="442"/>
      <c r="O31" s="488"/>
      <c r="P31" s="445"/>
      <c r="Q31" s="149"/>
      <c r="R31" s="482"/>
      <c r="S31" s="485"/>
      <c r="T31" s="442"/>
      <c r="U31" s="488"/>
      <c r="V31" s="491"/>
      <c r="W31" s="149"/>
      <c r="X31" s="436"/>
      <c r="Y31" s="439"/>
      <c r="Z31" s="442"/>
      <c r="AA31" s="445"/>
      <c r="AB31" s="436"/>
      <c r="AC31" s="148"/>
      <c r="AD31" s="126"/>
      <c r="AE31" s="124"/>
      <c r="AF31" s="135"/>
      <c r="AG31" s="148"/>
      <c r="AH31" s="117"/>
    </row>
    <row r="32" spans="1:34" ht="13.5" customHeight="1" thickBot="1">
      <c r="A32" s="143" t="s">
        <v>68</v>
      </c>
      <c r="B32" s="148"/>
      <c r="C32" s="448"/>
      <c r="D32" s="449"/>
      <c r="E32" s="148"/>
      <c r="F32" s="426" t="s">
        <v>51</v>
      </c>
      <c r="G32" s="427"/>
      <c r="H32" s="427"/>
      <c r="I32" s="427"/>
      <c r="J32" s="427"/>
      <c r="K32" s="148"/>
      <c r="L32" s="426" t="s">
        <v>51</v>
      </c>
      <c r="M32" s="427"/>
      <c r="N32" s="427"/>
      <c r="O32" s="427"/>
      <c r="P32" s="427"/>
      <c r="Q32" s="149"/>
      <c r="R32" s="426" t="s">
        <v>51</v>
      </c>
      <c r="S32" s="427"/>
      <c r="T32" s="427"/>
      <c r="U32" s="427"/>
      <c r="V32" s="427"/>
      <c r="W32" s="149"/>
      <c r="X32" s="426" t="s">
        <v>51</v>
      </c>
      <c r="Y32" s="427"/>
      <c r="Z32" s="427"/>
      <c r="AA32" s="427"/>
      <c r="AB32" s="427"/>
      <c r="AC32" s="150"/>
      <c r="AD32" s="126"/>
      <c r="AE32" s="124"/>
      <c r="AF32" s="135"/>
      <c r="AG32" s="148"/>
      <c r="AH32" s="117"/>
    </row>
    <row r="33" spans="1:34" ht="12.75" customHeight="1">
      <c r="A33" s="143" t="s">
        <v>70</v>
      </c>
      <c r="B33" s="148"/>
      <c r="C33" s="450" t="s">
        <v>69</v>
      </c>
      <c r="D33" s="451"/>
      <c r="E33" s="148"/>
      <c r="F33" s="456" t="s">
        <v>188</v>
      </c>
      <c r="G33" s="456" t="s">
        <v>188</v>
      </c>
      <c r="H33" s="456" t="s">
        <v>188</v>
      </c>
      <c r="I33" s="456" t="s">
        <v>188</v>
      </c>
      <c r="J33" s="456" t="s">
        <v>188</v>
      </c>
      <c r="K33" s="150"/>
      <c r="L33" s="456" t="s">
        <v>188</v>
      </c>
      <c r="M33" s="456" t="s">
        <v>188</v>
      </c>
      <c r="N33" s="456" t="s">
        <v>188</v>
      </c>
      <c r="O33" s="456" t="s">
        <v>188</v>
      </c>
      <c r="P33" s="446" t="s">
        <v>287</v>
      </c>
      <c r="Q33" s="149"/>
      <c r="R33" s="459" t="s">
        <v>189</v>
      </c>
      <c r="S33" s="460"/>
      <c r="T33" s="460"/>
      <c r="U33" s="460"/>
      <c r="V33" s="460"/>
      <c r="W33" s="151"/>
      <c r="X33" s="469" t="s">
        <v>190</v>
      </c>
      <c r="Y33" s="470"/>
      <c r="Z33" s="470"/>
      <c r="AA33" s="470"/>
      <c r="AB33" s="470"/>
      <c r="AC33" s="150"/>
      <c r="AD33" s="126"/>
      <c r="AE33" s="124"/>
      <c r="AF33" s="135"/>
      <c r="AG33" s="148"/>
      <c r="AH33" s="117"/>
    </row>
    <row r="34" spans="1:34" ht="13.5" customHeight="1" thickBot="1">
      <c r="A34" s="143" t="s">
        <v>72</v>
      </c>
      <c r="B34" s="152"/>
      <c r="C34" s="452"/>
      <c r="D34" s="453"/>
      <c r="E34" s="152"/>
      <c r="F34" s="457"/>
      <c r="G34" s="457"/>
      <c r="H34" s="457"/>
      <c r="I34" s="457"/>
      <c r="J34" s="457"/>
      <c r="K34" s="153"/>
      <c r="L34" s="457"/>
      <c r="M34" s="457"/>
      <c r="N34" s="457"/>
      <c r="O34" s="457"/>
      <c r="P34" s="468"/>
      <c r="Q34" s="154"/>
      <c r="R34" s="461"/>
      <c r="S34" s="462"/>
      <c r="T34" s="462"/>
      <c r="U34" s="462"/>
      <c r="V34" s="462"/>
      <c r="W34" s="155"/>
      <c r="X34" s="471"/>
      <c r="Y34" s="472"/>
      <c r="Z34" s="472"/>
      <c r="AA34" s="472"/>
      <c r="AB34" s="472"/>
      <c r="AC34" s="153"/>
      <c r="AD34" s="126"/>
      <c r="AE34" s="124"/>
      <c r="AF34" s="124"/>
      <c r="AG34" s="152"/>
      <c r="AH34" s="117"/>
    </row>
    <row r="35" spans="1:34" ht="13.5" customHeight="1" thickBot="1">
      <c r="A35" s="142" t="s">
        <v>73</v>
      </c>
      <c r="B35" s="156"/>
      <c r="C35" s="454"/>
      <c r="D35" s="455"/>
      <c r="E35" s="157"/>
      <c r="F35" s="457"/>
      <c r="G35" s="457"/>
      <c r="H35" s="457"/>
      <c r="I35" s="457"/>
      <c r="J35" s="457"/>
      <c r="K35" s="158"/>
      <c r="L35" s="457"/>
      <c r="M35" s="457"/>
      <c r="N35" s="457"/>
      <c r="O35" s="457"/>
      <c r="P35" s="468"/>
      <c r="Q35" s="159"/>
      <c r="R35" s="461"/>
      <c r="S35" s="462"/>
      <c r="T35" s="462"/>
      <c r="U35" s="462"/>
      <c r="V35" s="462"/>
      <c r="W35" s="160"/>
      <c r="X35" s="471"/>
      <c r="Y35" s="472"/>
      <c r="Z35" s="472"/>
      <c r="AA35" s="472"/>
      <c r="AB35" s="472"/>
      <c r="AC35" s="158"/>
      <c r="AD35" s="126"/>
      <c r="AE35" s="124"/>
      <c r="AF35" s="124"/>
      <c r="AG35" s="157"/>
      <c r="AH35" s="117"/>
    </row>
    <row r="36" spans="1:34" ht="13.5" customHeight="1" thickBot="1">
      <c r="A36" s="161" t="s">
        <v>74</v>
      </c>
      <c r="B36" s="162"/>
      <c r="C36" s="124"/>
      <c r="D36" s="124"/>
      <c r="E36" s="162"/>
      <c r="F36" s="458"/>
      <c r="G36" s="458"/>
      <c r="H36" s="458"/>
      <c r="I36" s="458"/>
      <c r="J36" s="458"/>
      <c r="K36" s="163"/>
      <c r="L36" s="458"/>
      <c r="M36" s="458"/>
      <c r="N36" s="458"/>
      <c r="O36" s="458"/>
      <c r="P36" s="448"/>
      <c r="Q36" s="164"/>
      <c r="R36" s="461"/>
      <c r="S36" s="462"/>
      <c r="T36" s="462"/>
      <c r="U36" s="462"/>
      <c r="V36" s="462"/>
      <c r="W36" s="165"/>
      <c r="X36" s="429"/>
      <c r="Y36" s="430"/>
      <c r="Z36" s="430"/>
      <c r="AA36" s="430"/>
      <c r="AB36" s="430"/>
      <c r="AC36" s="163"/>
      <c r="AD36" s="166"/>
      <c r="AE36" s="124"/>
      <c r="AF36" s="124"/>
      <c r="AG36" s="162"/>
      <c r="AH36" s="117"/>
    </row>
    <row r="37" spans="1:34" ht="12.75" customHeight="1">
      <c r="A37" s="167" t="s">
        <v>75</v>
      </c>
      <c r="B37" s="162"/>
      <c r="C37" s="124"/>
      <c r="D37" s="124"/>
      <c r="E37" s="162"/>
      <c r="F37" s="450" t="s">
        <v>69</v>
      </c>
      <c r="G37" s="465"/>
      <c r="H37" s="465"/>
      <c r="I37" s="465"/>
      <c r="J37" s="465"/>
      <c r="K37" s="163"/>
      <c r="L37" s="450" t="s">
        <v>69</v>
      </c>
      <c r="M37" s="465"/>
      <c r="N37" s="465"/>
      <c r="O37" s="465"/>
      <c r="P37" s="465"/>
      <c r="Q37" s="168"/>
      <c r="R37" s="461"/>
      <c r="S37" s="462"/>
      <c r="T37" s="462"/>
      <c r="U37" s="462"/>
      <c r="V37" s="462"/>
      <c r="W37" s="165"/>
      <c r="X37" s="450" t="s">
        <v>69</v>
      </c>
      <c r="Y37" s="465"/>
      <c r="Z37" s="465"/>
      <c r="AA37" s="465"/>
      <c r="AB37" s="451"/>
      <c r="AC37" s="163"/>
      <c r="AD37" s="126"/>
      <c r="AE37" s="124"/>
      <c r="AF37" s="124"/>
      <c r="AG37" s="162"/>
      <c r="AH37" s="117"/>
    </row>
    <row r="38" spans="1:34" ht="13.5" customHeight="1" thickBot="1">
      <c r="A38" s="169" t="s">
        <v>76</v>
      </c>
      <c r="B38" s="162"/>
      <c r="C38" s="124"/>
      <c r="D38" s="124"/>
      <c r="E38" s="162"/>
      <c r="F38" s="452"/>
      <c r="G38" s="466"/>
      <c r="H38" s="466"/>
      <c r="I38" s="466"/>
      <c r="J38" s="466"/>
      <c r="K38" s="163"/>
      <c r="L38" s="452"/>
      <c r="M38" s="466"/>
      <c r="N38" s="466"/>
      <c r="O38" s="466"/>
      <c r="P38" s="466"/>
      <c r="Q38" s="168"/>
      <c r="R38" s="461"/>
      <c r="S38" s="462"/>
      <c r="T38" s="462"/>
      <c r="U38" s="462"/>
      <c r="V38" s="462"/>
      <c r="W38" s="165"/>
      <c r="X38" s="452"/>
      <c r="Y38" s="466"/>
      <c r="Z38" s="466"/>
      <c r="AA38" s="466"/>
      <c r="AB38" s="453"/>
      <c r="AC38" s="163"/>
      <c r="AD38" s="126"/>
      <c r="AE38" s="124"/>
      <c r="AF38" s="124"/>
      <c r="AG38" s="162"/>
      <c r="AH38" s="117"/>
    </row>
    <row r="39" spans="1:34" ht="13.5" customHeight="1" thickBot="1">
      <c r="A39" s="170" t="s">
        <v>77</v>
      </c>
      <c r="B39" s="171"/>
      <c r="C39" s="124"/>
      <c r="D39" s="124"/>
      <c r="E39" s="171"/>
      <c r="F39" s="454"/>
      <c r="G39" s="467"/>
      <c r="H39" s="467"/>
      <c r="I39" s="467"/>
      <c r="J39" s="467"/>
      <c r="K39" s="171"/>
      <c r="L39" s="454"/>
      <c r="M39" s="467"/>
      <c r="N39" s="467"/>
      <c r="O39" s="467"/>
      <c r="P39" s="467"/>
      <c r="Q39" s="165"/>
      <c r="R39" s="463"/>
      <c r="S39" s="464"/>
      <c r="T39" s="464"/>
      <c r="U39" s="464"/>
      <c r="V39" s="464"/>
      <c r="W39" s="165"/>
      <c r="X39" s="454"/>
      <c r="Y39" s="467"/>
      <c r="Z39" s="467"/>
      <c r="AA39" s="467"/>
      <c r="AB39" s="455"/>
      <c r="AC39" s="171"/>
      <c r="AD39" s="126"/>
      <c r="AE39" s="124"/>
      <c r="AF39" s="124"/>
      <c r="AG39" s="171"/>
      <c r="AH39" s="117"/>
    </row>
    <row r="40" spans="1:34" ht="13.5" thickBot="1">
      <c r="A40" s="172" t="s">
        <v>78</v>
      </c>
      <c r="B40" s="173"/>
      <c r="C40" s="174"/>
      <c r="D40" s="124"/>
      <c r="E40" s="173"/>
      <c r="F40" s="175"/>
      <c r="G40" s="176"/>
      <c r="H40" s="176"/>
      <c r="I40" s="176"/>
      <c r="J40" s="176"/>
      <c r="K40" s="177"/>
      <c r="L40" s="175"/>
      <c r="M40" s="176"/>
      <c r="N40" s="176"/>
      <c r="O40" s="176"/>
      <c r="P40" s="176"/>
      <c r="Q40" s="178"/>
      <c r="R40" s="175"/>
      <c r="S40" s="176"/>
      <c r="T40" s="176"/>
      <c r="U40" s="176"/>
      <c r="V40" s="176"/>
      <c r="W40" s="178"/>
      <c r="X40" s="179"/>
      <c r="Y40" s="180"/>
      <c r="Z40" s="180"/>
      <c r="AA40" s="180"/>
      <c r="AB40" s="181"/>
      <c r="AC40" s="177"/>
      <c r="AD40" s="182"/>
      <c r="AE40" s="183"/>
      <c r="AF40" s="183"/>
      <c r="AG40" s="173"/>
      <c r="AH40" s="117"/>
    </row>
    <row r="41" spans="1:34" ht="13.5" thickBot="1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91"/>
    </row>
    <row r="42" spans="1:34">
      <c r="A42" s="184" t="s">
        <v>192</v>
      </c>
      <c r="B42" s="185"/>
      <c r="C42" s="185"/>
      <c r="D42" s="185"/>
      <c r="E42" s="185"/>
      <c r="F42" s="185"/>
      <c r="G42" s="186"/>
      <c r="H42" s="186"/>
      <c r="I42" s="186"/>
      <c r="J42" s="186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7"/>
      <c r="AF42" s="185"/>
      <c r="AG42" s="188"/>
      <c r="AH42" s="98"/>
    </row>
    <row r="43" spans="1:34" ht="13.5" thickBot="1">
      <c r="A43" s="189"/>
      <c r="B43" s="190"/>
      <c r="C43" s="190"/>
      <c r="D43" s="190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2"/>
      <c r="AE43" s="192"/>
      <c r="AF43" s="191"/>
      <c r="AG43" s="193"/>
      <c r="AH43" s="98"/>
    </row>
    <row r="44" spans="1:34">
      <c r="A44" s="194"/>
      <c r="B44" s="195"/>
      <c r="C44" s="196"/>
      <c r="D44" s="212" t="s">
        <v>177</v>
      </c>
      <c r="E44" s="373"/>
      <c r="F44" s="374" t="s">
        <v>198</v>
      </c>
      <c r="G44" s="375"/>
      <c r="H44" s="375"/>
      <c r="I44" s="197"/>
      <c r="J44" s="197"/>
      <c r="K44" s="197"/>
      <c r="L44" s="197"/>
      <c r="M44" s="197"/>
      <c r="N44" s="197"/>
      <c r="O44" s="197"/>
      <c r="P44" s="198"/>
      <c r="Q44" s="191"/>
      <c r="R44" s="191"/>
      <c r="S44" s="191"/>
      <c r="T44" s="199"/>
      <c r="U44" s="376" t="s">
        <v>193</v>
      </c>
      <c r="V44" s="377" t="s">
        <v>194</v>
      </c>
      <c r="W44" s="378"/>
      <c r="X44" s="378"/>
      <c r="Y44" s="200"/>
      <c r="Z44" s="200"/>
      <c r="AA44" s="200"/>
      <c r="AB44" s="200"/>
      <c r="AC44" s="200"/>
      <c r="AD44" s="200"/>
      <c r="AE44" s="201"/>
      <c r="AF44" s="191"/>
      <c r="AG44" s="193"/>
      <c r="AH44" s="98"/>
    </row>
    <row r="45" spans="1:34">
      <c r="A45" s="202"/>
      <c r="B45" s="203"/>
      <c r="C45" s="204"/>
      <c r="D45" s="379" t="s">
        <v>253</v>
      </c>
      <c r="E45" s="380"/>
      <c r="F45" s="381" t="s">
        <v>288</v>
      </c>
      <c r="G45" s="382"/>
      <c r="H45" s="382"/>
      <c r="I45" s="205"/>
      <c r="J45" s="205"/>
      <c r="K45" s="205"/>
      <c r="L45" s="205"/>
      <c r="M45" s="205"/>
      <c r="N45" s="205"/>
      <c r="O45" s="205"/>
      <c r="P45" s="206"/>
      <c r="Q45" s="191"/>
      <c r="R45" s="191"/>
      <c r="S45" s="191"/>
      <c r="T45" s="207"/>
      <c r="U45" s="383" t="s">
        <v>196</v>
      </c>
      <c r="V45" s="384" t="s">
        <v>197</v>
      </c>
      <c r="W45" s="385"/>
      <c r="X45" s="385"/>
      <c r="Y45" s="208"/>
      <c r="Z45" s="208"/>
      <c r="AA45" s="208"/>
      <c r="AB45" s="208"/>
      <c r="AC45" s="208"/>
      <c r="AD45" s="208"/>
      <c r="AE45" s="209"/>
      <c r="AF45" s="191"/>
      <c r="AG45" s="193"/>
      <c r="AH45" s="98"/>
    </row>
    <row r="46" spans="1:34">
      <c r="A46" s="210"/>
      <c r="B46" s="211"/>
      <c r="C46" s="212"/>
      <c r="D46" s="237" t="s">
        <v>289</v>
      </c>
      <c r="E46" s="222"/>
      <c r="F46" s="387" t="s">
        <v>290</v>
      </c>
      <c r="G46" s="388"/>
      <c r="H46" s="388"/>
      <c r="I46" s="215"/>
      <c r="J46" s="215"/>
      <c r="K46" s="215"/>
      <c r="L46" s="215"/>
      <c r="M46" s="215"/>
      <c r="N46" s="215"/>
      <c r="O46" s="215"/>
      <c r="P46" s="216"/>
      <c r="Q46" s="191"/>
      <c r="R46" s="191"/>
      <c r="S46" s="191"/>
      <c r="T46" s="217"/>
      <c r="U46" s="389" t="s">
        <v>71</v>
      </c>
      <c r="V46" s="390" t="s">
        <v>195</v>
      </c>
      <c r="W46" s="391"/>
      <c r="X46" s="391"/>
      <c r="Y46" s="218"/>
      <c r="Z46" s="218"/>
      <c r="AA46" s="218"/>
      <c r="AB46" s="218"/>
      <c r="AC46" s="218"/>
      <c r="AD46" s="218"/>
      <c r="AE46" s="219"/>
      <c r="AF46" s="191"/>
      <c r="AG46" s="193"/>
      <c r="AH46" s="98"/>
    </row>
    <row r="47" spans="1:34">
      <c r="A47" s="210"/>
      <c r="B47" s="220"/>
      <c r="C47" s="221"/>
      <c r="D47" s="386" t="s">
        <v>199</v>
      </c>
      <c r="E47" s="222"/>
      <c r="F47" s="387" t="s">
        <v>200</v>
      </c>
      <c r="G47" s="394"/>
      <c r="H47" s="394"/>
      <c r="I47" s="215"/>
      <c r="J47" s="215"/>
      <c r="K47" s="215"/>
      <c r="L47" s="215"/>
      <c r="M47" s="215"/>
      <c r="N47" s="215"/>
      <c r="O47" s="215"/>
      <c r="P47" s="216"/>
      <c r="Q47" s="191"/>
      <c r="R47" s="191"/>
      <c r="S47" s="191"/>
      <c r="T47" s="223"/>
      <c r="U47" s="395" t="s">
        <v>55</v>
      </c>
      <c r="V47" s="396" t="s">
        <v>254</v>
      </c>
      <c r="W47" s="391"/>
      <c r="X47" s="391"/>
      <c r="Y47" s="218"/>
      <c r="Z47" s="218"/>
      <c r="AA47" s="218"/>
      <c r="AB47" s="218"/>
      <c r="AC47" s="218"/>
      <c r="AD47" s="218"/>
      <c r="AE47" s="219"/>
      <c r="AF47" s="191"/>
      <c r="AG47" s="193"/>
      <c r="AH47" s="98"/>
    </row>
    <row r="48" spans="1:34">
      <c r="A48" s="202"/>
      <c r="B48" s="224"/>
      <c r="C48" s="225"/>
      <c r="D48" s="392" t="s">
        <v>171</v>
      </c>
      <c r="E48" s="226"/>
      <c r="F48" s="393" t="s">
        <v>201</v>
      </c>
      <c r="G48" s="394"/>
      <c r="H48" s="398"/>
      <c r="I48" s="227"/>
      <c r="J48" s="227"/>
      <c r="K48" s="215"/>
      <c r="L48" s="215"/>
      <c r="M48" s="215"/>
      <c r="N48" s="215"/>
      <c r="O48" s="215"/>
      <c r="P48" s="216"/>
      <c r="Q48" s="191"/>
      <c r="R48" s="191"/>
      <c r="S48" s="191"/>
      <c r="T48" s="213"/>
      <c r="U48" s="401" t="s">
        <v>255</v>
      </c>
      <c r="V48" s="402" t="s">
        <v>256</v>
      </c>
      <c r="W48" s="391"/>
      <c r="X48" s="391"/>
      <c r="Y48" s="218"/>
      <c r="Z48" s="218"/>
      <c r="AA48" s="218"/>
      <c r="AB48" s="218"/>
      <c r="AC48" s="218"/>
      <c r="AD48" s="218"/>
      <c r="AE48" s="219"/>
      <c r="AF48" s="191"/>
      <c r="AG48" s="193"/>
      <c r="AH48" s="98"/>
    </row>
    <row r="49" spans="1:34">
      <c r="A49" s="229"/>
      <c r="B49" s="230"/>
      <c r="C49" s="212"/>
      <c r="D49" s="212" t="s">
        <v>180</v>
      </c>
      <c r="E49" s="226"/>
      <c r="F49" s="397" t="s">
        <v>202</v>
      </c>
      <c r="G49" s="398"/>
      <c r="H49" s="391"/>
      <c r="I49" s="218"/>
      <c r="J49" s="218"/>
      <c r="K49" s="218"/>
      <c r="L49" s="218"/>
      <c r="M49" s="218"/>
      <c r="N49" s="218"/>
      <c r="O49" s="218"/>
      <c r="P49" s="219"/>
      <c r="Q49" s="191"/>
      <c r="R49" s="191"/>
      <c r="S49" s="191"/>
      <c r="T49" s="213"/>
      <c r="U49" s="401" t="s">
        <v>204</v>
      </c>
      <c r="V49" s="402" t="s">
        <v>257</v>
      </c>
      <c r="W49" s="388"/>
      <c r="X49" s="388"/>
      <c r="Y49" s="214"/>
      <c r="Z49" s="214"/>
      <c r="AA49" s="214"/>
      <c r="AB49" s="214"/>
      <c r="AC49" s="214"/>
      <c r="AD49" s="214"/>
      <c r="AE49" s="231"/>
      <c r="AF49" s="191"/>
      <c r="AG49" s="193"/>
      <c r="AH49" s="98"/>
    </row>
    <row r="50" spans="1:34">
      <c r="A50" s="229"/>
      <c r="B50" s="232"/>
      <c r="C50" s="228"/>
      <c r="D50" s="400" t="s">
        <v>182</v>
      </c>
      <c r="E50" s="226"/>
      <c r="F50" s="397" t="s">
        <v>203</v>
      </c>
      <c r="G50" s="388"/>
      <c r="H50" s="388"/>
      <c r="I50" s="218"/>
      <c r="J50" s="218"/>
      <c r="K50" s="218"/>
      <c r="L50" s="218"/>
      <c r="M50" s="218"/>
      <c r="N50" s="218"/>
      <c r="O50" s="218"/>
      <c r="P50" s="219"/>
      <c r="Q50" s="191"/>
      <c r="R50" s="191"/>
      <c r="S50" s="191"/>
      <c r="T50" s="213"/>
      <c r="U50" s="401" t="s">
        <v>205</v>
      </c>
      <c r="V50" s="402" t="s">
        <v>206</v>
      </c>
      <c r="W50" s="403"/>
      <c r="X50" s="403"/>
      <c r="Y50" s="233"/>
      <c r="Z50" s="233"/>
      <c r="AA50" s="233"/>
      <c r="AB50" s="233"/>
      <c r="AC50" s="233"/>
      <c r="AD50" s="233"/>
      <c r="AE50" s="234"/>
      <c r="AF50" s="235"/>
      <c r="AG50" s="193"/>
      <c r="AH50" s="98"/>
    </row>
    <row r="51" spans="1:34">
      <c r="A51" s="229"/>
      <c r="B51" s="232"/>
      <c r="C51" s="228"/>
      <c r="D51" s="400" t="s">
        <v>291</v>
      </c>
      <c r="E51" s="226"/>
      <c r="F51" s="397" t="s">
        <v>292</v>
      </c>
      <c r="G51" s="388"/>
      <c r="H51" s="388"/>
      <c r="I51" s="218"/>
      <c r="J51" s="218"/>
      <c r="K51" s="218"/>
      <c r="L51" s="218"/>
      <c r="M51" s="218"/>
      <c r="N51" s="218"/>
      <c r="O51" s="218"/>
      <c r="P51" s="219"/>
      <c r="Q51" s="191"/>
      <c r="R51" s="191"/>
      <c r="S51" s="191"/>
      <c r="T51" s="213"/>
      <c r="U51" s="401" t="s">
        <v>79</v>
      </c>
      <c r="V51" s="402" t="s">
        <v>258</v>
      </c>
      <c r="W51" s="405"/>
      <c r="X51" s="405"/>
      <c r="Y51" s="233"/>
      <c r="Z51" s="233"/>
      <c r="AA51" s="233"/>
      <c r="AB51" s="233"/>
      <c r="AC51" s="233"/>
      <c r="AD51" s="233"/>
      <c r="AE51" s="234"/>
      <c r="AF51" s="235"/>
      <c r="AG51" s="193"/>
      <c r="AH51" s="98"/>
    </row>
    <row r="52" spans="1:34">
      <c r="A52" s="229"/>
      <c r="B52" s="236"/>
      <c r="C52" s="237"/>
      <c r="D52" s="400" t="s">
        <v>293</v>
      </c>
      <c r="E52" s="238"/>
      <c r="F52" s="404" t="s">
        <v>294</v>
      </c>
      <c r="G52" s="391"/>
      <c r="H52" s="388"/>
      <c r="I52" s="214"/>
      <c r="J52" s="214"/>
      <c r="K52" s="214"/>
      <c r="L52" s="214"/>
      <c r="M52" s="214"/>
      <c r="N52" s="214"/>
      <c r="O52" s="214"/>
      <c r="P52" s="231"/>
      <c r="Q52" s="191"/>
      <c r="R52" s="191"/>
      <c r="S52" s="191"/>
      <c r="T52" s="213"/>
      <c r="U52" s="401" t="s">
        <v>209</v>
      </c>
      <c r="V52" s="402" t="s">
        <v>210</v>
      </c>
      <c r="W52" s="405"/>
      <c r="X52" s="405"/>
      <c r="Y52" s="233"/>
      <c r="Z52" s="233"/>
      <c r="AA52" s="233"/>
      <c r="AB52" s="233"/>
      <c r="AC52" s="233"/>
      <c r="AD52" s="233"/>
      <c r="AE52" s="234"/>
      <c r="AF52" s="235"/>
      <c r="AG52" s="193"/>
      <c r="AH52" s="98"/>
    </row>
    <row r="53" spans="1:34">
      <c r="A53" s="239"/>
      <c r="B53" s="240"/>
      <c r="C53" s="241"/>
      <c r="D53" s="400" t="s">
        <v>295</v>
      </c>
      <c r="E53" s="226"/>
      <c r="F53" s="397" t="s">
        <v>296</v>
      </c>
      <c r="G53" s="391"/>
      <c r="H53" s="388"/>
      <c r="I53" s="214"/>
      <c r="J53" s="214"/>
      <c r="K53" s="214"/>
      <c r="L53" s="214"/>
      <c r="M53" s="214"/>
      <c r="N53" s="214"/>
      <c r="O53" s="214"/>
      <c r="P53" s="231"/>
      <c r="Q53" s="191"/>
      <c r="R53" s="191"/>
      <c r="S53" s="191"/>
      <c r="T53" s="242"/>
      <c r="U53" s="401" t="s">
        <v>297</v>
      </c>
      <c r="V53" s="402" t="s">
        <v>298</v>
      </c>
      <c r="W53" s="409"/>
      <c r="X53" s="409"/>
      <c r="Y53" s="243"/>
      <c r="Z53" s="233"/>
      <c r="AA53" s="233"/>
      <c r="AB53" s="233"/>
      <c r="AC53" s="233"/>
      <c r="AD53" s="233"/>
      <c r="AE53" s="234"/>
      <c r="AF53" s="235"/>
      <c r="AG53" s="193"/>
      <c r="AH53" s="98"/>
    </row>
    <row r="54" spans="1:34">
      <c r="A54" s="239"/>
      <c r="B54" s="240"/>
      <c r="C54" s="241"/>
      <c r="D54" s="401" t="s">
        <v>207</v>
      </c>
      <c r="E54" s="238"/>
      <c r="F54" s="404" t="s">
        <v>208</v>
      </c>
      <c r="G54" s="391"/>
      <c r="H54" s="388"/>
      <c r="I54" s="214"/>
      <c r="J54" s="214"/>
      <c r="K54" s="214"/>
      <c r="L54" s="214"/>
      <c r="M54" s="214"/>
      <c r="N54" s="214"/>
      <c r="O54" s="214"/>
      <c r="P54" s="231"/>
      <c r="Q54" s="191"/>
      <c r="R54" s="191"/>
      <c r="S54" s="191"/>
      <c r="T54" s="242"/>
      <c r="U54" s="399" t="s">
        <v>211</v>
      </c>
      <c r="V54" s="408" t="s">
        <v>212</v>
      </c>
      <c r="W54" s="409"/>
      <c r="X54" s="409"/>
      <c r="Y54" s="243"/>
      <c r="Z54" s="233"/>
      <c r="AA54" s="233"/>
      <c r="AB54" s="233"/>
      <c r="AC54" s="233"/>
      <c r="AD54" s="233"/>
      <c r="AE54" s="234"/>
      <c r="AF54" s="235"/>
      <c r="AG54" s="193"/>
      <c r="AH54" s="98"/>
    </row>
    <row r="55" spans="1:34">
      <c r="A55" s="239"/>
      <c r="B55" s="240"/>
      <c r="C55" s="241"/>
      <c r="D55" s="406" t="s">
        <v>46</v>
      </c>
      <c r="E55" s="226"/>
      <c r="F55" s="407" t="s">
        <v>299</v>
      </c>
      <c r="G55" s="391"/>
      <c r="H55" s="388"/>
      <c r="I55" s="214"/>
      <c r="J55" s="214"/>
      <c r="K55" s="214"/>
      <c r="L55" s="214"/>
      <c r="M55" s="214"/>
      <c r="N55" s="214"/>
      <c r="O55" s="214"/>
      <c r="P55" s="231"/>
      <c r="Q55" s="191"/>
      <c r="R55" s="191"/>
      <c r="S55" s="191"/>
      <c r="T55" s="242"/>
      <c r="U55" s="413" t="s">
        <v>300</v>
      </c>
      <c r="V55" s="414" t="s">
        <v>301</v>
      </c>
      <c r="W55" s="409"/>
      <c r="X55" s="409"/>
      <c r="Y55" s="243"/>
      <c r="Z55" s="233"/>
      <c r="AA55" s="233"/>
      <c r="AB55" s="233"/>
      <c r="AC55" s="233"/>
      <c r="AD55" s="233"/>
      <c r="AE55" s="234"/>
      <c r="AF55" s="235"/>
      <c r="AG55" s="193"/>
      <c r="AH55" s="98"/>
    </row>
    <row r="56" spans="1:34" ht="13.5" thickBot="1">
      <c r="A56" s="244"/>
      <c r="B56" s="245"/>
      <c r="C56" s="246"/>
      <c r="D56" s="237"/>
      <c r="E56" s="226"/>
      <c r="F56" s="415"/>
      <c r="G56" s="247"/>
      <c r="H56" s="248"/>
      <c r="I56" s="248"/>
      <c r="J56" s="248"/>
      <c r="K56" s="248"/>
      <c r="L56" s="248"/>
      <c r="M56" s="248"/>
      <c r="N56" s="248"/>
      <c r="O56" s="248"/>
      <c r="P56" s="249"/>
      <c r="Q56" s="191"/>
      <c r="R56" s="191"/>
      <c r="S56" s="191"/>
      <c r="T56" s="211"/>
      <c r="U56" s="401"/>
      <c r="V56" s="410"/>
      <c r="W56" s="411"/>
      <c r="X56" s="411"/>
      <c r="Y56" s="250"/>
      <c r="Z56" s="250"/>
      <c r="AA56" s="250"/>
      <c r="AB56" s="250"/>
      <c r="AC56" s="250"/>
      <c r="AD56" s="250"/>
      <c r="AE56" s="251"/>
      <c r="AF56" s="252"/>
      <c r="AG56" s="193"/>
      <c r="AH56" s="98"/>
    </row>
    <row r="57" spans="1:34" ht="13.5" thickBot="1">
      <c r="A57" s="253"/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5"/>
      <c r="Q57" s="255"/>
      <c r="R57" s="255"/>
      <c r="S57" s="255"/>
      <c r="T57" s="255"/>
      <c r="U57" s="255"/>
      <c r="V57" s="255"/>
      <c r="W57" s="255"/>
      <c r="X57" s="255"/>
      <c r="Y57" s="255"/>
      <c r="Z57" s="255"/>
      <c r="AA57" s="255"/>
      <c r="AB57" s="255"/>
      <c r="AC57" s="255"/>
      <c r="AD57" s="256"/>
      <c r="AE57" s="256"/>
      <c r="AF57" s="255"/>
      <c r="AG57" s="193"/>
      <c r="AH57" s="98"/>
    </row>
    <row r="58" spans="1:34" ht="13.5" thickBot="1">
      <c r="A58" s="412"/>
      <c r="B58" s="412"/>
      <c r="C58" s="412"/>
      <c r="D58" s="412"/>
      <c r="E58" s="412"/>
      <c r="F58" s="412"/>
      <c r="G58" s="412"/>
      <c r="H58" s="412"/>
      <c r="I58" s="412"/>
      <c r="J58" s="412"/>
      <c r="K58" s="412"/>
      <c r="L58" s="412"/>
      <c r="M58" s="412"/>
      <c r="N58" s="412"/>
      <c r="O58" s="412"/>
      <c r="P58" s="412"/>
      <c r="Q58" s="412"/>
      <c r="R58" s="412"/>
      <c r="S58" s="412"/>
      <c r="T58" s="412"/>
      <c r="U58" s="412"/>
      <c r="V58" s="412"/>
      <c r="W58" s="412"/>
      <c r="X58" s="412"/>
      <c r="Y58" s="412"/>
      <c r="Z58" s="412"/>
      <c r="AA58" s="412"/>
      <c r="AB58" s="412"/>
      <c r="AC58" s="412"/>
      <c r="AD58" s="412"/>
      <c r="AE58" s="412"/>
      <c r="AF58" s="412"/>
      <c r="AG58" s="257"/>
      <c r="AH58" s="265"/>
    </row>
    <row r="59" spans="1:34">
      <c r="A59" s="258"/>
      <c r="B59" s="259"/>
      <c r="C59" s="259"/>
      <c r="D59" s="259"/>
      <c r="E59" s="259"/>
      <c r="F59" s="259"/>
      <c r="G59" s="259"/>
      <c r="H59" s="259"/>
      <c r="I59" s="259"/>
      <c r="J59" s="259"/>
      <c r="K59" s="259"/>
      <c r="L59" s="259"/>
      <c r="M59" s="260"/>
      <c r="N59" s="260"/>
      <c r="O59" s="260"/>
      <c r="P59" s="261"/>
      <c r="Q59" s="262"/>
      <c r="R59" s="261"/>
      <c r="S59" s="261"/>
      <c r="T59" s="261"/>
      <c r="U59" s="261"/>
      <c r="V59" s="261"/>
      <c r="W59" s="261"/>
      <c r="X59" s="261"/>
      <c r="Y59" s="261"/>
      <c r="Z59" s="261"/>
      <c r="AA59" s="261"/>
      <c r="AB59" s="262"/>
      <c r="AC59" s="261"/>
      <c r="AD59" s="261"/>
      <c r="AE59" s="261"/>
      <c r="AF59" s="261"/>
      <c r="AG59" s="271"/>
      <c r="AH59" s="272"/>
    </row>
    <row r="60" spans="1:34">
      <c r="A60" s="263" t="s">
        <v>213</v>
      </c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372"/>
      <c r="N60" s="372"/>
      <c r="O60" s="372"/>
      <c r="P60" s="372"/>
      <c r="Q60" s="372"/>
      <c r="R60" s="372"/>
      <c r="S60" s="372"/>
      <c r="T60" s="417" t="s">
        <v>214</v>
      </c>
      <c r="U60" s="417"/>
      <c r="V60" s="417"/>
      <c r="W60" s="417"/>
      <c r="X60" s="417"/>
      <c r="Y60" s="417"/>
      <c r="Z60" s="417"/>
      <c r="AA60" s="417"/>
      <c r="AB60" s="417"/>
      <c r="AC60" s="372"/>
      <c r="AD60" s="372"/>
      <c r="AE60" s="372"/>
      <c r="AF60" s="372"/>
      <c r="AG60" s="283"/>
      <c r="AH60" s="272"/>
    </row>
    <row r="61" spans="1:34" ht="13.5" thickBot="1">
      <c r="A61" s="266"/>
      <c r="B61" s="267"/>
      <c r="C61" s="267"/>
      <c r="D61" s="267"/>
      <c r="E61" s="267"/>
      <c r="F61" s="267"/>
      <c r="G61" s="541" t="s">
        <v>247</v>
      </c>
      <c r="H61" s="542"/>
      <c r="I61" s="541" t="s">
        <v>247</v>
      </c>
      <c r="J61" s="542"/>
      <c r="K61" s="267"/>
      <c r="L61" s="267"/>
      <c r="M61" s="268"/>
      <c r="N61" s="268"/>
      <c r="O61" s="268"/>
      <c r="P61" s="269"/>
      <c r="Q61" s="268"/>
      <c r="R61" s="270"/>
      <c r="S61" s="270"/>
      <c r="T61" s="269"/>
      <c r="U61" s="269"/>
      <c r="V61" s="269"/>
      <c r="W61" s="269"/>
      <c r="X61" s="269"/>
      <c r="Y61" s="269"/>
      <c r="Z61" s="269"/>
      <c r="AA61" s="269"/>
      <c r="AB61" s="268"/>
      <c r="AC61" s="269"/>
      <c r="AD61" s="269"/>
      <c r="AE61" s="269"/>
      <c r="AF61" s="269"/>
      <c r="AG61" s="290"/>
      <c r="AH61" s="272"/>
    </row>
    <row r="62" spans="1:34" ht="13.5" thickBot="1">
      <c r="A62" s="273"/>
      <c r="B62" s="274">
        <f>G94/G92</f>
        <v>0</v>
      </c>
      <c r="C62" s="274"/>
      <c r="D62" s="274"/>
      <c r="E62" s="274"/>
      <c r="F62" s="274"/>
      <c r="G62" s="541" t="s">
        <v>259</v>
      </c>
      <c r="H62" s="542"/>
      <c r="I62" s="541" t="s">
        <v>260</v>
      </c>
      <c r="J62" s="542"/>
      <c r="K62" s="274"/>
      <c r="L62" s="274"/>
      <c r="M62" s="275"/>
      <c r="N62" s="276"/>
      <c r="O62" s="276"/>
      <c r="P62" s="277"/>
      <c r="Q62" s="276"/>
      <c r="R62" s="278" t="s">
        <v>215</v>
      </c>
      <c r="S62" s="278"/>
      <c r="T62" s="279" t="s">
        <v>216</v>
      </c>
      <c r="U62" s="280"/>
      <c r="V62" s="280"/>
      <c r="W62" s="279"/>
      <c r="X62" s="279" t="s">
        <v>217</v>
      </c>
      <c r="Y62" s="281" t="s">
        <v>218</v>
      </c>
      <c r="Z62" s="282" t="s">
        <v>219</v>
      </c>
      <c r="AA62" s="269"/>
      <c r="AB62" s="269"/>
      <c r="AC62" s="269"/>
      <c r="AD62" s="269"/>
      <c r="AE62" s="269"/>
      <c r="AF62" s="269"/>
      <c r="AG62" s="294"/>
      <c r="AH62" s="272"/>
    </row>
    <row r="63" spans="1:34">
      <c r="A63" s="284"/>
      <c r="B63" s="285"/>
      <c r="C63" s="274"/>
      <c r="D63" s="274"/>
      <c r="E63" s="285"/>
      <c r="F63" s="286" t="s">
        <v>220</v>
      </c>
      <c r="G63" s="418">
        <v>1</v>
      </c>
      <c r="H63" s="418"/>
      <c r="I63" s="418">
        <v>1</v>
      </c>
      <c r="J63" s="418"/>
      <c r="K63" s="285"/>
      <c r="L63" s="285"/>
      <c r="M63" s="372"/>
      <c r="N63" s="287"/>
      <c r="O63" s="287"/>
      <c r="P63" s="287"/>
      <c r="Q63" s="287"/>
      <c r="R63" s="288"/>
      <c r="S63" s="288"/>
      <c r="T63" s="288"/>
      <c r="U63" s="288"/>
      <c r="V63" s="288"/>
      <c r="W63" s="289"/>
      <c r="X63" s="288"/>
      <c r="Y63" s="288"/>
      <c r="Z63" s="288"/>
      <c r="AA63" s="269"/>
      <c r="AB63" s="269"/>
      <c r="AC63" s="269"/>
      <c r="AD63" s="269"/>
      <c r="AE63" s="269"/>
      <c r="AF63" s="269"/>
      <c r="AG63" s="283"/>
      <c r="AH63" s="272"/>
    </row>
    <row r="64" spans="1:34">
      <c r="A64" s="284"/>
      <c r="B64" s="285"/>
      <c r="C64" s="274"/>
      <c r="D64" s="274"/>
      <c r="E64" s="285"/>
      <c r="F64" s="286" t="s">
        <v>221</v>
      </c>
      <c r="G64" s="418">
        <v>2.5</v>
      </c>
      <c r="H64" s="418">
        <v>2.5</v>
      </c>
      <c r="I64" s="418">
        <v>2.5</v>
      </c>
      <c r="J64" s="418"/>
      <c r="K64" s="285"/>
      <c r="L64" s="285"/>
      <c r="M64" s="291"/>
      <c r="N64" s="287"/>
      <c r="O64" s="287"/>
      <c r="P64" s="287" t="s">
        <v>222</v>
      </c>
      <c r="Q64" s="287"/>
      <c r="R64" s="292">
        <v>70</v>
      </c>
      <c r="S64" s="292"/>
      <c r="T64" s="292" t="s">
        <v>223</v>
      </c>
      <c r="U64" s="292"/>
      <c r="V64" s="292"/>
      <c r="W64" s="293"/>
      <c r="X64" s="292">
        <v>1</v>
      </c>
      <c r="Y64" s="292">
        <v>1</v>
      </c>
      <c r="Z64" s="292">
        <v>1</v>
      </c>
      <c r="AA64" s="269"/>
      <c r="AB64" s="269"/>
      <c r="AC64" s="269"/>
      <c r="AD64" s="269"/>
      <c r="AE64" s="269"/>
      <c r="AF64" s="269"/>
      <c r="AG64" s="283"/>
      <c r="AH64" s="272"/>
    </row>
    <row r="65" spans="1:34">
      <c r="A65" s="284"/>
      <c r="B65" s="285"/>
      <c r="C65" s="274"/>
      <c r="D65" s="274"/>
      <c r="E65" s="285"/>
      <c r="F65" s="295" t="s">
        <v>224</v>
      </c>
      <c r="G65" s="418">
        <v>1</v>
      </c>
      <c r="H65" s="418">
        <v>0</v>
      </c>
      <c r="I65" s="418">
        <v>1</v>
      </c>
      <c r="J65" s="418"/>
      <c r="K65" s="285"/>
      <c r="L65" s="285"/>
      <c r="M65" s="296"/>
      <c r="N65" s="297"/>
      <c r="O65" s="297"/>
      <c r="P65" s="297" t="s">
        <v>225</v>
      </c>
      <c r="Q65" s="297"/>
      <c r="R65" s="309">
        <v>30</v>
      </c>
      <c r="S65" s="309"/>
      <c r="T65" s="309" t="s">
        <v>223</v>
      </c>
      <c r="U65" s="309"/>
      <c r="V65" s="309"/>
      <c r="W65" s="309"/>
      <c r="X65" s="309">
        <v>1</v>
      </c>
      <c r="Y65" s="309" t="s">
        <v>226</v>
      </c>
      <c r="Z65" s="309">
        <v>1</v>
      </c>
      <c r="AA65" s="269"/>
      <c r="AB65" s="269"/>
      <c r="AC65" s="269"/>
      <c r="AD65" s="269"/>
      <c r="AE65" s="269"/>
      <c r="AF65" s="269"/>
      <c r="AG65" s="283"/>
      <c r="AH65" s="272"/>
    </row>
    <row r="66" spans="1:34">
      <c r="A66" s="284"/>
      <c r="B66" s="285"/>
      <c r="C66" s="274"/>
      <c r="D66" s="274"/>
      <c r="E66" s="285"/>
      <c r="F66" s="299" t="s">
        <v>227</v>
      </c>
      <c r="G66" s="418">
        <v>0.5</v>
      </c>
      <c r="H66" s="418"/>
      <c r="I66" s="418">
        <v>0.5</v>
      </c>
      <c r="J66" s="418"/>
      <c r="K66" s="285"/>
      <c r="L66" s="285"/>
      <c r="M66" s="300"/>
      <c r="N66" s="301"/>
      <c r="O66" s="301"/>
      <c r="P66" s="301" t="s">
        <v>228</v>
      </c>
      <c r="Q66" s="301"/>
      <c r="R66" s="292">
        <v>20</v>
      </c>
      <c r="S66" s="292"/>
      <c r="T66" s="292" t="s">
        <v>261</v>
      </c>
      <c r="U66" s="292"/>
      <c r="V66" s="292"/>
      <c r="W66" s="293"/>
      <c r="X66" s="292">
        <v>1</v>
      </c>
      <c r="Y66" s="292"/>
      <c r="Z66" s="292">
        <v>1</v>
      </c>
      <c r="AA66" s="269"/>
      <c r="AB66" s="269"/>
      <c r="AC66" s="269"/>
      <c r="AD66" s="269"/>
      <c r="AE66" s="269"/>
      <c r="AF66" s="269"/>
      <c r="AG66" s="283"/>
      <c r="AH66" s="272"/>
    </row>
    <row r="67" spans="1:34">
      <c r="A67" s="284"/>
      <c r="B67" s="285"/>
      <c r="C67" s="274"/>
      <c r="D67" s="274"/>
      <c r="E67" s="285"/>
      <c r="F67" s="302" t="s">
        <v>229</v>
      </c>
      <c r="G67" s="418">
        <v>4</v>
      </c>
      <c r="H67" s="418"/>
      <c r="I67" s="418">
        <v>4</v>
      </c>
      <c r="J67" s="418"/>
      <c r="K67" s="285"/>
      <c r="L67" s="285"/>
      <c r="M67" s="303"/>
      <c r="N67" s="276"/>
      <c r="O67" s="276"/>
      <c r="P67" s="304" t="s">
        <v>230</v>
      </c>
      <c r="Q67" s="276"/>
      <c r="R67" s="309">
        <v>16</v>
      </c>
      <c r="S67" s="309"/>
      <c r="T67" s="309" t="s">
        <v>231</v>
      </c>
      <c r="U67" s="309"/>
      <c r="V67" s="309"/>
      <c r="W67" s="309"/>
      <c r="X67" s="309" t="s">
        <v>226</v>
      </c>
      <c r="Y67" s="309" t="s">
        <v>226</v>
      </c>
      <c r="Z67" s="309">
        <v>1</v>
      </c>
      <c r="AA67" s="269"/>
      <c r="AB67" s="269"/>
      <c r="AC67" s="269"/>
      <c r="AD67" s="269"/>
      <c r="AE67" s="269"/>
      <c r="AF67" s="269"/>
      <c r="AG67" s="283"/>
      <c r="AH67" s="272"/>
    </row>
    <row r="68" spans="1:34">
      <c r="A68" s="284"/>
      <c r="B68" s="285"/>
      <c r="C68" s="274"/>
      <c r="D68" s="274"/>
      <c r="E68" s="285"/>
      <c r="F68" s="302" t="s">
        <v>248</v>
      </c>
      <c r="G68" s="418">
        <v>6</v>
      </c>
      <c r="H68" s="418"/>
      <c r="I68" s="418">
        <v>6</v>
      </c>
      <c r="J68" s="418"/>
      <c r="K68" s="285"/>
      <c r="L68" s="285"/>
      <c r="M68" s="305"/>
      <c r="N68" s="306"/>
      <c r="O68" s="276"/>
      <c r="P68" s="304" t="s">
        <v>262</v>
      </c>
      <c r="Q68" s="276"/>
      <c r="R68" s="292">
        <v>12</v>
      </c>
      <c r="S68" s="292"/>
      <c r="T68" s="292" t="s">
        <v>231</v>
      </c>
      <c r="U68" s="292"/>
      <c r="V68" s="292"/>
      <c r="W68" s="308"/>
      <c r="X68" s="298" t="s">
        <v>226</v>
      </c>
      <c r="Y68" s="298" t="s">
        <v>226</v>
      </c>
      <c r="Z68" s="292">
        <v>1</v>
      </c>
      <c r="AA68" s="269"/>
      <c r="AB68" s="269"/>
      <c r="AC68" s="269"/>
      <c r="AD68" s="269"/>
      <c r="AE68" s="269"/>
      <c r="AF68" s="269"/>
      <c r="AG68" s="283"/>
      <c r="AH68" s="272"/>
    </row>
    <row r="69" spans="1:34">
      <c r="A69" s="284"/>
      <c r="B69" s="285"/>
      <c r="C69" s="274"/>
      <c r="D69" s="274"/>
      <c r="E69" s="285"/>
      <c r="F69" s="338" t="s">
        <v>302</v>
      </c>
      <c r="G69" s="418">
        <v>2</v>
      </c>
      <c r="H69" s="418"/>
      <c r="I69" s="418">
        <v>2</v>
      </c>
      <c r="J69" s="418"/>
      <c r="K69" s="285"/>
      <c r="L69" s="285"/>
      <c r="M69" s="305"/>
      <c r="N69" s="276"/>
      <c r="O69" s="311"/>
      <c r="P69" s="312"/>
      <c r="Q69" s="311"/>
      <c r="R69" s="298"/>
      <c r="S69" s="298"/>
      <c r="T69" s="292"/>
      <c r="U69" s="292"/>
      <c r="V69" s="292"/>
      <c r="W69" s="293"/>
      <c r="X69" s="298"/>
      <c r="Y69" s="298"/>
      <c r="Z69" s="292"/>
      <c r="AA69" s="269"/>
      <c r="AB69" s="269"/>
      <c r="AC69" s="269"/>
      <c r="AD69" s="269"/>
      <c r="AE69" s="269"/>
      <c r="AF69" s="269"/>
      <c r="AG69" s="283"/>
      <c r="AH69" s="272"/>
    </row>
    <row r="70" spans="1:34">
      <c r="A70" s="284"/>
      <c r="B70" s="285"/>
      <c r="C70" s="274"/>
      <c r="D70" s="274"/>
      <c r="E70" s="285"/>
      <c r="F70" s="326" t="s">
        <v>303</v>
      </c>
      <c r="G70" s="418">
        <v>1</v>
      </c>
      <c r="H70" s="418"/>
      <c r="I70" s="418">
        <v>5</v>
      </c>
      <c r="J70" s="418"/>
      <c r="K70" s="285"/>
      <c r="L70" s="285"/>
      <c r="M70" s="314"/>
      <c r="N70" s="311"/>
      <c r="O70" s="315"/>
      <c r="P70" s="316"/>
      <c r="Q70" s="317"/>
      <c r="R70" s="298"/>
      <c r="S70" s="298"/>
      <c r="T70" s="292"/>
      <c r="U70" s="292"/>
      <c r="V70" s="292"/>
      <c r="W70" s="293"/>
      <c r="X70" s="298"/>
      <c r="Y70" s="298"/>
      <c r="Z70" s="292"/>
      <c r="AA70" s="269"/>
      <c r="AB70" s="269"/>
      <c r="AC70" s="269"/>
      <c r="AD70" s="269"/>
      <c r="AE70" s="269"/>
      <c r="AF70" s="269"/>
      <c r="AG70" s="283"/>
      <c r="AH70" s="272"/>
    </row>
    <row r="71" spans="1:34">
      <c r="A71" s="284"/>
      <c r="B71" s="285"/>
      <c r="C71" s="274"/>
      <c r="D71" s="274"/>
      <c r="E71" s="285"/>
      <c r="F71" s="310" t="s">
        <v>199</v>
      </c>
      <c r="G71" s="418">
        <v>2</v>
      </c>
      <c r="H71" s="418"/>
      <c r="I71" s="418">
        <v>0</v>
      </c>
      <c r="J71" s="418"/>
      <c r="K71" s="285"/>
      <c r="L71" s="285"/>
      <c r="M71" s="319"/>
      <c r="N71" s="315"/>
      <c r="O71" s="315"/>
      <c r="P71" s="320"/>
      <c r="Q71" s="321"/>
      <c r="R71" s="298"/>
      <c r="S71" s="298"/>
      <c r="T71" s="292"/>
      <c r="U71" s="292"/>
      <c r="V71" s="292"/>
      <c r="W71" s="322"/>
      <c r="X71" s="298"/>
      <c r="Y71" s="298"/>
      <c r="Z71" s="292"/>
      <c r="AA71" s="269"/>
      <c r="AB71" s="269"/>
      <c r="AC71" s="269"/>
      <c r="AD71" s="269"/>
      <c r="AE71" s="269"/>
      <c r="AF71" s="269"/>
      <c r="AG71" s="283"/>
      <c r="AH71" s="272"/>
    </row>
    <row r="72" spans="1:34">
      <c r="A72" s="284"/>
      <c r="B72" s="285"/>
      <c r="C72" s="274"/>
      <c r="D72" s="274"/>
      <c r="E72" s="285"/>
      <c r="F72" s="313" t="s">
        <v>171</v>
      </c>
      <c r="G72" s="418">
        <v>3</v>
      </c>
      <c r="H72" s="418"/>
      <c r="I72" s="418">
        <v>3</v>
      </c>
      <c r="J72" s="418"/>
      <c r="K72" s="285"/>
      <c r="L72" s="285"/>
      <c r="M72" s="324"/>
      <c r="N72" s="321"/>
      <c r="O72" s="321"/>
      <c r="P72" s="325"/>
      <c r="Q72" s="321"/>
      <c r="R72" s="298"/>
      <c r="S72" s="298"/>
      <c r="T72" s="292"/>
      <c r="U72" s="292"/>
      <c r="V72" s="292"/>
      <c r="W72" s="322"/>
      <c r="X72" s="298"/>
      <c r="Y72" s="298"/>
      <c r="Z72" s="292"/>
      <c r="AA72" s="269"/>
      <c r="AB72" s="269"/>
      <c r="AC72" s="269"/>
      <c r="AD72" s="269"/>
      <c r="AE72" s="269"/>
      <c r="AF72" s="269"/>
      <c r="AG72" s="283"/>
      <c r="AH72" s="272"/>
    </row>
    <row r="73" spans="1:34">
      <c r="A73" s="284"/>
      <c r="B73" s="285"/>
      <c r="C73" s="274"/>
      <c r="D73" s="274"/>
      <c r="E73" s="285"/>
      <c r="F73" s="318" t="s">
        <v>180</v>
      </c>
      <c r="G73" s="418">
        <v>0</v>
      </c>
      <c r="H73" s="418"/>
      <c r="I73" s="418">
        <v>5</v>
      </c>
      <c r="J73" s="418"/>
      <c r="K73" s="285"/>
      <c r="L73" s="285"/>
      <c r="M73" s="324"/>
      <c r="N73" s="321"/>
      <c r="O73" s="321"/>
      <c r="P73" s="327"/>
      <c r="Q73" s="317"/>
      <c r="R73" s="292"/>
      <c r="S73" s="292"/>
      <c r="T73" s="292"/>
      <c r="U73" s="292"/>
      <c r="V73" s="292"/>
      <c r="W73" s="293"/>
      <c r="X73" s="298"/>
      <c r="Y73" s="298"/>
      <c r="Z73" s="292"/>
      <c r="AA73" s="269"/>
      <c r="AB73" s="269"/>
      <c r="AC73" s="269"/>
      <c r="AD73" s="269"/>
      <c r="AE73" s="269"/>
      <c r="AF73" s="269"/>
      <c r="AG73" s="283"/>
      <c r="AH73" s="272"/>
    </row>
    <row r="74" spans="1:34">
      <c r="A74" s="284"/>
      <c r="B74" s="285"/>
      <c r="C74" s="274"/>
      <c r="D74" s="274"/>
      <c r="E74" s="285"/>
      <c r="F74" s="323" t="s">
        <v>182</v>
      </c>
      <c r="G74" s="418">
        <v>3</v>
      </c>
      <c r="H74" s="418"/>
      <c r="I74" s="418">
        <v>9</v>
      </c>
      <c r="J74" s="418"/>
      <c r="K74" s="285"/>
      <c r="L74" s="285"/>
      <c r="M74" s="324"/>
      <c r="N74" s="321"/>
      <c r="O74" s="321"/>
      <c r="P74" s="329"/>
      <c r="Q74" s="317"/>
      <c r="R74" s="298"/>
      <c r="S74" s="292"/>
      <c r="T74" s="292"/>
      <c r="U74" s="292"/>
      <c r="V74" s="292"/>
      <c r="W74" s="293"/>
      <c r="X74" s="298"/>
      <c r="Y74" s="298"/>
      <c r="Z74" s="292"/>
      <c r="AA74" s="269"/>
      <c r="AB74" s="269"/>
      <c r="AC74" s="269"/>
      <c r="AD74" s="269"/>
      <c r="AE74" s="269"/>
      <c r="AF74" s="269"/>
      <c r="AG74" s="283"/>
      <c r="AH74" s="272"/>
    </row>
    <row r="75" spans="1:34">
      <c r="A75" s="284"/>
      <c r="B75" s="285"/>
      <c r="C75" s="274"/>
      <c r="D75" s="274"/>
      <c r="E75" s="330"/>
      <c r="F75" s="338" t="s">
        <v>304</v>
      </c>
      <c r="G75" s="418">
        <v>3</v>
      </c>
      <c r="H75" s="418"/>
      <c r="I75" s="418">
        <v>4</v>
      </c>
      <c r="J75" s="418"/>
      <c r="K75" s="285"/>
      <c r="L75" s="285"/>
      <c r="M75" s="324"/>
      <c r="N75" s="321"/>
      <c r="O75" s="317"/>
      <c r="P75" s="332"/>
      <c r="Q75" s="276"/>
      <c r="R75" s="298"/>
      <c r="S75" s="292"/>
      <c r="T75" s="292"/>
      <c r="U75" s="292"/>
      <c r="V75" s="298"/>
      <c r="W75" s="322"/>
      <c r="X75" s="298"/>
      <c r="Y75" s="298"/>
      <c r="Z75" s="292"/>
      <c r="AA75" s="269"/>
      <c r="AB75" s="269"/>
      <c r="AC75" s="269"/>
      <c r="AD75" s="269"/>
      <c r="AE75" s="269"/>
      <c r="AF75" s="269"/>
      <c r="AG75" s="283"/>
      <c r="AH75" s="272"/>
    </row>
    <row r="76" spans="1:34">
      <c r="A76" s="284"/>
      <c r="B76" s="285"/>
      <c r="C76" s="274"/>
      <c r="D76" s="274"/>
      <c r="E76" s="333"/>
      <c r="F76" s="338" t="s">
        <v>305</v>
      </c>
      <c r="G76" s="418">
        <v>2</v>
      </c>
      <c r="H76" s="418"/>
      <c r="I76" s="418">
        <v>6</v>
      </c>
      <c r="J76" s="418"/>
      <c r="K76" s="285"/>
      <c r="L76" s="285"/>
      <c r="M76" s="324"/>
      <c r="N76" s="321"/>
      <c r="O76" s="276"/>
      <c r="P76" s="335"/>
      <c r="Q76" s="276"/>
      <c r="R76" s="298"/>
      <c r="S76" s="292"/>
      <c r="T76" s="292"/>
      <c r="U76" s="292"/>
      <c r="V76" s="298"/>
      <c r="W76" s="322"/>
      <c r="X76" s="298"/>
      <c r="Y76" s="298"/>
      <c r="Z76" s="298"/>
      <c r="AA76" s="269"/>
      <c r="AB76" s="269"/>
      <c r="AC76" s="269"/>
      <c r="AD76" s="269"/>
      <c r="AE76" s="269"/>
      <c r="AF76" s="269"/>
      <c r="AG76" s="283"/>
      <c r="AH76" s="272"/>
    </row>
    <row r="77" spans="1:34">
      <c r="A77" s="284"/>
      <c r="B77" s="285"/>
      <c r="C77" s="274"/>
      <c r="D77" s="274"/>
      <c r="E77" s="336"/>
      <c r="F77" s="326" t="s">
        <v>306</v>
      </c>
      <c r="G77" s="418">
        <v>10</v>
      </c>
      <c r="H77" s="418"/>
      <c r="I77" s="418">
        <v>8</v>
      </c>
      <c r="J77" s="418"/>
      <c r="K77" s="285"/>
      <c r="L77" s="285"/>
      <c r="M77" s="324"/>
      <c r="N77" s="321"/>
      <c r="O77" s="321"/>
      <c r="P77" s="337"/>
      <c r="Q77" s="317"/>
      <c r="R77" s="298"/>
      <c r="S77" s="292"/>
      <c r="T77" s="292"/>
      <c r="U77" s="298"/>
      <c r="V77" s="298"/>
      <c r="W77" s="293"/>
      <c r="X77" s="298"/>
      <c r="Y77" s="298"/>
      <c r="Z77" s="298"/>
      <c r="AA77" s="269"/>
      <c r="AB77" s="269"/>
      <c r="AC77" s="269"/>
      <c r="AD77" s="269"/>
      <c r="AE77" s="269"/>
      <c r="AF77" s="269"/>
      <c r="AG77" s="283"/>
      <c r="AH77" s="272"/>
    </row>
    <row r="78" spans="1:34">
      <c r="A78" s="284"/>
      <c r="B78" s="285"/>
      <c r="C78" s="274"/>
      <c r="D78" s="274"/>
      <c r="E78" s="285"/>
      <c r="F78" s="328" t="s">
        <v>207</v>
      </c>
      <c r="G78" s="418">
        <v>10</v>
      </c>
      <c r="H78" s="418"/>
      <c r="I78" s="418">
        <v>2</v>
      </c>
      <c r="J78" s="418"/>
      <c r="K78" s="285"/>
      <c r="L78" s="285"/>
      <c r="M78" s="324"/>
      <c r="N78" s="321"/>
      <c r="O78" s="321"/>
      <c r="P78" s="339"/>
      <c r="Q78" s="276"/>
      <c r="R78" s="298"/>
      <c r="S78" s="292"/>
      <c r="T78" s="292"/>
      <c r="U78" s="298"/>
      <c r="V78" s="292"/>
      <c r="W78" s="293"/>
      <c r="X78" s="298"/>
      <c r="Y78" s="298"/>
      <c r="Z78" s="298"/>
      <c r="AA78" s="269"/>
      <c r="AB78" s="269"/>
      <c r="AC78" s="269"/>
      <c r="AD78" s="269"/>
      <c r="AE78" s="269"/>
      <c r="AF78" s="269"/>
      <c r="AG78" s="283"/>
      <c r="AH78" s="272"/>
    </row>
    <row r="79" spans="1:34">
      <c r="A79" s="284"/>
      <c r="B79" s="285"/>
      <c r="C79" s="274"/>
      <c r="D79" s="274"/>
      <c r="E79" s="285"/>
      <c r="F79" s="331" t="s">
        <v>46</v>
      </c>
      <c r="G79" s="418">
        <v>3</v>
      </c>
      <c r="H79" s="418"/>
      <c r="I79" s="418">
        <v>0</v>
      </c>
      <c r="J79" s="418"/>
      <c r="K79" s="285"/>
      <c r="L79" s="285"/>
      <c r="M79" s="291"/>
      <c r="N79" s="317"/>
      <c r="O79" s="317"/>
      <c r="P79" s="339"/>
      <c r="Q79" s="317"/>
      <c r="R79" s="309"/>
      <c r="S79" s="307"/>
      <c r="T79" s="309"/>
      <c r="U79" s="309"/>
      <c r="V79" s="307"/>
      <c r="W79" s="308"/>
      <c r="X79" s="309"/>
      <c r="Y79" s="309"/>
      <c r="Z79" s="309"/>
      <c r="AA79" s="269"/>
      <c r="AB79" s="269"/>
      <c r="AC79" s="269"/>
      <c r="AD79" s="269"/>
      <c r="AE79" s="269"/>
      <c r="AF79" s="269"/>
      <c r="AG79" s="283"/>
      <c r="AH79" s="272"/>
    </row>
    <row r="80" spans="1:34">
      <c r="A80" s="284"/>
      <c r="B80" s="285"/>
      <c r="C80" s="274"/>
      <c r="D80" s="274"/>
      <c r="E80" s="285"/>
      <c r="F80" s="334" t="s">
        <v>211</v>
      </c>
      <c r="G80" s="543">
        <v>6</v>
      </c>
      <c r="H80" s="544"/>
      <c r="I80" s="543">
        <v>3</v>
      </c>
      <c r="J80" s="544"/>
      <c r="K80" s="285"/>
      <c r="L80" s="285"/>
      <c r="M80" s="291"/>
      <c r="N80" s="317"/>
      <c r="O80" s="317"/>
      <c r="P80" s="339"/>
      <c r="Q80" s="317"/>
      <c r="R80" s="309"/>
      <c r="S80" s="307"/>
      <c r="T80" s="309"/>
      <c r="U80" s="309"/>
      <c r="V80" s="307"/>
      <c r="W80" s="308"/>
      <c r="X80" s="309"/>
      <c r="Y80" s="309"/>
      <c r="Z80" s="309"/>
      <c r="AA80" s="269"/>
      <c r="AB80" s="269"/>
      <c r="AC80" s="269"/>
      <c r="AD80" s="269"/>
      <c r="AE80" s="269"/>
      <c r="AF80" s="269"/>
      <c r="AG80" s="283"/>
      <c r="AH80" s="272"/>
    </row>
    <row r="81" spans="1:34">
      <c r="A81" s="284"/>
      <c r="B81" s="285"/>
      <c r="C81" s="274"/>
      <c r="D81" s="274"/>
      <c r="E81" s="285"/>
      <c r="F81" s="338" t="s">
        <v>300</v>
      </c>
      <c r="G81" s="543">
        <v>3</v>
      </c>
      <c r="H81" s="544"/>
      <c r="I81" s="543">
        <v>2</v>
      </c>
      <c r="J81" s="544"/>
      <c r="K81" s="285"/>
      <c r="L81" s="285"/>
      <c r="M81" s="291"/>
      <c r="N81" s="317"/>
      <c r="O81" s="317"/>
      <c r="P81" s="339"/>
      <c r="Q81" s="317"/>
      <c r="R81" s="309"/>
      <c r="S81" s="307"/>
      <c r="T81" s="309"/>
      <c r="U81" s="309"/>
      <c r="V81" s="307"/>
      <c r="W81" s="308"/>
      <c r="X81" s="309"/>
      <c r="Y81" s="309"/>
      <c r="Z81" s="309"/>
      <c r="AA81" s="269"/>
      <c r="AB81" s="269"/>
      <c r="AC81" s="269"/>
      <c r="AD81" s="269"/>
      <c r="AE81" s="269"/>
      <c r="AF81" s="269"/>
      <c r="AG81" s="283"/>
      <c r="AH81" s="272"/>
    </row>
    <row r="82" spans="1:34">
      <c r="A82" s="284"/>
      <c r="B82" s="285"/>
      <c r="C82" s="274"/>
      <c r="D82" s="274"/>
      <c r="E82" s="285"/>
      <c r="F82" s="344" t="s">
        <v>249</v>
      </c>
      <c r="G82" s="543">
        <v>0</v>
      </c>
      <c r="H82" s="544"/>
      <c r="I82" s="543">
        <v>2</v>
      </c>
      <c r="J82" s="544"/>
      <c r="K82" s="285"/>
      <c r="L82" s="285"/>
      <c r="M82" s="291"/>
      <c r="N82" s="317"/>
      <c r="O82" s="317"/>
      <c r="P82" s="339"/>
      <c r="Q82" s="317"/>
      <c r="R82" s="309"/>
      <c r="S82" s="307"/>
      <c r="T82" s="309"/>
      <c r="U82" s="309"/>
      <c r="V82" s="307"/>
      <c r="W82" s="308"/>
      <c r="X82" s="309"/>
      <c r="Y82" s="309"/>
      <c r="Z82" s="309"/>
      <c r="AA82" s="269"/>
      <c r="AB82" s="269"/>
      <c r="AC82" s="269"/>
      <c r="AD82" s="269"/>
      <c r="AE82" s="269"/>
      <c r="AF82" s="269"/>
      <c r="AG82" s="283"/>
      <c r="AH82" s="272"/>
    </row>
    <row r="83" spans="1:34">
      <c r="A83" s="284"/>
      <c r="B83" s="285"/>
      <c r="C83" s="274"/>
      <c r="D83" s="274"/>
      <c r="E83" s="285"/>
      <c r="F83" s="326" t="s">
        <v>205</v>
      </c>
      <c r="G83" s="543">
        <v>1</v>
      </c>
      <c r="H83" s="544"/>
      <c r="I83" s="543">
        <v>0</v>
      </c>
      <c r="J83" s="544"/>
      <c r="K83" s="285"/>
      <c r="L83" s="285"/>
      <c r="M83" s="291"/>
      <c r="N83" s="317"/>
      <c r="O83" s="317"/>
      <c r="P83" s="339"/>
      <c r="Q83" s="317"/>
      <c r="R83" s="309"/>
      <c r="S83" s="307"/>
      <c r="T83" s="309"/>
      <c r="U83" s="309"/>
      <c r="V83" s="307"/>
      <c r="W83" s="308"/>
      <c r="X83" s="309"/>
      <c r="Y83" s="309"/>
      <c r="Z83" s="309"/>
      <c r="AA83" s="269"/>
      <c r="AB83" s="269"/>
      <c r="AC83" s="269"/>
      <c r="AD83" s="269"/>
      <c r="AE83" s="269"/>
      <c r="AF83" s="269"/>
      <c r="AG83" s="355"/>
      <c r="AH83" s="272"/>
    </row>
    <row r="84" spans="1:34">
      <c r="A84" s="284"/>
      <c r="B84" s="285"/>
      <c r="C84" s="274"/>
      <c r="D84" s="274"/>
      <c r="E84" s="285"/>
      <c r="F84" s="341" t="s">
        <v>233</v>
      </c>
      <c r="G84" s="418">
        <v>3</v>
      </c>
      <c r="H84" s="418"/>
      <c r="I84" s="418">
        <v>1</v>
      </c>
      <c r="J84" s="418"/>
      <c r="K84" s="285"/>
      <c r="L84" s="285"/>
      <c r="M84" s="291"/>
      <c r="N84" s="317"/>
      <c r="O84" s="317"/>
      <c r="P84" s="335"/>
      <c r="Q84" s="276"/>
      <c r="R84" s="309"/>
      <c r="S84" s="307"/>
      <c r="T84" s="309"/>
      <c r="U84" s="309"/>
      <c r="V84" s="309"/>
      <c r="W84" s="340"/>
      <c r="X84" s="309"/>
      <c r="Y84" s="309"/>
      <c r="Z84" s="309"/>
      <c r="AA84" s="269"/>
      <c r="AB84" s="269"/>
      <c r="AC84" s="269"/>
      <c r="AD84" s="269"/>
      <c r="AE84" s="269"/>
      <c r="AF84" s="269"/>
      <c r="AG84" s="358"/>
      <c r="AH84" s="359"/>
    </row>
    <row r="85" spans="1:34">
      <c r="A85" s="284"/>
      <c r="B85" s="285"/>
      <c r="C85" s="274"/>
      <c r="D85" s="274"/>
      <c r="E85" s="285"/>
      <c r="F85" s="343" t="s">
        <v>181</v>
      </c>
      <c r="G85" s="418">
        <v>1</v>
      </c>
      <c r="H85" s="418"/>
      <c r="I85" s="418">
        <v>2</v>
      </c>
      <c r="J85" s="418"/>
      <c r="K85" s="285"/>
      <c r="L85" s="285"/>
      <c r="M85" s="291"/>
      <c r="N85" s="317"/>
      <c r="O85" s="317"/>
      <c r="P85" s="342"/>
      <c r="Q85" s="276"/>
      <c r="R85" s="298"/>
      <c r="S85" s="292"/>
      <c r="T85" s="292"/>
      <c r="U85" s="298"/>
      <c r="V85" s="292"/>
      <c r="W85" s="322"/>
      <c r="X85" s="298"/>
      <c r="Y85" s="298"/>
      <c r="Z85" s="298"/>
      <c r="AA85" s="269"/>
      <c r="AB85" s="269"/>
      <c r="AC85" s="269"/>
      <c r="AD85" s="269"/>
      <c r="AE85" s="269"/>
      <c r="AF85" s="269"/>
      <c r="AG85" s="358"/>
      <c r="AH85" s="359"/>
    </row>
    <row r="86" spans="1:34">
      <c r="A86" s="284"/>
      <c r="B86" s="285"/>
      <c r="C86" s="274"/>
      <c r="D86" s="274"/>
      <c r="E86" s="285"/>
      <c r="F86" s="416" t="s">
        <v>307</v>
      </c>
      <c r="G86" s="418">
        <v>2</v>
      </c>
      <c r="H86" s="418"/>
      <c r="I86" s="418">
        <v>2</v>
      </c>
      <c r="J86" s="418"/>
      <c r="K86" s="285"/>
      <c r="L86" s="285"/>
      <c r="M86" s="291"/>
      <c r="N86" s="317"/>
      <c r="O86" s="317"/>
      <c r="P86" s="342"/>
      <c r="Q86" s="276"/>
      <c r="R86" s="298"/>
      <c r="S86" s="292"/>
      <c r="T86" s="292"/>
      <c r="U86" s="298"/>
      <c r="V86" s="292"/>
      <c r="W86" s="322"/>
      <c r="X86" s="298"/>
      <c r="Y86" s="298"/>
      <c r="Z86" s="298"/>
      <c r="AA86" s="269"/>
      <c r="AB86" s="269"/>
      <c r="AC86" s="269"/>
      <c r="AD86" s="269"/>
      <c r="AE86" s="269"/>
      <c r="AF86" s="269"/>
      <c r="AG86" s="358"/>
      <c r="AH86" s="363"/>
    </row>
    <row r="87" spans="1:34">
      <c r="A87" s="284"/>
      <c r="B87" s="285"/>
      <c r="C87" s="274"/>
      <c r="D87" s="274"/>
      <c r="E87" s="285"/>
      <c r="F87" s="338" t="s">
        <v>263</v>
      </c>
      <c r="G87" s="418">
        <v>0</v>
      </c>
      <c r="H87" s="418"/>
      <c r="I87" s="418">
        <v>1</v>
      </c>
      <c r="J87" s="418"/>
      <c r="K87" s="285"/>
      <c r="L87" s="285"/>
      <c r="M87" s="291"/>
      <c r="N87" s="317"/>
      <c r="O87" s="317"/>
      <c r="P87" s="337"/>
      <c r="Q87" s="276"/>
      <c r="R87" s="298"/>
      <c r="S87" s="292"/>
      <c r="T87" s="292"/>
      <c r="U87" s="292"/>
      <c r="V87" s="292"/>
      <c r="W87" s="293"/>
      <c r="X87" s="298"/>
      <c r="Y87" s="298"/>
      <c r="Z87" s="298"/>
      <c r="AA87" s="269"/>
      <c r="AB87" s="269"/>
      <c r="AC87" s="269"/>
      <c r="AD87" s="269"/>
      <c r="AE87" s="269"/>
      <c r="AF87" s="269"/>
      <c r="AG87" s="365"/>
      <c r="AH87" s="366"/>
    </row>
    <row r="88" spans="1:34" ht="13.5" thickBot="1">
      <c r="A88" s="284"/>
      <c r="B88" s="285"/>
      <c r="C88" s="274"/>
      <c r="D88" s="274"/>
      <c r="E88" s="285"/>
      <c r="F88" s="338" t="s">
        <v>232</v>
      </c>
      <c r="G88" s="418">
        <v>0</v>
      </c>
      <c r="H88" s="418"/>
      <c r="I88" s="418">
        <v>2</v>
      </c>
      <c r="J88" s="418"/>
      <c r="K88" s="285"/>
      <c r="L88" s="285"/>
      <c r="M88" s="291"/>
      <c r="N88" s="276"/>
      <c r="O88" s="276"/>
      <c r="P88" s="345"/>
      <c r="Q88" s="276"/>
      <c r="R88" s="346"/>
      <c r="S88" s="346"/>
      <c r="T88" s="347"/>
      <c r="U88" s="347"/>
      <c r="V88" s="347"/>
      <c r="W88" s="347"/>
      <c r="X88" s="346"/>
      <c r="Y88" s="346"/>
      <c r="Z88" s="347"/>
      <c r="AA88" s="269"/>
      <c r="AB88" s="269"/>
      <c r="AC88" s="269"/>
      <c r="AD88" s="269"/>
      <c r="AE88" s="269"/>
      <c r="AF88" s="269"/>
      <c r="AG88" s="358"/>
      <c r="AH88" s="366"/>
    </row>
    <row r="89" spans="1:34">
      <c r="A89" s="348"/>
      <c r="B89" s="349"/>
      <c r="C89" s="349"/>
      <c r="D89" s="349"/>
      <c r="E89" s="350"/>
      <c r="F89" s="350" t="s">
        <v>234</v>
      </c>
      <c r="G89" s="419">
        <f>SUM(G67:G88)</f>
        <v>65</v>
      </c>
      <c r="H89" s="419"/>
      <c r="I89" s="419">
        <f>SUM(I67:I88)</f>
        <v>69</v>
      </c>
      <c r="J89" s="419"/>
      <c r="K89" s="349"/>
      <c r="L89" s="349"/>
      <c r="M89" s="275"/>
      <c r="N89" s="275"/>
      <c r="O89" s="275"/>
      <c r="P89" s="315"/>
      <c r="Q89" s="351"/>
      <c r="R89" s="351"/>
      <c r="S89" s="351"/>
      <c r="T89" s="352"/>
      <c r="U89" s="352"/>
      <c r="V89" s="352"/>
      <c r="W89" s="352"/>
      <c r="X89" s="352"/>
      <c r="Y89" s="352"/>
      <c r="Z89" s="352"/>
      <c r="AA89" s="352"/>
      <c r="AB89" s="352"/>
      <c r="AC89" s="352"/>
      <c r="AD89" s="352"/>
      <c r="AE89" s="352"/>
      <c r="AF89" s="352"/>
      <c r="AG89" s="371"/>
      <c r="AH89" s="272"/>
    </row>
    <row r="90" spans="1:34">
      <c r="A90" s="348"/>
      <c r="B90" s="349"/>
      <c r="C90" s="349"/>
      <c r="D90" s="349"/>
      <c r="E90" s="349"/>
      <c r="F90" s="353" t="s">
        <v>235</v>
      </c>
      <c r="G90" s="543">
        <v>8</v>
      </c>
      <c r="H90" s="544"/>
      <c r="I90" s="543">
        <v>10</v>
      </c>
      <c r="J90" s="544"/>
      <c r="K90" s="354"/>
      <c r="L90" s="354"/>
      <c r="M90" s="275"/>
      <c r="N90" s="275"/>
      <c r="O90" s="275"/>
      <c r="P90" s="372"/>
      <c r="Q90" s="275"/>
      <c r="R90" s="372"/>
      <c r="S90" s="372"/>
      <c r="T90" s="372"/>
      <c r="U90" s="372"/>
      <c r="V90" s="372"/>
      <c r="W90" s="372"/>
      <c r="X90" s="372"/>
      <c r="Y90" s="372"/>
      <c r="Z90" s="372"/>
      <c r="AA90" s="372"/>
      <c r="AB90" s="372"/>
      <c r="AC90" s="372"/>
      <c r="AD90" s="372"/>
      <c r="AE90" s="372"/>
      <c r="AF90" s="372"/>
      <c r="AG90" s="354"/>
      <c r="AH90" s="272"/>
    </row>
    <row r="91" spans="1:34">
      <c r="A91" s="348"/>
      <c r="B91" s="349"/>
      <c r="C91" s="349"/>
      <c r="D91" s="349"/>
      <c r="E91" s="349"/>
      <c r="F91" s="353"/>
      <c r="G91" s="356"/>
      <c r="H91" s="354"/>
      <c r="I91" s="354"/>
      <c r="J91" s="354"/>
      <c r="K91" s="354"/>
      <c r="L91" s="354"/>
      <c r="M91" s="372"/>
      <c r="N91" s="372"/>
      <c r="O91" s="372"/>
      <c r="P91" s="372"/>
      <c r="Q91" s="275"/>
      <c r="R91" s="275" t="s">
        <v>236</v>
      </c>
      <c r="S91" s="275"/>
      <c r="T91" s="357" t="s">
        <v>237</v>
      </c>
      <c r="U91" s="372"/>
      <c r="V91" s="372"/>
      <c r="W91" s="275"/>
      <c r="X91" s="275" t="s">
        <v>238</v>
      </c>
      <c r="Y91" s="275"/>
      <c r="Z91" s="372"/>
      <c r="AA91" s="372"/>
      <c r="AB91" s="275"/>
      <c r="AC91" s="275"/>
      <c r="AD91" s="275"/>
      <c r="AE91" s="275"/>
      <c r="AF91" s="275"/>
      <c r="AG91" s="91"/>
      <c r="AH91" s="91"/>
    </row>
    <row r="92" spans="1:34">
      <c r="A92" s="348"/>
      <c r="B92" s="349"/>
      <c r="C92" s="349"/>
      <c r="D92" s="349"/>
      <c r="E92" s="349"/>
      <c r="F92" s="353" t="s">
        <v>239</v>
      </c>
      <c r="G92" s="360">
        <v>12</v>
      </c>
      <c r="H92" s="354" t="s">
        <v>264</v>
      </c>
      <c r="I92" s="354"/>
      <c r="J92" s="354"/>
      <c r="K92" s="354"/>
      <c r="L92" s="354"/>
      <c r="M92" s="275"/>
      <c r="N92" s="275"/>
      <c r="O92" s="275"/>
      <c r="P92" s="275"/>
      <c r="Q92" s="275"/>
      <c r="R92" s="275" t="s">
        <v>240</v>
      </c>
      <c r="S92" s="275"/>
      <c r="T92" s="357" t="s">
        <v>241</v>
      </c>
      <c r="U92" s="372"/>
      <c r="V92" s="372"/>
      <c r="W92" s="275"/>
      <c r="X92" s="275" t="s">
        <v>242</v>
      </c>
      <c r="Y92" s="275"/>
      <c r="Z92" s="372"/>
      <c r="AA92" s="372"/>
      <c r="AB92" s="275"/>
      <c r="AC92" s="275"/>
      <c r="AD92" s="275"/>
      <c r="AE92" s="275"/>
      <c r="AF92" s="275"/>
    </row>
    <row r="93" spans="1:34">
      <c r="A93" s="348"/>
      <c r="B93" s="349"/>
      <c r="C93" s="349"/>
      <c r="D93" s="349"/>
      <c r="E93" s="349"/>
      <c r="F93" s="361"/>
      <c r="G93" s="264"/>
      <c r="H93" s="361"/>
      <c r="I93" s="361"/>
      <c r="J93" s="361"/>
      <c r="K93" s="361"/>
      <c r="L93" s="361"/>
      <c r="M93" s="275"/>
      <c r="N93" s="275"/>
      <c r="O93" s="275"/>
      <c r="P93" s="275"/>
      <c r="Q93" s="362"/>
      <c r="R93" s="275" t="s">
        <v>243</v>
      </c>
      <c r="S93" s="275"/>
      <c r="T93" s="357" t="s">
        <v>217</v>
      </c>
      <c r="U93" s="372"/>
      <c r="V93" s="372"/>
      <c r="W93" s="362"/>
      <c r="X93" s="372" t="s">
        <v>244</v>
      </c>
      <c r="Y93" s="275"/>
      <c r="Z93" s="372"/>
      <c r="AA93" s="372"/>
      <c r="AB93" s="275"/>
      <c r="AC93" s="275"/>
      <c r="AD93" s="275"/>
      <c r="AE93" s="275"/>
      <c r="AF93" s="275"/>
    </row>
    <row r="94" spans="1:34">
      <c r="A94" s="364"/>
      <c r="B94" s="361"/>
      <c r="C94" s="361"/>
      <c r="D94" s="361"/>
      <c r="E94" s="285"/>
      <c r="F94" s="285"/>
      <c r="G94" s="264"/>
      <c r="H94" s="354"/>
      <c r="I94" s="354"/>
      <c r="J94" s="354"/>
      <c r="K94" s="354"/>
      <c r="L94" s="354"/>
      <c r="M94" s="275"/>
      <c r="N94" s="275"/>
      <c r="O94" s="275"/>
      <c r="P94" s="275"/>
      <c r="Q94" s="275"/>
      <c r="R94" s="275"/>
      <c r="S94" s="275"/>
      <c r="T94" s="372"/>
      <c r="U94" s="372"/>
      <c r="V94" s="372"/>
      <c r="W94" s="275"/>
      <c r="X94" s="372"/>
      <c r="Y94" s="275"/>
      <c r="Z94" s="275"/>
      <c r="AA94" s="275"/>
      <c r="AB94" s="275"/>
      <c r="AC94" s="275"/>
      <c r="AD94" s="275"/>
      <c r="AE94" s="275"/>
      <c r="AF94" s="275"/>
    </row>
    <row r="95" spans="1:34">
      <c r="A95" s="364"/>
      <c r="B95" s="353"/>
      <c r="C95" s="353"/>
      <c r="D95" s="353"/>
      <c r="E95" s="285"/>
      <c r="F95" s="285"/>
      <c r="G95" s="367"/>
      <c r="H95" s="353"/>
      <c r="I95" s="353"/>
      <c r="J95" s="353"/>
      <c r="K95" s="353"/>
      <c r="L95" s="353"/>
      <c r="M95" s="275"/>
      <c r="N95" s="275"/>
      <c r="O95" s="275"/>
      <c r="P95" s="275"/>
      <c r="Q95" s="276"/>
      <c r="R95" s="275"/>
      <c r="S95" s="275"/>
      <c r="T95" s="417"/>
      <c r="U95" s="417"/>
      <c r="V95" s="417"/>
      <c r="W95" s="417"/>
      <c r="X95" s="417"/>
      <c r="Y95" s="417"/>
      <c r="Z95" s="417"/>
      <c r="AA95" s="417"/>
      <c r="AB95" s="417"/>
      <c r="AC95" s="417"/>
      <c r="AD95" s="372"/>
      <c r="AE95" s="372"/>
      <c r="AF95" s="372"/>
    </row>
    <row r="96" spans="1:34" ht="13.5" thickBot="1">
      <c r="A96" s="368"/>
      <c r="B96" s="369"/>
      <c r="C96" s="369"/>
      <c r="D96" s="369"/>
      <c r="E96" s="369"/>
      <c r="F96" s="369"/>
      <c r="G96" s="369"/>
      <c r="H96" s="369"/>
      <c r="I96" s="369"/>
      <c r="J96" s="369"/>
      <c r="K96" s="369"/>
      <c r="L96" s="369"/>
      <c r="M96" s="370"/>
      <c r="N96" s="370"/>
      <c r="O96" s="370"/>
      <c r="P96" s="370"/>
      <c r="Q96" s="370"/>
      <c r="R96" s="370"/>
      <c r="S96" s="370"/>
      <c r="T96" s="370"/>
      <c r="U96" s="370"/>
      <c r="V96" s="370"/>
      <c r="W96" s="370"/>
      <c r="X96" s="370"/>
      <c r="Y96" s="370"/>
      <c r="Z96" s="370"/>
      <c r="AA96" s="370"/>
      <c r="AB96" s="370"/>
      <c r="AC96" s="370"/>
      <c r="AD96" s="370"/>
      <c r="AE96" s="370"/>
      <c r="AF96" s="370"/>
    </row>
    <row r="97" spans="1:32">
      <c r="A97" s="111"/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</row>
  </sheetData>
  <mergeCells count="187">
    <mergeCell ref="G90:H90"/>
    <mergeCell ref="I90:J90"/>
    <mergeCell ref="G77:H77"/>
    <mergeCell ref="I77:J77"/>
    <mergeCell ref="G83:H83"/>
    <mergeCell ref="I83:J83"/>
    <mergeCell ref="G84:H84"/>
    <mergeCell ref="I84:J84"/>
    <mergeCell ref="G85:H85"/>
    <mergeCell ref="I85:J85"/>
    <mergeCell ref="G78:H78"/>
    <mergeCell ref="I78:J78"/>
    <mergeCell ref="G79:H79"/>
    <mergeCell ref="I79:J79"/>
    <mergeCell ref="G80:H80"/>
    <mergeCell ref="I80:J80"/>
    <mergeCell ref="G81:H81"/>
    <mergeCell ref="I81:J81"/>
    <mergeCell ref="G82:H82"/>
    <mergeCell ref="I82:J82"/>
    <mergeCell ref="G72:H72"/>
    <mergeCell ref="I72:J72"/>
    <mergeCell ref="G73:H73"/>
    <mergeCell ref="I73:J73"/>
    <mergeCell ref="G74:H74"/>
    <mergeCell ref="I74:J74"/>
    <mergeCell ref="G75:H75"/>
    <mergeCell ref="I75:J75"/>
    <mergeCell ref="G76:H76"/>
    <mergeCell ref="I76:J76"/>
    <mergeCell ref="R10:V11"/>
    <mergeCell ref="U12:U15"/>
    <mergeCell ref="G61:H61"/>
    <mergeCell ref="I61:J61"/>
    <mergeCell ref="G62:H62"/>
    <mergeCell ref="I62:J62"/>
    <mergeCell ref="G63:H63"/>
    <mergeCell ref="I63:J63"/>
    <mergeCell ref="G64:H64"/>
    <mergeCell ref="I64:J64"/>
    <mergeCell ref="A1:A4"/>
    <mergeCell ref="C6:D6"/>
    <mergeCell ref="F6:J6"/>
    <mergeCell ref="L6:P6"/>
    <mergeCell ref="R6:V6"/>
    <mergeCell ref="X6:AB6"/>
    <mergeCell ref="AD6:AF6"/>
    <mergeCell ref="C7:D7"/>
    <mergeCell ref="F7:J7"/>
    <mergeCell ref="L7:P7"/>
    <mergeCell ref="R7:V7"/>
    <mergeCell ref="X7:AB7"/>
    <mergeCell ref="AD7:AF7"/>
    <mergeCell ref="V12:V15"/>
    <mergeCell ref="X12:X15"/>
    <mergeCell ref="Y12:Y15"/>
    <mergeCell ref="Z12:Z15"/>
    <mergeCell ref="AA12:AA15"/>
    <mergeCell ref="AB12:AB15"/>
    <mergeCell ref="L12:L15"/>
    <mergeCell ref="M12:M15"/>
    <mergeCell ref="N12:N15"/>
    <mergeCell ref="O12:O15"/>
    <mergeCell ref="P12:P15"/>
    <mergeCell ref="R12:R15"/>
    <mergeCell ref="S12:S15"/>
    <mergeCell ref="T12:T15"/>
    <mergeCell ref="AB23:AB26"/>
    <mergeCell ref="F16:J16"/>
    <mergeCell ref="L16:P16"/>
    <mergeCell ref="R16:V16"/>
    <mergeCell ref="X16:AB16"/>
    <mergeCell ref="F17:F20"/>
    <mergeCell ref="G17:G20"/>
    <mergeCell ref="H17:H20"/>
    <mergeCell ref="I17:I20"/>
    <mergeCell ref="J17:J20"/>
    <mergeCell ref="L17:L20"/>
    <mergeCell ref="M17:M20"/>
    <mergeCell ref="N17:N20"/>
    <mergeCell ref="O17:O20"/>
    <mergeCell ref="P17:P20"/>
    <mergeCell ref="R17:V18"/>
    <mergeCell ref="X17:X20"/>
    <mergeCell ref="Y17:Y20"/>
    <mergeCell ref="Z17:Z20"/>
    <mergeCell ref="AA17:AA20"/>
    <mergeCell ref="AB17:AB20"/>
    <mergeCell ref="R19:V20"/>
    <mergeCell ref="F21:J22"/>
    <mergeCell ref="L21:P22"/>
    <mergeCell ref="R23:R26"/>
    <mergeCell ref="S23:S26"/>
    <mergeCell ref="T23:T26"/>
    <mergeCell ref="U23:U26"/>
    <mergeCell ref="V23:V26"/>
    <mergeCell ref="X23:X26"/>
    <mergeCell ref="Y23:Y26"/>
    <mergeCell ref="Z23:Z26"/>
    <mergeCell ref="AA23:AA26"/>
    <mergeCell ref="X33:AB36"/>
    <mergeCell ref="F37:J39"/>
    <mergeCell ref="X37:AB39"/>
    <mergeCell ref="C27:D27"/>
    <mergeCell ref="F27:J27"/>
    <mergeCell ref="L27:P27"/>
    <mergeCell ref="R27:V27"/>
    <mergeCell ref="X27:AB27"/>
    <mergeCell ref="C28:D30"/>
    <mergeCell ref="F28:F31"/>
    <mergeCell ref="G28:G31"/>
    <mergeCell ref="H28:H31"/>
    <mergeCell ref="I28:I31"/>
    <mergeCell ref="J28:J31"/>
    <mergeCell ref="L28:L31"/>
    <mergeCell ref="M28:M31"/>
    <mergeCell ref="N28:N31"/>
    <mergeCell ref="O28:O31"/>
    <mergeCell ref="P28:P31"/>
    <mergeCell ref="R28:R31"/>
    <mergeCell ref="S28:S31"/>
    <mergeCell ref="T28:T31"/>
    <mergeCell ref="U28:U31"/>
    <mergeCell ref="V28:V31"/>
    <mergeCell ref="C33:D35"/>
    <mergeCell ref="L33:L36"/>
    <mergeCell ref="M33:M36"/>
    <mergeCell ref="N33:N36"/>
    <mergeCell ref="O33:O36"/>
    <mergeCell ref="R33:V39"/>
    <mergeCell ref="L37:P39"/>
    <mergeCell ref="F32:J32"/>
    <mergeCell ref="L32:P32"/>
    <mergeCell ref="F33:F36"/>
    <mergeCell ref="G33:G36"/>
    <mergeCell ref="H33:H36"/>
    <mergeCell ref="I33:I36"/>
    <mergeCell ref="J33:J36"/>
    <mergeCell ref="P33:P36"/>
    <mergeCell ref="F12:J13"/>
    <mergeCell ref="F14:J14"/>
    <mergeCell ref="F15:J15"/>
    <mergeCell ref="C16:D16"/>
    <mergeCell ref="X28:X31"/>
    <mergeCell ref="Y28:Y31"/>
    <mergeCell ref="Z28:Z31"/>
    <mergeCell ref="AA28:AA31"/>
    <mergeCell ref="AB28:AB31"/>
    <mergeCell ref="C31:D32"/>
    <mergeCell ref="R32:V32"/>
    <mergeCell ref="X32:AB32"/>
    <mergeCell ref="R21:V22"/>
    <mergeCell ref="X21:AB22"/>
    <mergeCell ref="F23:F26"/>
    <mergeCell ref="G23:G26"/>
    <mergeCell ref="H23:H26"/>
    <mergeCell ref="I23:I26"/>
    <mergeCell ref="J23:J26"/>
    <mergeCell ref="L23:L26"/>
    <mergeCell ref="M23:M26"/>
    <mergeCell ref="N23:N26"/>
    <mergeCell ref="O23:O26"/>
    <mergeCell ref="P23:P26"/>
    <mergeCell ref="T95:AC95"/>
    <mergeCell ref="T60:AB60"/>
    <mergeCell ref="G86:H86"/>
    <mergeCell ref="I86:J86"/>
    <mergeCell ref="G87:H87"/>
    <mergeCell ref="I87:J87"/>
    <mergeCell ref="G88:H88"/>
    <mergeCell ref="I88:J88"/>
    <mergeCell ref="G89:H89"/>
    <mergeCell ref="I89:J89"/>
    <mergeCell ref="G65:H65"/>
    <mergeCell ref="I65:J65"/>
    <mergeCell ref="G66:H66"/>
    <mergeCell ref="I66:J66"/>
    <mergeCell ref="G67:H67"/>
    <mergeCell ref="I67:J67"/>
    <mergeCell ref="G68:H68"/>
    <mergeCell ref="I68:J68"/>
    <mergeCell ref="G69:H69"/>
    <mergeCell ref="I69:J69"/>
    <mergeCell ref="G70:H70"/>
    <mergeCell ref="I70:J70"/>
    <mergeCell ref="G71:H71"/>
    <mergeCell ref="I71:J7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tabSelected="1" zoomScale="90" zoomScaleNormal="90" workbookViewId="0">
      <selection activeCell="E14" sqref="E14"/>
    </sheetView>
  </sheetViews>
  <sheetFormatPr defaultColWidth="9.140625" defaultRowHeight="15.75"/>
  <cols>
    <col min="1" max="1" width="2.85546875" style="2" customWidth="1"/>
    <col min="2" max="2" width="4.5703125" style="2" customWidth="1"/>
    <col min="3" max="3" width="1.7109375" style="2" customWidth="1"/>
    <col min="4" max="4" width="48.7109375" style="2" customWidth="1"/>
    <col min="5" max="5" width="12.5703125" style="14" customWidth="1"/>
    <col min="6" max="6" width="41.28515625" style="2" customWidth="1"/>
    <col min="7" max="7" width="10" style="2" bestFit="1" customWidth="1"/>
    <col min="8" max="8" width="14.42578125" style="2" customWidth="1"/>
    <col min="9" max="9" width="5.28515625" style="2" customWidth="1"/>
    <col min="10" max="12" width="17.140625" style="17" customWidth="1"/>
    <col min="13" max="16384" width="9.140625" style="2"/>
  </cols>
  <sheetData>
    <row r="1" spans="2:8" ht="18">
      <c r="B1" s="21"/>
      <c r="C1" s="22"/>
      <c r="D1" s="13" t="s">
        <v>175</v>
      </c>
      <c r="E1" s="20"/>
      <c r="F1" s="20"/>
      <c r="G1" s="14"/>
    </row>
    <row r="2" spans="2:8">
      <c r="D2" s="18">
        <v>42387</v>
      </c>
    </row>
    <row r="4" spans="2:8">
      <c r="B4" s="21"/>
      <c r="C4" s="22"/>
      <c r="D4" s="23" t="s">
        <v>265</v>
      </c>
      <c r="H4" s="24"/>
    </row>
    <row r="5" spans="2:8">
      <c r="B5" s="32"/>
      <c r="C5" s="32"/>
      <c r="E5" s="17"/>
      <c r="F5" s="17"/>
      <c r="G5" s="14"/>
      <c r="H5" s="17"/>
    </row>
    <row r="6" spans="2:8">
      <c r="B6" s="21"/>
      <c r="C6" s="22"/>
      <c r="D6" s="23"/>
      <c r="E6" s="20" t="s">
        <v>16</v>
      </c>
      <c r="F6" s="20" t="s">
        <v>17</v>
      </c>
      <c r="G6" s="14" t="s">
        <v>18</v>
      </c>
      <c r="H6" s="24"/>
    </row>
    <row r="7" spans="2:8">
      <c r="B7" s="21">
        <v>1.1000000000000001</v>
      </c>
      <c r="C7" s="22"/>
      <c r="D7" s="23" t="s">
        <v>32</v>
      </c>
      <c r="E7" s="20"/>
      <c r="F7" s="20" t="s">
        <v>191</v>
      </c>
      <c r="G7" s="14">
        <v>1</v>
      </c>
      <c r="H7" s="24">
        <v>0.66666666666666663</v>
      </c>
    </row>
    <row r="8" spans="2:8">
      <c r="B8" s="21">
        <v>1.2</v>
      </c>
      <c r="D8" s="23" t="s">
        <v>173</v>
      </c>
      <c r="G8" s="14">
        <v>1</v>
      </c>
      <c r="H8" s="24">
        <f t="shared" ref="H8:H13" si="0">H7+TIME(0,G7,0)</f>
        <v>0.66736111111111107</v>
      </c>
    </row>
    <row r="9" spans="2:8">
      <c r="B9" s="21">
        <v>1.3</v>
      </c>
      <c r="C9" s="22"/>
      <c r="D9" s="23" t="s">
        <v>19</v>
      </c>
      <c r="E9" s="20"/>
      <c r="F9" s="20"/>
      <c r="G9" s="14">
        <v>4</v>
      </c>
      <c r="H9" s="24">
        <f t="shared" si="0"/>
        <v>0.66805555555555551</v>
      </c>
    </row>
    <row r="10" spans="2:8">
      <c r="B10" s="21">
        <v>1.4</v>
      </c>
      <c r="C10" s="22"/>
      <c r="D10" s="23" t="s">
        <v>33</v>
      </c>
      <c r="E10" s="20"/>
      <c r="F10" s="20"/>
      <c r="G10" s="14">
        <v>1</v>
      </c>
      <c r="H10" s="24">
        <f>H9+TIME(0,G9,0)</f>
        <v>0.67083333333333328</v>
      </c>
    </row>
    <row r="11" spans="2:8">
      <c r="B11" s="21">
        <v>1.5</v>
      </c>
      <c r="C11" s="22"/>
      <c r="D11" s="23" t="s">
        <v>310</v>
      </c>
      <c r="E11" s="20"/>
      <c r="F11" s="20"/>
      <c r="G11" s="14">
        <v>10</v>
      </c>
      <c r="H11" s="24">
        <f>H10+TIME(0,G10,0)</f>
        <v>0.67152777777777772</v>
      </c>
    </row>
    <row r="12" spans="2:8">
      <c r="B12" s="21">
        <v>1.6</v>
      </c>
      <c r="C12" s="75"/>
      <c r="D12" s="23" t="s">
        <v>308</v>
      </c>
      <c r="E12" s="20"/>
      <c r="F12" s="73" t="s">
        <v>266</v>
      </c>
      <c r="G12" s="77">
        <v>88</v>
      </c>
      <c r="H12" s="24">
        <f>H11+TIME(0,G11,0)</f>
        <v>0.67847222222222214</v>
      </c>
    </row>
    <row r="13" spans="2:8">
      <c r="B13" s="74"/>
      <c r="C13" s="75"/>
      <c r="D13" s="76"/>
      <c r="E13" s="20"/>
      <c r="F13"/>
      <c r="G13" s="14"/>
      <c r="H13" s="24">
        <f t="shared" si="0"/>
        <v>0.73958333333333326</v>
      </c>
    </row>
    <row r="14" spans="2:8">
      <c r="D14" s="23"/>
      <c r="E14" s="17"/>
      <c r="F14" s="20"/>
      <c r="G14" s="14"/>
      <c r="H14" s="17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"/>
  <sheetViews>
    <sheetView zoomScale="80" zoomScaleNormal="80" workbookViewId="0">
      <selection activeCell="D11" sqref="D11"/>
    </sheetView>
  </sheetViews>
  <sheetFormatPr defaultColWidth="9.140625" defaultRowHeight="15.75"/>
  <cols>
    <col min="1" max="1" width="3.7109375" style="2" customWidth="1"/>
    <col min="2" max="2" width="4.5703125" style="2" customWidth="1"/>
    <col min="3" max="3" width="1.7109375" style="2" customWidth="1"/>
    <col min="4" max="4" width="48.7109375" style="2" customWidth="1"/>
    <col min="5" max="5" width="24.140625" style="2" customWidth="1"/>
    <col min="6" max="6" width="41.28515625" style="14" customWidth="1"/>
    <col min="7" max="7" width="10" style="2" bestFit="1" customWidth="1"/>
    <col min="8" max="8" width="12.85546875" style="2" customWidth="1"/>
    <col min="9" max="9" width="53" style="2" customWidth="1"/>
    <col min="10" max="10" width="17.140625" style="2" customWidth="1"/>
    <col min="11" max="13" width="17.140625" style="17" customWidth="1"/>
    <col min="14" max="16384" width="9.140625" style="2"/>
  </cols>
  <sheetData>
    <row r="1" spans="2:13" ht="18">
      <c r="C1" s="11"/>
      <c r="D1" s="13" t="s">
        <v>175</v>
      </c>
      <c r="E1" s="13"/>
      <c r="G1" s="15"/>
      <c r="H1" s="16"/>
      <c r="I1" s="16"/>
    </row>
    <row r="2" spans="2:13">
      <c r="C2" s="15"/>
      <c r="D2" s="18">
        <v>42388</v>
      </c>
      <c r="E2" s="18"/>
      <c r="G2" s="15"/>
      <c r="H2" s="16"/>
      <c r="I2" s="16"/>
    </row>
    <row r="3" spans="2:13">
      <c r="C3" s="15"/>
      <c r="D3" s="12"/>
      <c r="E3" s="12"/>
      <c r="F3" s="19"/>
      <c r="G3" s="19"/>
      <c r="H3" s="20"/>
      <c r="I3" s="16"/>
    </row>
    <row r="4" spans="2:13">
      <c r="C4" s="21"/>
      <c r="D4" s="22"/>
      <c r="E4" s="23"/>
      <c r="F4" s="20" t="s">
        <v>17</v>
      </c>
      <c r="G4" s="20"/>
      <c r="I4" s="24"/>
    </row>
    <row r="5" spans="2:13">
      <c r="D5" s="23"/>
      <c r="E5" s="17"/>
      <c r="F5" s="20"/>
      <c r="G5" s="14"/>
      <c r="H5" s="17"/>
      <c r="J5" s="17"/>
    </row>
    <row r="6" spans="2:13" s="27" customFormat="1">
      <c r="B6" s="2"/>
      <c r="C6" s="2"/>
      <c r="D6" s="2"/>
      <c r="E6" s="14"/>
      <c r="F6" s="2"/>
      <c r="G6" s="2"/>
      <c r="H6" s="2"/>
      <c r="I6" s="2"/>
      <c r="J6" s="17"/>
      <c r="K6" s="28"/>
      <c r="L6" s="28"/>
      <c r="M6" s="28"/>
    </row>
    <row r="7" spans="2:13" s="27" customFormat="1">
      <c r="B7" s="2"/>
      <c r="C7" s="2"/>
      <c r="D7" s="79"/>
      <c r="E7" s="14"/>
      <c r="F7" s="2"/>
      <c r="G7" s="2"/>
      <c r="H7" s="2"/>
      <c r="I7" s="2"/>
      <c r="J7" s="17"/>
      <c r="K7" s="28"/>
      <c r="L7" s="28"/>
      <c r="M7" s="28"/>
    </row>
    <row r="8" spans="2:13" s="27" customFormat="1">
      <c r="B8" s="2"/>
      <c r="C8" s="2"/>
      <c r="D8" s="23"/>
      <c r="E8" s="20"/>
      <c r="F8" s="20"/>
      <c r="G8" s="14"/>
      <c r="H8" s="24"/>
      <c r="I8" s="2"/>
      <c r="J8" s="17"/>
      <c r="K8" s="28"/>
      <c r="L8" s="28"/>
      <c r="M8" s="28"/>
    </row>
    <row r="9" spans="2:13" s="27" customFormat="1">
      <c r="B9" s="21"/>
      <c r="C9" s="22"/>
      <c r="D9" s="23"/>
      <c r="E9" s="20"/>
      <c r="F9" s="20"/>
      <c r="G9" s="14"/>
      <c r="H9" s="24"/>
      <c r="I9" s="2"/>
      <c r="J9" s="17"/>
      <c r="K9" s="28"/>
      <c r="L9" s="28"/>
      <c r="M9" s="28"/>
    </row>
    <row r="10" spans="2:13" s="27" customFormat="1">
      <c r="B10" s="21"/>
      <c r="C10" s="22"/>
      <c r="D10" s="23"/>
      <c r="E10" s="20"/>
      <c r="F10" s="20"/>
      <c r="G10" s="14"/>
      <c r="H10" s="24"/>
      <c r="I10" s="2"/>
      <c r="J10" s="17"/>
      <c r="K10" s="28"/>
      <c r="L10" s="28"/>
      <c r="M10" s="28"/>
    </row>
    <row r="11" spans="2:13" s="27" customFormat="1">
      <c r="B11" s="80"/>
      <c r="C11" s="25"/>
      <c r="D11" s="23"/>
      <c r="E11" s="20"/>
      <c r="F11" s="73"/>
      <c r="G11" s="14"/>
      <c r="H11" s="26"/>
      <c r="I11" s="2"/>
      <c r="J11" s="17"/>
      <c r="K11" s="28"/>
      <c r="L11" s="28"/>
      <c r="M11" s="28"/>
    </row>
    <row r="12" spans="2:13" s="27" customFormat="1">
      <c r="B12" s="74"/>
      <c r="C12" s="75"/>
      <c r="D12" s="76"/>
      <c r="E12" s="73"/>
      <c r="F12" s="73"/>
      <c r="G12" s="77"/>
      <c r="H12" s="78"/>
      <c r="I12" s="2"/>
      <c r="J12" s="17"/>
      <c r="K12" s="28"/>
      <c r="L12" s="28"/>
      <c r="M12" s="28"/>
    </row>
    <row r="13" spans="2:13" s="27" customFormat="1">
      <c r="B13" s="21"/>
      <c r="C13" s="22"/>
      <c r="D13" s="23"/>
      <c r="E13" s="20"/>
      <c r="F13"/>
      <c r="G13" s="14"/>
      <c r="H13" s="24"/>
      <c r="I13" s="2"/>
      <c r="J13" s="17"/>
      <c r="K13" s="28"/>
      <c r="L13" s="28"/>
      <c r="M13" s="28"/>
    </row>
    <row r="14" spans="2:13" s="27" customFormat="1">
      <c r="B14" s="2"/>
      <c r="C14" s="2"/>
      <c r="D14" s="23"/>
      <c r="E14" s="14"/>
      <c r="F14" s="2"/>
      <c r="G14" s="2"/>
      <c r="H14" s="24"/>
      <c r="I14" s="2"/>
      <c r="J14" s="17"/>
      <c r="K14" s="28"/>
      <c r="L14" s="28"/>
      <c r="M14" s="28"/>
    </row>
    <row r="15" spans="2:13" s="27" customFormat="1" ht="15.6" customHeight="1">
      <c r="B15" s="21"/>
      <c r="C15" s="22"/>
      <c r="D15" s="23"/>
      <c r="E15" s="20"/>
      <c r="F15" s="20"/>
      <c r="G15" s="14"/>
      <c r="H15" s="24"/>
      <c r="I15" s="2"/>
      <c r="J15" s="17"/>
      <c r="K15" s="28"/>
      <c r="L15" s="28"/>
      <c r="M15" s="28"/>
    </row>
    <row r="16" spans="2:13" s="27" customFormat="1">
      <c r="B16" s="21"/>
      <c r="C16" s="22"/>
      <c r="D16" s="23"/>
      <c r="E16" s="20"/>
      <c r="F16" s="20"/>
      <c r="G16" s="14"/>
      <c r="H16" s="24"/>
      <c r="I16" s="2"/>
      <c r="J16" s="17"/>
      <c r="K16" s="28"/>
      <c r="L16" s="28"/>
      <c r="M16" s="28"/>
    </row>
    <row r="17" spans="2:13" s="27" customFormat="1">
      <c r="B17" s="21"/>
      <c r="C17" s="22"/>
      <c r="D17" s="23"/>
      <c r="E17" s="20"/>
      <c r="F17" s="20"/>
      <c r="G17" s="14"/>
      <c r="H17" s="24"/>
      <c r="I17" s="2"/>
      <c r="J17" s="17"/>
      <c r="K17" s="28"/>
      <c r="L17" s="28"/>
      <c r="M17" s="28"/>
    </row>
    <row r="18" spans="2:13">
      <c r="B18" s="21"/>
      <c r="D18" s="23"/>
      <c r="E18" s="20"/>
      <c r="F18" s="73"/>
      <c r="G18" s="14"/>
      <c r="H18" s="24"/>
      <c r="J18" s="17"/>
    </row>
    <row r="19" spans="2:13">
      <c r="B19" s="21"/>
      <c r="C19" s="22"/>
      <c r="D19" s="23"/>
      <c r="E19" s="20"/>
      <c r="F19" s="73"/>
      <c r="G19" s="14"/>
      <c r="H19" s="24"/>
      <c r="J19" s="17"/>
    </row>
    <row r="20" spans="2:13">
      <c r="B20" s="21"/>
      <c r="C20" s="22"/>
      <c r="D20" s="76"/>
      <c r="E20" s="73"/>
      <c r="F20" s="73"/>
      <c r="G20" s="77"/>
      <c r="H20" s="24"/>
      <c r="J20" s="17"/>
    </row>
    <row r="21" spans="2:13">
      <c r="B21" s="21"/>
      <c r="C21" s="22"/>
      <c r="D21" s="79"/>
      <c r="E21" s="27"/>
      <c r="F21" s="27"/>
      <c r="G21" s="14"/>
      <c r="H21" s="24"/>
      <c r="J21" s="17"/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zoomScale="80" zoomScaleNormal="80" workbookViewId="0">
      <selection activeCell="D14" sqref="D14"/>
    </sheetView>
  </sheetViews>
  <sheetFormatPr defaultColWidth="9.140625" defaultRowHeight="15.75"/>
  <cols>
    <col min="1" max="1" width="2.5703125" style="2" customWidth="1"/>
    <col min="2" max="2" width="6.28515625" style="15" bestFit="1" customWidth="1"/>
    <col min="3" max="3" width="2.7109375" style="32" customWidth="1"/>
    <col min="4" max="4" width="56.5703125" style="33" customWidth="1"/>
    <col min="5" max="5" width="11.85546875" style="2" customWidth="1"/>
    <col min="6" max="6" width="21.7109375" style="17" customWidth="1"/>
    <col min="7" max="7" width="10.140625" style="14" bestFit="1" customWidth="1"/>
    <col min="8" max="8" width="21.28515625" style="17" customWidth="1"/>
    <col min="9" max="9" width="7.28515625" style="31" customWidth="1"/>
    <col min="10" max="10" width="21.28515625" style="2" customWidth="1"/>
    <col min="11" max="11" width="14.7109375" style="2" customWidth="1"/>
    <col min="12" max="12" width="18" style="2" customWidth="1"/>
    <col min="13" max="16384" width="9.140625" style="2"/>
  </cols>
  <sheetData>
    <row r="1" spans="2:10" ht="18">
      <c r="B1" s="11"/>
      <c r="C1" s="12"/>
      <c r="D1" s="13" t="s">
        <v>175</v>
      </c>
      <c r="F1" s="16"/>
      <c r="H1" s="16"/>
    </row>
    <row r="2" spans="2:10">
      <c r="C2" s="12"/>
      <c r="D2" s="18">
        <v>42389</v>
      </c>
      <c r="F2" s="16"/>
      <c r="H2" s="16"/>
    </row>
    <row r="3" spans="2:10">
      <c r="C3" s="12"/>
      <c r="D3" s="29"/>
      <c r="F3" s="16"/>
      <c r="H3" s="16"/>
    </row>
    <row r="4" spans="2:10">
      <c r="C4" s="12"/>
      <c r="D4" s="23"/>
      <c r="F4" s="16"/>
      <c r="H4" s="16"/>
    </row>
    <row r="5" spans="2:10" ht="12.75">
      <c r="C5" s="12"/>
      <c r="D5" s="2"/>
      <c r="F5" s="2"/>
      <c r="G5" s="2"/>
      <c r="H5" s="2"/>
    </row>
    <row r="6" spans="2:10">
      <c r="C6" s="22"/>
      <c r="D6" s="79"/>
      <c r="E6" s="27"/>
      <c r="F6" s="27"/>
      <c r="H6" s="24"/>
      <c r="I6" s="24"/>
    </row>
    <row r="7" spans="2:10">
      <c r="C7" s="22"/>
      <c r="D7" s="23" t="s">
        <v>174</v>
      </c>
      <c r="F7" s="16"/>
      <c r="G7" s="14">
        <v>60</v>
      </c>
      <c r="H7" s="24">
        <v>0.4375</v>
      </c>
    </row>
    <row r="8" spans="2:10">
      <c r="D8" s="23" t="s">
        <v>55</v>
      </c>
      <c r="F8" s="16"/>
      <c r="G8" s="14">
        <v>60</v>
      </c>
      <c r="H8" s="24">
        <f>H7+TIME(0,G7,0)</f>
        <v>0.47916666666666669</v>
      </c>
      <c r="J8" s="20"/>
    </row>
    <row r="9" spans="2:10" s="27" customFormat="1">
      <c r="B9" s="21"/>
      <c r="C9" s="22"/>
      <c r="D9" s="23"/>
      <c r="E9" s="20" t="s">
        <v>16</v>
      </c>
      <c r="F9" s="20" t="s">
        <v>17</v>
      </c>
      <c r="G9" s="14" t="s">
        <v>18</v>
      </c>
      <c r="H9" s="24"/>
      <c r="I9" s="81"/>
      <c r="J9" s="20"/>
    </row>
    <row r="10" spans="2:10" s="27" customFormat="1">
      <c r="B10" s="21">
        <v>2.1</v>
      </c>
      <c r="C10" s="22"/>
      <c r="D10" s="23" t="s">
        <v>32</v>
      </c>
      <c r="E10" s="20"/>
      <c r="F10" s="20" t="s">
        <v>191</v>
      </c>
      <c r="G10" s="14">
        <v>1</v>
      </c>
      <c r="H10" s="24">
        <v>0.66666666666666663</v>
      </c>
      <c r="I10" s="81"/>
      <c r="J10" s="20"/>
    </row>
    <row r="11" spans="2:10" s="27" customFormat="1">
      <c r="B11" s="21">
        <v>2.2000000000000002</v>
      </c>
      <c r="C11" s="2"/>
      <c r="D11" s="23" t="s">
        <v>173</v>
      </c>
      <c r="E11" s="14"/>
      <c r="F11" s="2"/>
      <c r="G11" s="14">
        <v>1</v>
      </c>
      <c r="H11" s="24">
        <f t="shared" ref="H11:H15" si="0">H10+TIME(0,G10,0)</f>
        <v>0.66736111111111107</v>
      </c>
      <c r="I11" s="81"/>
      <c r="J11" s="20"/>
    </row>
    <row r="12" spans="2:10" s="27" customFormat="1">
      <c r="B12" s="21">
        <v>2.2999999999999998</v>
      </c>
      <c r="C12" s="22"/>
      <c r="D12" s="23" t="s">
        <v>19</v>
      </c>
      <c r="E12" s="20"/>
      <c r="F12" s="20"/>
      <c r="G12" s="14">
        <v>4</v>
      </c>
      <c r="H12" s="24">
        <f t="shared" si="0"/>
        <v>0.66805555555555551</v>
      </c>
      <c r="I12" s="81"/>
      <c r="J12" s="20"/>
    </row>
    <row r="13" spans="2:10" s="27" customFormat="1">
      <c r="B13" s="21">
        <v>2.4</v>
      </c>
      <c r="C13" s="22"/>
      <c r="D13" s="23" t="s">
        <v>33</v>
      </c>
      <c r="E13" s="20"/>
      <c r="F13" s="20"/>
      <c r="G13" s="14">
        <v>1</v>
      </c>
      <c r="H13" s="24">
        <f t="shared" si="0"/>
        <v>0.67083333333333328</v>
      </c>
      <c r="I13" s="81"/>
      <c r="J13" s="20"/>
    </row>
    <row r="14" spans="2:10">
      <c r="B14" s="21">
        <v>2.5</v>
      </c>
      <c r="C14" s="75"/>
      <c r="D14" s="23" t="s">
        <v>309</v>
      </c>
      <c r="E14" s="20"/>
      <c r="F14" s="73" t="s">
        <v>266</v>
      </c>
      <c r="G14" s="77">
        <v>88</v>
      </c>
      <c r="H14" s="24">
        <f t="shared" si="0"/>
        <v>0.67152777777777772</v>
      </c>
    </row>
    <row r="15" spans="2:10">
      <c r="B15" s="74"/>
      <c r="C15" s="75"/>
      <c r="D15" s="76"/>
      <c r="E15" s="20"/>
      <c r="F15"/>
      <c r="H15" s="24">
        <f t="shared" si="0"/>
        <v>0.73263888888888884</v>
      </c>
    </row>
    <row r="16" spans="2:10">
      <c r="B16" s="80"/>
      <c r="C16" s="25"/>
      <c r="D16" s="23"/>
      <c r="E16" s="20"/>
      <c r="F16" s="73"/>
      <c r="H16" s="26"/>
    </row>
  </sheetData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70" zoomScaleNormal="70" workbookViewId="0">
      <selection activeCell="D13" sqref="D13"/>
    </sheetView>
  </sheetViews>
  <sheetFormatPr defaultColWidth="9.140625" defaultRowHeight="15.75"/>
  <cols>
    <col min="1" max="1" width="2.7109375" style="32" customWidth="1"/>
    <col min="2" max="2" width="7.140625" style="32" customWidth="1"/>
    <col min="3" max="3" width="2.5703125" style="32" customWidth="1"/>
    <col min="4" max="4" width="51" style="2" customWidth="1"/>
    <col min="5" max="5" width="10.5703125" style="17" customWidth="1"/>
    <col min="6" max="6" width="28" style="17" customWidth="1"/>
    <col min="7" max="7" width="9.7109375" style="14" customWidth="1"/>
    <col min="8" max="8" width="17.42578125" style="17" customWidth="1"/>
    <col min="9" max="9" width="6.42578125" style="31" customWidth="1"/>
    <col min="10" max="10" width="19.28515625" style="2" customWidth="1"/>
    <col min="11" max="11" width="11.42578125" style="2" bestFit="1" customWidth="1"/>
    <col min="12" max="12" width="15.5703125" style="2" bestFit="1" customWidth="1"/>
    <col min="13" max="16384" width="9.140625" style="2"/>
  </cols>
  <sheetData>
    <row r="1" spans="1:9" ht="18">
      <c r="A1" s="12"/>
      <c r="B1" s="12"/>
      <c r="C1" s="12"/>
      <c r="D1" s="30" t="s">
        <v>175</v>
      </c>
      <c r="E1" s="16"/>
      <c r="F1" s="16"/>
      <c r="H1" s="16"/>
    </row>
    <row r="2" spans="1:9">
      <c r="A2" s="12"/>
      <c r="B2" s="12"/>
      <c r="C2" s="12"/>
      <c r="D2" s="18">
        <f>Wednesday!D2+1</f>
        <v>42390</v>
      </c>
      <c r="E2" s="16"/>
      <c r="F2" s="16"/>
      <c r="H2" s="16"/>
    </row>
    <row r="3" spans="1:9">
      <c r="A3" s="12"/>
      <c r="B3" s="12"/>
      <c r="C3" s="12"/>
      <c r="D3" s="46"/>
      <c r="E3" s="16"/>
      <c r="F3" s="16"/>
      <c r="H3" s="16"/>
    </row>
    <row r="4" spans="1:9">
      <c r="A4" s="2"/>
      <c r="I4" s="20"/>
    </row>
    <row r="5" spans="1:9">
      <c r="B5" s="21"/>
      <c r="C5" s="22"/>
      <c r="D5" s="23"/>
      <c r="E5" s="20"/>
      <c r="F5" s="20"/>
      <c r="H5" s="24"/>
    </row>
    <row r="6" spans="1:9">
      <c r="B6" s="15"/>
      <c r="D6" s="33"/>
      <c r="E6" s="2"/>
    </row>
    <row r="7" spans="1:9">
      <c r="B7" s="21"/>
      <c r="C7" s="22"/>
      <c r="D7" s="23"/>
      <c r="E7" s="20"/>
      <c r="F7" s="73"/>
      <c r="H7" s="24"/>
    </row>
    <row r="8" spans="1:9">
      <c r="B8" s="74"/>
      <c r="C8" s="75"/>
      <c r="D8" s="76"/>
      <c r="E8" s="73"/>
      <c r="F8" s="73"/>
      <c r="G8" s="77"/>
      <c r="H8" s="78"/>
    </row>
    <row r="9" spans="1:9">
      <c r="B9" s="21"/>
      <c r="C9" s="22"/>
      <c r="D9" s="23"/>
      <c r="E9" s="20"/>
      <c r="F9"/>
      <c r="H9" s="24"/>
    </row>
    <row r="10" spans="1:9">
      <c r="B10" s="15"/>
      <c r="D10" s="33"/>
      <c r="E10" s="2"/>
    </row>
    <row r="13" spans="1:9">
      <c r="B13" s="2"/>
      <c r="C13" s="2"/>
      <c r="D13" s="23"/>
      <c r="E13" s="14"/>
      <c r="F13" s="2"/>
      <c r="G13" s="2"/>
      <c r="H13" s="24"/>
    </row>
    <row r="14" spans="1:9" ht="18">
      <c r="D14" s="47" t="s">
        <v>31</v>
      </c>
      <c r="E14" s="48"/>
      <c r="F14" s="48"/>
      <c r="G14" s="14">
        <v>120</v>
      </c>
      <c r="H14" s="26">
        <v>0.77083333333333337</v>
      </c>
    </row>
    <row r="15" spans="1:9">
      <c r="D15" s="49"/>
      <c r="E15" s="50"/>
      <c r="F15" s="50"/>
      <c r="G15" s="51"/>
      <c r="H15" s="26">
        <f>H14+TIME(0,G14,0)</f>
        <v>0.85416666666666674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zoomScale="80" zoomScaleNormal="80" workbookViewId="0">
      <selection activeCell="S10" sqref="S10:U10"/>
    </sheetView>
  </sheetViews>
  <sheetFormatPr defaultRowHeight="12.75"/>
  <cols>
    <col min="1" max="1" width="42.5703125" customWidth="1"/>
    <col min="2" max="37" width="3.140625" customWidth="1"/>
  </cols>
  <sheetData>
    <row r="1" spans="1:37" ht="18.75" thickBot="1">
      <c r="A1" s="57" t="s">
        <v>147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83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</row>
    <row r="2" spans="1:37" ht="15">
      <c r="A2" s="59"/>
      <c r="B2" s="545">
        <v>2013</v>
      </c>
      <c r="C2" s="546"/>
      <c r="D2" s="546"/>
      <c r="E2" s="546"/>
      <c r="F2" s="546"/>
      <c r="G2" s="546"/>
      <c r="H2" s="546"/>
      <c r="I2" s="546"/>
      <c r="J2" s="546"/>
      <c r="K2" s="546"/>
      <c r="L2" s="547"/>
      <c r="M2" s="548"/>
      <c r="N2" s="549">
        <v>2014</v>
      </c>
      <c r="O2" s="550"/>
      <c r="P2" s="550"/>
      <c r="Q2" s="550"/>
      <c r="R2" s="550"/>
      <c r="S2" s="550"/>
      <c r="T2" s="550"/>
      <c r="U2" s="550"/>
      <c r="V2" s="550"/>
      <c r="W2" s="550"/>
      <c r="X2" s="551"/>
      <c r="Y2" s="552"/>
      <c r="Z2" s="545">
        <v>2015</v>
      </c>
      <c r="AA2" s="546"/>
      <c r="AB2" s="546"/>
      <c r="AC2" s="546"/>
      <c r="AD2" s="546"/>
      <c r="AE2" s="546"/>
      <c r="AF2" s="546"/>
      <c r="AG2" s="546"/>
      <c r="AH2" s="546"/>
      <c r="AI2" s="546"/>
      <c r="AJ2" s="547"/>
      <c r="AK2" s="548"/>
    </row>
    <row r="3" spans="1:37">
      <c r="A3" s="60"/>
      <c r="B3" s="61">
        <v>1</v>
      </c>
      <c r="C3" s="62">
        <v>2</v>
      </c>
      <c r="D3" s="61">
        <v>3</v>
      </c>
      <c r="E3" s="62">
        <v>4</v>
      </c>
      <c r="F3" s="61">
        <v>5</v>
      </c>
      <c r="G3" s="62">
        <v>6</v>
      </c>
      <c r="H3" s="61">
        <v>7</v>
      </c>
      <c r="I3" s="62">
        <v>8</v>
      </c>
      <c r="J3" s="61">
        <v>9</v>
      </c>
      <c r="K3" s="62">
        <v>10</v>
      </c>
      <c r="L3" s="61">
        <v>11</v>
      </c>
      <c r="M3" s="63">
        <v>12</v>
      </c>
      <c r="N3" s="64">
        <v>1</v>
      </c>
      <c r="O3" s="62">
        <v>2</v>
      </c>
      <c r="P3" s="61">
        <v>3</v>
      </c>
      <c r="Q3" s="62">
        <v>4</v>
      </c>
      <c r="R3" s="61">
        <v>5</v>
      </c>
      <c r="S3" s="62">
        <v>6</v>
      </c>
      <c r="T3" s="61">
        <v>7</v>
      </c>
      <c r="U3" s="62">
        <v>8</v>
      </c>
      <c r="V3" s="61">
        <v>9</v>
      </c>
      <c r="W3" s="62">
        <v>10</v>
      </c>
      <c r="X3" s="61">
        <v>11</v>
      </c>
      <c r="Y3" s="65">
        <v>12</v>
      </c>
      <c r="Z3" s="61">
        <v>1</v>
      </c>
      <c r="AA3" s="62">
        <v>2</v>
      </c>
      <c r="AB3" s="61">
        <v>3</v>
      </c>
      <c r="AC3" s="62">
        <v>4</v>
      </c>
      <c r="AD3" s="61">
        <v>5</v>
      </c>
      <c r="AE3" s="62">
        <v>6</v>
      </c>
      <c r="AF3" s="61">
        <v>7</v>
      </c>
      <c r="AG3" s="62">
        <v>8</v>
      </c>
      <c r="AH3" s="61">
        <v>9</v>
      </c>
      <c r="AI3" s="62">
        <v>10</v>
      </c>
      <c r="AJ3" s="61">
        <v>11</v>
      </c>
      <c r="AK3" s="63">
        <v>12</v>
      </c>
    </row>
    <row r="4" spans="1:37" ht="13.9" customHeight="1">
      <c r="A4" s="66" t="s">
        <v>148</v>
      </c>
      <c r="B4" s="67" t="s">
        <v>149</v>
      </c>
      <c r="C4" s="67" t="s">
        <v>149</v>
      </c>
      <c r="D4" s="67" t="s">
        <v>149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</row>
    <row r="5" spans="1:37" ht="13.9" customHeight="1">
      <c r="A5" s="66" t="s">
        <v>153</v>
      </c>
      <c r="B5" s="67"/>
      <c r="C5" s="67"/>
      <c r="D5" s="67" t="s">
        <v>149</v>
      </c>
      <c r="E5" s="67" t="s">
        <v>149</v>
      </c>
      <c r="F5" s="67" t="s">
        <v>149</v>
      </c>
      <c r="G5" s="67"/>
      <c r="H5" s="67"/>
      <c r="I5" s="67"/>
      <c r="J5" s="67"/>
      <c r="K5" s="67"/>
      <c r="L5" s="58"/>
      <c r="M5" s="68"/>
      <c r="N5" s="67"/>
      <c r="O5" s="67"/>
      <c r="P5" s="67"/>
      <c r="Q5" s="67"/>
      <c r="R5" s="67"/>
      <c r="S5" s="67"/>
      <c r="T5" s="67"/>
      <c r="U5" s="67"/>
      <c r="V5" s="67"/>
      <c r="W5" s="67"/>
      <c r="X5" s="58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58"/>
      <c r="AK5" s="68"/>
    </row>
    <row r="6" spans="1:37" ht="13.9" customHeight="1">
      <c r="A6" s="66" t="s">
        <v>154</v>
      </c>
      <c r="B6" s="67"/>
      <c r="C6" s="67"/>
      <c r="D6" s="67"/>
      <c r="E6" s="67"/>
      <c r="F6" s="67" t="s">
        <v>149</v>
      </c>
      <c r="G6" s="67" t="s">
        <v>149</v>
      </c>
      <c r="H6" s="67" t="s">
        <v>149</v>
      </c>
      <c r="I6" s="67" t="s">
        <v>149</v>
      </c>
      <c r="J6" s="67" t="s">
        <v>149</v>
      </c>
      <c r="K6" s="67" t="s">
        <v>149</v>
      </c>
      <c r="L6" s="67" t="s">
        <v>149</v>
      </c>
      <c r="M6" s="67" t="s">
        <v>149</v>
      </c>
      <c r="N6" s="67" t="s">
        <v>149</v>
      </c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H6" s="67"/>
      <c r="AI6" s="67"/>
      <c r="AJ6" s="67"/>
      <c r="AK6" s="68"/>
    </row>
    <row r="7" spans="1:37" ht="13.9" customHeight="1">
      <c r="A7" s="70" t="s">
        <v>172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8"/>
      <c r="N7" s="67"/>
      <c r="O7" s="67" t="s">
        <v>149</v>
      </c>
      <c r="P7" s="67" t="s">
        <v>149</v>
      </c>
      <c r="Q7" s="67"/>
      <c r="R7" s="67"/>
      <c r="S7" s="82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H7" s="67"/>
      <c r="AI7" s="67"/>
      <c r="AJ7" s="67"/>
      <c r="AK7" s="68"/>
    </row>
    <row r="8" spans="1:37" ht="13.9" customHeight="1">
      <c r="A8" s="66" t="s">
        <v>150</v>
      </c>
      <c r="B8" s="67"/>
      <c r="C8" s="67"/>
      <c r="D8" s="67"/>
      <c r="E8" s="69"/>
      <c r="F8" s="67"/>
      <c r="G8" s="67"/>
      <c r="H8" s="67"/>
      <c r="I8" s="67"/>
      <c r="J8" s="67"/>
      <c r="K8" s="67"/>
      <c r="L8" s="67"/>
      <c r="M8" s="68"/>
      <c r="N8" s="67"/>
      <c r="O8" s="67"/>
      <c r="P8" s="67" t="s">
        <v>149</v>
      </c>
      <c r="Q8" s="69" t="s">
        <v>149</v>
      </c>
      <c r="R8" s="67" t="s">
        <v>149</v>
      </c>
      <c r="S8" s="58"/>
      <c r="T8" s="67"/>
      <c r="U8" s="67"/>
      <c r="V8" s="67"/>
      <c r="W8" s="67"/>
      <c r="X8" s="67"/>
      <c r="Y8" s="67"/>
      <c r="Z8" s="67"/>
      <c r="AA8" s="67"/>
      <c r="AB8" s="67"/>
      <c r="AC8" s="69"/>
      <c r="AD8" s="67"/>
      <c r="AE8" s="67"/>
      <c r="AF8" s="67"/>
      <c r="AG8" s="67"/>
      <c r="AH8" s="67"/>
      <c r="AI8" s="67"/>
      <c r="AJ8" s="67"/>
      <c r="AK8" s="68"/>
    </row>
    <row r="9" spans="1:37" ht="13.9" customHeight="1">
      <c r="A9" s="70" t="s">
        <v>163</v>
      </c>
      <c r="B9" s="67"/>
      <c r="C9" s="67"/>
      <c r="D9" s="67"/>
      <c r="E9" s="67"/>
      <c r="F9" s="67"/>
      <c r="G9" s="71"/>
      <c r="H9" s="67"/>
      <c r="I9" s="71"/>
      <c r="J9" s="71"/>
      <c r="K9" s="67"/>
      <c r="L9" s="67"/>
      <c r="M9" s="67"/>
      <c r="N9" s="67"/>
      <c r="O9" s="67"/>
      <c r="P9" s="67"/>
      <c r="Q9" s="67"/>
      <c r="R9" s="67" t="s">
        <v>149</v>
      </c>
      <c r="S9" s="71"/>
      <c r="T9" s="67"/>
      <c r="U9" s="71"/>
      <c r="V9" s="67"/>
      <c r="W9" s="67"/>
      <c r="X9" s="67"/>
      <c r="Y9" s="67"/>
      <c r="Z9" s="67"/>
      <c r="AA9" s="67"/>
      <c r="AB9" s="67"/>
      <c r="AC9" s="67"/>
      <c r="AD9" s="67"/>
      <c r="AE9" s="71"/>
      <c r="AF9" s="67"/>
      <c r="AG9" s="71"/>
      <c r="AH9" s="67"/>
      <c r="AI9" s="67"/>
      <c r="AJ9" s="67"/>
      <c r="AK9" s="67"/>
    </row>
    <row r="10" spans="1:37" ht="13.9" customHeight="1">
      <c r="A10" s="70" t="s">
        <v>155</v>
      </c>
      <c r="B10" s="67"/>
      <c r="C10" s="67"/>
      <c r="D10" s="67"/>
      <c r="E10" s="67"/>
      <c r="F10" s="67"/>
      <c r="G10" s="71"/>
      <c r="H10" s="67"/>
      <c r="I10" s="71"/>
      <c r="J10" s="67"/>
      <c r="K10" s="67"/>
      <c r="L10" s="67"/>
      <c r="M10" s="67"/>
      <c r="N10" s="67"/>
      <c r="O10" s="67"/>
      <c r="P10" s="67"/>
      <c r="Q10" s="67"/>
      <c r="R10" s="67" t="s">
        <v>149</v>
      </c>
      <c r="S10" s="71" t="s">
        <v>149</v>
      </c>
      <c r="T10" s="71" t="s">
        <v>149</v>
      </c>
      <c r="U10" s="71" t="s">
        <v>149</v>
      </c>
      <c r="V10" s="67" t="s">
        <v>149</v>
      </c>
      <c r="W10" s="71"/>
      <c r="X10" s="67"/>
      <c r="Y10" s="67"/>
      <c r="Z10" s="67"/>
      <c r="AA10" s="67"/>
      <c r="AB10" s="67"/>
      <c r="AC10" s="67"/>
      <c r="AD10" s="67"/>
      <c r="AE10" s="67"/>
      <c r="AF10" s="67"/>
      <c r="AG10" s="71"/>
      <c r="AH10" s="67"/>
      <c r="AI10" s="67"/>
      <c r="AJ10" s="67"/>
      <c r="AK10" s="67"/>
    </row>
    <row r="11" spans="1:37" ht="13.9" customHeight="1">
      <c r="A11" s="70" t="s">
        <v>164</v>
      </c>
      <c r="B11" s="67"/>
      <c r="C11" s="67"/>
      <c r="D11" s="67"/>
      <c r="E11" s="67"/>
      <c r="F11" s="67"/>
      <c r="G11" s="71"/>
      <c r="H11" s="67"/>
      <c r="I11" s="71"/>
      <c r="J11" s="67"/>
      <c r="K11" s="67"/>
      <c r="L11" s="67"/>
      <c r="M11" s="67"/>
      <c r="N11" s="67"/>
      <c r="O11" s="67"/>
      <c r="P11" s="67"/>
      <c r="Q11" s="67"/>
      <c r="R11" s="67"/>
      <c r="S11" s="71"/>
      <c r="T11" s="67"/>
      <c r="U11" s="71"/>
      <c r="V11" s="71" t="s">
        <v>149</v>
      </c>
      <c r="W11" s="67" t="s">
        <v>149</v>
      </c>
      <c r="X11" s="67" t="s">
        <v>149</v>
      </c>
      <c r="Y11" s="67"/>
      <c r="Z11" s="67"/>
      <c r="AA11" s="67"/>
      <c r="AB11" s="67"/>
      <c r="AC11" s="67"/>
      <c r="AD11" s="67"/>
      <c r="AE11" s="67"/>
      <c r="AF11" s="67"/>
      <c r="AG11" s="71"/>
      <c r="AH11" s="67"/>
      <c r="AI11" s="67"/>
      <c r="AJ11" s="67"/>
      <c r="AK11" s="67"/>
    </row>
    <row r="12" spans="1:37" ht="13.9" customHeight="1">
      <c r="A12" s="70" t="s">
        <v>156</v>
      </c>
      <c r="B12" s="67"/>
      <c r="C12" s="67"/>
      <c r="D12" s="67"/>
      <c r="E12" s="67"/>
      <c r="F12" s="67"/>
      <c r="G12" s="71"/>
      <c r="H12" s="67"/>
      <c r="I12" s="71"/>
      <c r="J12" s="67"/>
      <c r="K12" s="67"/>
      <c r="L12" s="67"/>
      <c r="M12" s="67"/>
      <c r="N12" s="67"/>
      <c r="O12" s="67"/>
      <c r="P12" s="67"/>
      <c r="Q12" s="67"/>
      <c r="R12" s="67"/>
      <c r="S12" s="71"/>
      <c r="T12" s="67"/>
      <c r="U12" s="71"/>
      <c r="V12" s="71" t="s">
        <v>149</v>
      </c>
      <c r="W12" s="67" t="s">
        <v>149</v>
      </c>
      <c r="X12" s="67" t="s">
        <v>149</v>
      </c>
      <c r="Y12" s="67"/>
      <c r="Z12" s="67"/>
      <c r="AA12" s="67"/>
      <c r="AB12" s="67"/>
      <c r="AC12" s="67"/>
      <c r="AD12" s="67"/>
      <c r="AE12" s="67"/>
      <c r="AF12" s="67"/>
      <c r="AG12" s="71"/>
      <c r="AH12" s="67"/>
      <c r="AI12" s="67"/>
      <c r="AJ12" s="67"/>
      <c r="AK12" s="67"/>
    </row>
    <row r="13" spans="1:37" ht="13.9" customHeight="1">
      <c r="A13" s="70" t="s">
        <v>165</v>
      </c>
      <c r="B13" s="67"/>
      <c r="C13" s="67"/>
      <c r="D13" s="67"/>
      <c r="E13" s="67"/>
      <c r="F13" s="67"/>
      <c r="G13" s="71"/>
      <c r="H13" s="67"/>
      <c r="I13" s="71"/>
      <c r="J13" s="67"/>
      <c r="K13" s="67"/>
      <c r="L13" s="67"/>
      <c r="M13" s="67"/>
      <c r="N13" s="67"/>
      <c r="O13" s="67"/>
      <c r="P13" s="67"/>
      <c r="Q13" s="67"/>
      <c r="R13" s="67"/>
      <c r="S13" s="71"/>
      <c r="T13" s="67"/>
      <c r="U13" s="71"/>
      <c r="V13" s="71"/>
      <c r="W13" s="67"/>
      <c r="X13" s="67" t="s">
        <v>149</v>
      </c>
      <c r="Y13" s="67" t="s">
        <v>149</v>
      </c>
      <c r="Z13" s="67" t="s">
        <v>149</v>
      </c>
      <c r="AA13" s="67"/>
      <c r="AB13" s="67"/>
      <c r="AC13" s="67"/>
      <c r="AD13" s="67"/>
      <c r="AE13" s="67"/>
      <c r="AF13" s="67"/>
      <c r="AG13" s="71"/>
      <c r="AH13" s="67"/>
      <c r="AI13" s="67"/>
      <c r="AJ13" s="67"/>
      <c r="AK13" s="67"/>
    </row>
    <row r="14" spans="1:37" ht="13.9" customHeight="1">
      <c r="A14" s="70" t="s">
        <v>157</v>
      </c>
      <c r="B14" s="67"/>
      <c r="C14" s="67"/>
      <c r="D14" s="67"/>
      <c r="E14" s="67"/>
      <c r="F14" s="67"/>
      <c r="G14" s="71"/>
      <c r="H14" s="67"/>
      <c r="I14" s="71"/>
      <c r="J14" s="67"/>
      <c r="K14" s="67"/>
      <c r="L14" s="67"/>
      <c r="M14" s="67"/>
      <c r="N14" s="67"/>
      <c r="O14" s="67"/>
      <c r="P14" s="67"/>
      <c r="Q14" s="67"/>
      <c r="R14" s="67"/>
      <c r="S14" s="71"/>
      <c r="T14" s="67"/>
      <c r="U14" s="71"/>
      <c r="V14" s="71"/>
      <c r="W14" s="67"/>
      <c r="X14" s="67" t="s">
        <v>149</v>
      </c>
      <c r="Y14" s="67"/>
      <c r="Z14" s="67"/>
      <c r="AA14" s="67"/>
      <c r="AB14" s="67"/>
      <c r="AC14" s="67"/>
      <c r="AD14" s="67"/>
      <c r="AE14" s="67"/>
      <c r="AF14" s="67"/>
      <c r="AG14" s="71"/>
      <c r="AH14" s="67"/>
      <c r="AI14" s="67"/>
      <c r="AJ14" s="67"/>
      <c r="AK14" s="67"/>
    </row>
    <row r="15" spans="1:37" ht="13.9" customHeight="1">
      <c r="A15" s="70" t="s">
        <v>158</v>
      </c>
      <c r="B15" s="67"/>
      <c r="C15" s="67"/>
      <c r="D15" s="67"/>
      <c r="E15" s="67"/>
      <c r="F15" s="67"/>
      <c r="G15" s="71"/>
      <c r="H15" s="67"/>
      <c r="I15" s="71"/>
      <c r="J15" s="67"/>
      <c r="K15" s="67"/>
      <c r="L15" s="67"/>
      <c r="M15" s="67"/>
      <c r="N15" s="67"/>
      <c r="O15" s="67"/>
      <c r="P15" s="67"/>
      <c r="Q15" s="67"/>
      <c r="R15" s="67"/>
      <c r="S15" s="71"/>
      <c r="T15" s="67"/>
      <c r="U15" s="71"/>
      <c r="V15" s="71"/>
      <c r="W15" s="67"/>
      <c r="X15" s="67"/>
      <c r="Y15" s="67"/>
      <c r="Z15" s="67" t="s">
        <v>149</v>
      </c>
      <c r="AA15" s="67"/>
      <c r="AB15" s="67"/>
      <c r="AC15" s="67"/>
      <c r="AD15" s="67"/>
      <c r="AE15" s="67"/>
      <c r="AF15" s="67"/>
      <c r="AG15" s="71"/>
      <c r="AH15" s="67"/>
      <c r="AI15" s="67"/>
      <c r="AJ15" s="67"/>
      <c r="AK15" s="67"/>
    </row>
    <row r="16" spans="1:37" ht="13.9" customHeight="1">
      <c r="A16" s="70" t="s">
        <v>159</v>
      </c>
      <c r="B16" s="67"/>
      <c r="C16" s="67"/>
      <c r="D16" s="67"/>
      <c r="E16" s="67"/>
      <c r="F16" s="67"/>
      <c r="G16" s="71"/>
      <c r="H16" s="67"/>
      <c r="I16" s="71"/>
      <c r="J16" s="67"/>
      <c r="K16" s="67"/>
      <c r="L16" s="67"/>
      <c r="M16" s="67"/>
      <c r="N16" s="67"/>
      <c r="O16" s="67"/>
      <c r="P16" s="67"/>
      <c r="Q16" s="67"/>
      <c r="R16" s="67"/>
      <c r="S16" s="71"/>
      <c r="T16" s="67"/>
      <c r="U16" s="71"/>
      <c r="V16" s="67"/>
      <c r="W16" s="71"/>
      <c r="X16" s="67"/>
      <c r="Y16" s="67"/>
      <c r="Z16" s="67"/>
      <c r="AA16" s="67" t="s">
        <v>149</v>
      </c>
      <c r="AB16" s="67" t="s">
        <v>149</v>
      </c>
      <c r="AC16" s="67"/>
      <c r="AD16" s="67"/>
      <c r="AE16" s="67"/>
      <c r="AF16" s="71"/>
      <c r="AG16" s="67"/>
      <c r="AH16" s="71"/>
      <c r="AI16" s="67"/>
      <c r="AJ16" s="67"/>
      <c r="AK16" s="67"/>
    </row>
    <row r="17" spans="1:37" ht="13.9" customHeight="1">
      <c r="A17" s="70" t="s">
        <v>160</v>
      </c>
      <c r="B17" s="67"/>
      <c r="C17" s="67"/>
      <c r="D17" s="67"/>
      <c r="E17" s="67"/>
      <c r="F17" s="67"/>
      <c r="G17" s="71"/>
      <c r="H17" s="67"/>
      <c r="I17" s="71"/>
      <c r="J17" s="67"/>
      <c r="K17" s="67"/>
      <c r="L17" s="67"/>
      <c r="M17" s="67"/>
      <c r="N17" s="67"/>
      <c r="O17" s="67"/>
      <c r="P17" s="67"/>
      <c r="Q17" s="67"/>
      <c r="R17" s="67"/>
      <c r="S17" s="71"/>
      <c r="T17" s="67"/>
      <c r="U17" s="71"/>
      <c r="V17" s="67"/>
      <c r="W17" s="71"/>
      <c r="X17" s="67"/>
      <c r="Y17" s="67"/>
      <c r="Z17" s="67"/>
      <c r="AA17" s="67"/>
      <c r="AB17" s="67" t="s">
        <v>149</v>
      </c>
      <c r="AC17" s="67" t="s">
        <v>149</v>
      </c>
      <c r="AD17" s="67" t="s">
        <v>149</v>
      </c>
      <c r="AE17" s="67"/>
      <c r="AF17" s="71"/>
      <c r="AG17" s="67"/>
      <c r="AH17" s="71"/>
      <c r="AI17" s="67"/>
      <c r="AJ17" s="67"/>
      <c r="AK17" s="67"/>
    </row>
    <row r="18" spans="1:37" ht="13.9" customHeight="1">
      <c r="A18" s="70" t="s">
        <v>161</v>
      </c>
      <c r="B18" s="67"/>
      <c r="C18" s="67"/>
      <c r="D18" s="67"/>
      <c r="E18" s="67"/>
      <c r="F18" s="67"/>
      <c r="G18" s="71"/>
      <c r="H18" s="67"/>
      <c r="I18" s="71"/>
      <c r="J18" s="67"/>
      <c r="K18" s="67"/>
      <c r="L18" s="67"/>
      <c r="M18" s="67"/>
      <c r="N18" s="67"/>
      <c r="O18" s="67"/>
      <c r="P18" s="67"/>
      <c r="Q18" s="67"/>
      <c r="R18" s="67"/>
      <c r="S18" s="71"/>
      <c r="T18" s="67"/>
      <c r="U18" s="71"/>
      <c r="V18" s="67"/>
      <c r="W18" s="71"/>
      <c r="X18" s="67"/>
      <c r="Y18" s="67"/>
      <c r="Z18" s="67"/>
      <c r="AA18" s="67"/>
      <c r="AB18" s="67"/>
      <c r="AC18" s="67"/>
      <c r="AD18" s="67" t="s">
        <v>149</v>
      </c>
      <c r="AE18" s="67" t="s">
        <v>149</v>
      </c>
      <c r="AF18" s="71" t="s">
        <v>149</v>
      </c>
      <c r="AG18" s="67"/>
      <c r="AH18" s="71"/>
      <c r="AI18" s="67"/>
      <c r="AJ18" s="67"/>
      <c r="AK18" s="67"/>
    </row>
    <row r="19" spans="1:37" ht="13.9" customHeight="1">
      <c r="A19" s="70" t="s">
        <v>162</v>
      </c>
      <c r="B19" s="67"/>
      <c r="C19" s="67"/>
      <c r="D19" s="67"/>
      <c r="E19" s="67"/>
      <c r="F19" s="67"/>
      <c r="G19" s="71"/>
      <c r="H19" s="67"/>
      <c r="I19" s="71"/>
      <c r="J19" s="67"/>
      <c r="K19" s="67"/>
      <c r="L19" s="67"/>
      <c r="M19" s="67"/>
      <c r="N19" s="67"/>
      <c r="O19" s="67"/>
      <c r="P19" s="67"/>
      <c r="Q19" s="67"/>
      <c r="R19" s="67"/>
      <c r="S19" s="71"/>
      <c r="T19" s="67"/>
      <c r="U19" s="71"/>
      <c r="V19" s="67"/>
      <c r="W19" s="71"/>
      <c r="X19" s="67"/>
      <c r="Y19" s="67"/>
      <c r="Z19" s="67"/>
      <c r="AA19" s="67"/>
      <c r="AB19" s="67"/>
      <c r="AC19" s="67"/>
      <c r="AD19" s="67"/>
      <c r="AE19" s="67"/>
      <c r="AF19" s="71" t="s">
        <v>149</v>
      </c>
      <c r="AG19" s="67" t="s">
        <v>149</v>
      </c>
      <c r="AH19" s="71" t="s">
        <v>149</v>
      </c>
      <c r="AI19" s="67"/>
      <c r="AJ19" s="67"/>
      <c r="AK19" s="67"/>
    </row>
    <row r="20" spans="1:37" ht="13.9" customHeight="1">
      <c r="A20" s="70" t="s">
        <v>151</v>
      </c>
      <c r="B20" s="67"/>
      <c r="C20" s="67"/>
      <c r="D20" s="67"/>
      <c r="E20" s="67"/>
      <c r="F20" s="67"/>
      <c r="G20" s="71"/>
      <c r="H20" s="67"/>
      <c r="I20" s="71"/>
      <c r="J20" s="67"/>
      <c r="K20" s="67"/>
      <c r="L20" s="67"/>
      <c r="M20" s="67"/>
      <c r="N20" s="67"/>
      <c r="O20" s="67"/>
      <c r="P20" s="67"/>
      <c r="Q20" s="67"/>
      <c r="R20" s="67"/>
      <c r="S20" s="71"/>
      <c r="T20" s="67"/>
      <c r="U20" s="71"/>
      <c r="V20" s="67"/>
      <c r="W20" s="71"/>
      <c r="X20" s="67"/>
      <c r="Y20" s="67"/>
      <c r="Z20" s="67"/>
      <c r="AA20" s="67"/>
      <c r="AB20" s="67"/>
      <c r="AC20" s="67"/>
      <c r="AD20" s="67"/>
      <c r="AE20" s="67"/>
      <c r="AF20" s="71"/>
      <c r="AG20" s="67"/>
      <c r="AH20" s="71" t="s">
        <v>149</v>
      </c>
      <c r="AI20" s="67"/>
      <c r="AJ20" s="67"/>
      <c r="AK20" s="67"/>
    </row>
  </sheetData>
  <mergeCells count="3">
    <mergeCell ref="B2:M2"/>
    <mergeCell ref="N2:Y2"/>
    <mergeCell ref="Z2:AK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0"/>
  <sheetViews>
    <sheetView workbookViewId="0">
      <selection activeCell="I17" sqref="I17"/>
    </sheetView>
  </sheetViews>
  <sheetFormatPr defaultRowHeight="12.75"/>
  <sheetData>
    <row r="1" spans="2:7" ht="19.149999999999999" customHeight="1">
      <c r="B1" t="s">
        <v>145</v>
      </c>
    </row>
    <row r="2" spans="2:7" s="54" customFormat="1">
      <c r="B2" s="54" t="s">
        <v>146</v>
      </c>
      <c r="C2" s="54" t="s">
        <v>80</v>
      </c>
      <c r="D2" s="54" t="s">
        <v>82</v>
      </c>
      <c r="E2" s="54" t="s">
        <v>84</v>
      </c>
      <c r="F2" s="54" t="s">
        <v>86</v>
      </c>
    </row>
    <row r="3" spans="2:7" s="54" customFormat="1">
      <c r="C3" s="54" t="s">
        <v>81</v>
      </c>
      <c r="D3" s="54" t="s">
        <v>83</v>
      </c>
      <c r="E3" s="54" t="s">
        <v>85</v>
      </c>
      <c r="F3" s="54" t="s">
        <v>87</v>
      </c>
    </row>
    <row r="4" spans="2:7">
      <c r="B4" s="55">
        <v>1</v>
      </c>
      <c r="C4" s="55" t="s">
        <v>88</v>
      </c>
      <c r="D4" s="55">
        <v>49.75</v>
      </c>
      <c r="E4" s="55">
        <v>56.25</v>
      </c>
      <c r="F4" s="55">
        <v>87.75</v>
      </c>
    </row>
    <row r="5" spans="2:7">
      <c r="B5" s="56">
        <v>2</v>
      </c>
      <c r="C5" s="56" t="s">
        <v>89</v>
      </c>
      <c r="D5" s="56">
        <v>57.75</v>
      </c>
      <c r="E5" s="56">
        <v>64.25</v>
      </c>
      <c r="F5" s="56">
        <v>95.75</v>
      </c>
    </row>
    <row r="6" spans="2:7">
      <c r="B6" s="56">
        <v>3</v>
      </c>
      <c r="C6" s="56" t="s">
        <v>90</v>
      </c>
      <c r="D6" s="56">
        <v>65.75</v>
      </c>
      <c r="E6" s="56">
        <v>72.25</v>
      </c>
      <c r="F6" s="56">
        <v>103.75</v>
      </c>
    </row>
    <row r="7" spans="2:7">
      <c r="B7" s="56">
        <v>4</v>
      </c>
      <c r="C7" s="56" t="s">
        <v>91</v>
      </c>
      <c r="D7" s="56">
        <v>77.25</v>
      </c>
      <c r="E7" s="56">
        <v>83.75</v>
      </c>
      <c r="F7" s="56">
        <v>115.25</v>
      </c>
    </row>
    <row r="8" spans="2:7">
      <c r="B8" s="56">
        <v>5</v>
      </c>
      <c r="C8" s="56" t="s">
        <v>92</v>
      </c>
      <c r="D8" s="56">
        <v>85.25</v>
      </c>
      <c r="E8" s="56">
        <v>91.75</v>
      </c>
      <c r="F8" s="56">
        <v>123.25</v>
      </c>
    </row>
    <row r="9" spans="2:7">
      <c r="B9" s="56">
        <v>6</v>
      </c>
      <c r="C9" s="56" t="s">
        <v>93</v>
      </c>
      <c r="D9" s="56">
        <v>168.25</v>
      </c>
      <c r="E9" s="56">
        <v>174.75</v>
      </c>
      <c r="F9" s="56">
        <v>206.25</v>
      </c>
      <c r="G9" s="72" t="s">
        <v>152</v>
      </c>
    </row>
    <row r="10" spans="2:7">
      <c r="B10" s="56">
        <v>7</v>
      </c>
      <c r="C10" s="56" t="s">
        <v>94</v>
      </c>
      <c r="D10" s="56">
        <v>176.25</v>
      </c>
      <c r="E10" s="56">
        <v>182.75</v>
      </c>
      <c r="F10" s="56">
        <v>214.25</v>
      </c>
      <c r="G10" s="72" t="s">
        <v>152</v>
      </c>
    </row>
    <row r="11" spans="2:7">
      <c r="B11" s="56">
        <v>8</v>
      </c>
      <c r="C11" s="56" t="s">
        <v>95</v>
      </c>
      <c r="D11" s="56">
        <v>184.25</v>
      </c>
      <c r="E11" s="56">
        <v>190.75</v>
      </c>
      <c r="F11" s="56">
        <v>222.25</v>
      </c>
      <c r="G11" s="72" t="s">
        <v>152</v>
      </c>
    </row>
    <row r="12" spans="2:7">
      <c r="B12" s="56">
        <v>9</v>
      </c>
      <c r="C12" s="56" t="s">
        <v>96</v>
      </c>
      <c r="D12" s="56">
        <v>192.25</v>
      </c>
      <c r="E12" s="56">
        <v>198.75</v>
      </c>
      <c r="F12" s="56">
        <v>230.25</v>
      </c>
      <c r="G12" s="72" t="s">
        <v>152</v>
      </c>
    </row>
    <row r="13" spans="2:7">
      <c r="B13" s="56">
        <v>10</v>
      </c>
      <c r="C13" s="56" t="s">
        <v>97</v>
      </c>
      <c r="D13" s="56">
        <v>200.25</v>
      </c>
      <c r="E13" s="56">
        <v>206.75</v>
      </c>
      <c r="F13" s="56">
        <v>238.25</v>
      </c>
      <c r="G13" s="72" t="s">
        <v>152</v>
      </c>
    </row>
    <row r="14" spans="2:7">
      <c r="B14" s="56">
        <v>11</v>
      </c>
      <c r="C14" s="56" t="s">
        <v>98</v>
      </c>
      <c r="D14" s="56">
        <v>208.25</v>
      </c>
      <c r="E14" s="56">
        <v>214.75</v>
      </c>
      <c r="F14" s="56">
        <v>246.25</v>
      </c>
      <c r="G14" s="72" t="s">
        <v>152</v>
      </c>
    </row>
    <row r="15" spans="2:7">
      <c r="B15" s="56">
        <v>12</v>
      </c>
      <c r="C15" s="56" t="s">
        <v>99</v>
      </c>
      <c r="D15" s="56">
        <v>216.25</v>
      </c>
      <c r="E15" s="56">
        <v>222.75</v>
      </c>
      <c r="F15" s="56">
        <v>254.25</v>
      </c>
      <c r="G15" s="72" t="s">
        <v>152</v>
      </c>
    </row>
    <row r="16" spans="2:7">
      <c r="B16" s="56">
        <v>13</v>
      </c>
      <c r="C16" s="56" t="s">
        <v>100</v>
      </c>
      <c r="D16" s="56">
        <v>471.25</v>
      </c>
      <c r="E16" s="56">
        <v>477.75</v>
      </c>
      <c r="F16" s="56">
        <v>509.25</v>
      </c>
    </row>
    <row r="17" spans="2:7">
      <c r="B17" s="56">
        <v>14</v>
      </c>
      <c r="C17" s="56" t="s">
        <v>101</v>
      </c>
      <c r="D17" s="56">
        <v>479.25</v>
      </c>
      <c r="E17" s="56">
        <v>485.75</v>
      </c>
      <c r="F17" s="56">
        <v>517.25</v>
      </c>
    </row>
    <row r="18" spans="2:7">
      <c r="B18" s="56">
        <v>15</v>
      </c>
      <c r="C18" s="56" t="s">
        <v>102</v>
      </c>
      <c r="D18" s="56">
        <v>487.25</v>
      </c>
      <c r="E18" s="56">
        <v>493.75</v>
      </c>
      <c r="F18" s="56">
        <v>525.25</v>
      </c>
    </row>
    <row r="19" spans="2:7">
      <c r="B19" s="56">
        <v>16</v>
      </c>
      <c r="C19" s="56" t="s">
        <v>103</v>
      </c>
      <c r="D19" s="56">
        <v>495.25</v>
      </c>
      <c r="E19" s="56">
        <v>501.75</v>
      </c>
      <c r="F19" s="56">
        <v>533.25</v>
      </c>
    </row>
    <row r="20" spans="2:7">
      <c r="B20" s="56">
        <v>17</v>
      </c>
      <c r="C20" s="56" t="s">
        <v>104</v>
      </c>
      <c r="D20" s="56">
        <v>503.25</v>
      </c>
      <c r="E20" s="56">
        <v>509.75</v>
      </c>
      <c r="F20" s="56">
        <v>541.25</v>
      </c>
    </row>
    <row r="21" spans="2:7">
      <c r="B21" s="56">
        <v>18</v>
      </c>
      <c r="C21" s="56" t="s">
        <v>105</v>
      </c>
      <c r="D21" s="56">
        <v>511.25</v>
      </c>
      <c r="E21" s="56">
        <v>517.75</v>
      </c>
      <c r="F21" s="56">
        <v>549.25</v>
      </c>
    </row>
    <row r="22" spans="2:7">
      <c r="B22" s="56">
        <v>19</v>
      </c>
      <c r="C22" s="56" t="s">
        <v>106</v>
      </c>
      <c r="D22" s="56">
        <v>519.25</v>
      </c>
      <c r="E22" s="56">
        <v>525.75</v>
      </c>
      <c r="F22" s="56">
        <v>557.25</v>
      </c>
    </row>
    <row r="23" spans="2:7">
      <c r="B23" s="56">
        <v>20</v>
      </c>
      <c r="C23" s="56" t="s">
        <v>107</v>
      </c>
      <c r="D23" s="56">
        <v>527.25</v>
      </c>
      <c r="E23" s="56">
        <v>533.75</v>
      </c>
      <c r="F23" s="56">
        <v>565.25</v>
      </c>
    </row>
    <row r="24" spans="2:7">
      <c r="B24" s="56">
        <v>21</v>
      </c>
      <c r="C24" s="56" t="s">
        <v>108</v>
      </c>
      <c r="D24" s="56">
        <v>535.25</v>
      </c>
      <c r="E24" s="56">
        <v>541.75</v>
      </c>
      <c r="F24" s="56">
        <v>613.25</v>
      </c>
    </row>
    <row r="25" spans="2:7">
      <c r="B25" s="56">
        <v>22</v>
      </c>
      <c r="C25" s="56" t="s">
        <v>109</v>
      </c>
      <c r="D25" s="56">
        <v>543.25</v>
      </c>
      <c r="E25" s="56">
        <v>549.75</v>
      </c>
      <c r="F25" s="56">
        <v>621.25</v>
      </c>
    </row>
    <row r="26" spans="2:7">
      <c r="B26" s="56">
        <v>23</v>
      </c>
      <c r="C26" s="56" t="s">
        <v>110</v>
      </c>
      <c r="D26" s="56">
        <v>551.25</v>
      </c>
      <c r="E26" s="56">
        <v>557.75</v>
      </c>
      <c r="F26" s="56">
        <v>629.25</v>
      </c>
    </row>
    <row r="27" spans="2:7">
      <c r="B27" s="56">
        <v>24</v>
      </c>
      <c r="C27" s="56" t="s">
        <v>111</v>
      </c>
      <c r="D27" s="56">
        <v>559.25</v>
      </c>
      <c r="E27" s="56">
        <v>565.75</v>
      </c>
      <c r="F27" s="56">
        <v>637.25</v>
      </c>
    </row>
    <row r="28" spans="2:7">
      <c r="B28" s="56">
        <v>25</v>
      </c>
      <c r="C28" s="56" t="s">
        <v>112</v>
      </c>
      <c r="D28" s="56">
        <v>607.25</v>
      </c>
      <c r="E28" s="56">
        <v>613.75</v>
      </c>
      <c r="F28" s="56">
        <v>645.25</v>
      </c>
      <c r="G28" s="72" t="s">
        <v>152</v>
      </c>
    </row>
    <row r="29" spans="2:7">
      <c r="B29" s="56">
        <v>26</v>
      </c>
      <c r="C29" s="56" t="s">
        <v>113</v>
      </c>
      <c r="D29" s="56">
        <v>615.25</v>
      </c>
      <c r="E29" s="56">
        <v>621.75</v>
      </c>
      <c r="F29" s="56">
        <v>653.25</v>
      </c>
      <c r="G29" s="72" t="s">
        <v>152</v>
      </c>
    </row>
    <row r="30" spans="2:7">
      <c r="B30" s="56">
        <v>27</v>
      </c>
      <c r="C30" s="56" t="s">
        <v>114</v>
      </c>
      <c r="D30" s="56">
        <v>623.15</v>
      </c>
      <c r="E30" s="56">
        <v>629.75</v>
      </c>
      <c r="F30" s="56">
        <v>661.25</v>
      </c>
      <c r="G30" s="72" t="s">
        <v>152</v>
      </c>
    </row>
    <row r="31" spans="2:7">
      <c r="B31" s="56">
        <v>28</v>
      </c>
      <c r="C31" s="56" t="s">
        <v>115</v>
      </c>
      <c r="D31" s="56">
        <v>631.25</v>
      </c>
      <c r="E31" s="56">
        <v>637.75</v>
      </c>
      <c r="F31" s="56">
        <v>669.25</v>
      </c>
    </row>
    <row r="32" spans="2:7">
      <c r="B32" s="56">
        <v>29</v>
      </c>
      <c r="C32" s="56" t="s">
        <v>116</v>
      </c>
      <c r="D32" s="56">
        <v>639.15</v>
      </c>
      <c r="E32" s="56">
        <v>645.75</v>
      </c>
      <c r="F32" s="56">
        <v>677.25</v>
      </c>
    </row>
    <row r="33" spans="2:6">
      <c r="B33" s="56">
        <v>30</v>
      </c>
      <c r="C33" s="56" t="s">
        <v>117</v>
      </c>
      <c r="D33" s="56">
        <v>647.25</v>
      </c>
      <c r="E33" s="56">
        <v>653.75</v>
      </c>
      <c r="F33" s="56">
        <v>685.25</v>
      </c>
    </row>
    <row r="34" spans="2:6">
      <c r="B34" s="56">
        <v>31</v>
      </c>
      <c r="C34" s="56" t="s">
        <v>118</v>
      </c>
      <c r="D34" s="56">
        <v>655.25</v>
      </c>
      <c r="E34" s="56">
        <v>661.75</v>
      </c>
      <c r="F34" s="56">
        <v>693.25</v>
      </c>
    </row>
    <row r="35" spans="2:6">
      <c r="B35" s="56">
        <v>32</v>
      </c>
      <c r="C35" s="56" t="s">
        <v>119</v>
      </c>
      <c r="D35" s="56">
        <v>663.25</v>
      </c>
      <c r="E35" s="56">
        <v>669.75</v>
      </c>
      <c r="F35" s="56">
        <v>701.25</v>
      </c>
    </row>
    <row r="36" spans="2:6">
      <c r="B36" s="56">
        <v>33</v>
      </c>
      <c r="C36" s="56" t="s">
        <v>120</v>
      </c>
      <c r="D36" s="56">
        <v>671.25</v>
      </c>
      <c r="E36" s="56">
        <v>677.75</v>
      </c>
      <c r="F36" s="56">
        <v>709.25</v>
      </c>
    </row>
    <row r="37" spans="2:6">
      <c r="B37" s="56">
        <v>34</v>
      </c>
      <c r="C37" s="56" t="s">
        <v>121</v>
      </c>
      <c r="D37" s="56">
        <v>679.25</v>
      </c>
      <c r="E37" s="56">
        <v>685.75</v>
      </c>
      <c r="F37" s="56">
        <v>717.25</v>
      </c>
    </row>
    <row r="38" spans="2:6">
      <c r="B38" s="56">
        <v>35</v>
      </c>
      <c r="C38" s="56" t="s">
        <v>122</v>
      </c>
      <c r="D38" s="56">
        <v>687.25</v>
      </c>
      <c r="E38" s="56">
        <v>693.75</v>
      </c>
      <c r="F38" s="56">
        <v>725.25</v>
      </c>
    </row>
    <row r="39" spans="2:6">
      <c r="B39" s="56">
        <v>36</v>
      </c>
      <c r="C39" s="56" t="s">
        <v>123</v>
      </c>
      <c r="D39" s="56">
        <v>695.25</v>
      </c>
      <c r="E39" s="56">
        <v>701.75</v>
      </c>
      <c r="F39" s="56">
        <v>733.25</v>
      </c>
    </row>
    <row r="40" spans="2:6">
      <c r="B40" s="56">
        <v>37</v>
      </c>
      <c r="C40" s="56" t="s">
        <v>124</v>
      </c>
      <c r="D40" s="56">
        <v>703.25</v>
      </c>
      <c r="E40" s="56">
        <v>709.75</v>
      </c>
      <c r="F40" s="56">
        <v>741.25</v>
      </c>
    </row>
    <row r="41" spans="2:6">
      <c r="B41" s="56">
        <v>38</v>
      </c>
      <c r="C41" s="56" t="s">
        <v>125</v>
      </c>
      <c r="D41" s="56">
        <v>711.25</v>
      </c>
      <c r="E41" s="56">
        <v>717.75</v>
      </c>
      <c r="F41" s="56">
        <v>749.25</v>
      </c>
    </row>
    <row r="42" spans="2:6">
      <c r="B42" s="56">
        <v>39</v>
      </c>
      <c r="C42" s="56" t="s">
        <v>126</v>
      </c>
      <c r="D42" s="56">
        <v>719.25</v>
      </c>
      <c r="E42" s="56">
        <v>725.75</v>
      </c>
      <c r="F42" s="56">
        <v>757.25</v>
      </c>
    </row>
    <row r="43" spans="2:6">
      <c r="B43" s="56">
        <v>40</v>
      </c>
      <c r="C43" s="56" t="s">
        <v>127</v>
      </c>
      <c r="D43" s="56">
        <v>727.25</v>
      </c>
      <c r="E43" s="56">
        <v>733.75</v>
      </c>
      <c r="F43" s="56">
        <v>765.25</v>
      </c>
    </row>
    <row r="44" spans="2:6">
      <c r="B44" s="56">
        <v>41</v>
      </c>
      <c r="C44" s="56" t="s">
        <v>128</v>
      </c>
      <c r="D44" s="56">
        <v>735.25</v>
      </c>
      <c r="E44" s="56">
        <v>741.75</v>
      </c>
      <c r="F44" s="56">
        <v>773.25</v>
      </c>
    </row>
    <row r="45" spans="2:6">
      <c r="B45" s="56">
        <v>42</v>
      </c>
      <c r="C45" s="56" t="s">
        <v>129</v>
      </c>
      <c r="D45" s="56">
        <v>743.25</v>
      </c>
      <c r="E45" s="56">
        <v>749.75</v>
      </c>
      <c r="F45" s="56">
        <v>781.25</v>
      </c>
    </row>
    <row r="46" spans="2:6">
      <c r="B46" s="56">
        <v>43</v>
      </c>
      <c r="C46" s="56" t="s">
        <v>130</v>
      </c>
      <c r="D46" s="56">
        <v>751.25</v>
      </c>
      <c r="E46" s="56">
        <v>757.75</v>
      </c>
      <c r="F46" s="56">
        <v>789.25</v>
      </c>
    </row>
    <row r="47" spans="2:6">
      <c r="B47" s="56">
        <v>44</v>
      </c>
      <c r="C47" s="56" t="s">
        <v>131</v>
      </c>
      <c r="D47" s="56">
        <v>759.25</v>
      </c>
      <c r="E47" s="56">
        <v>765.75</v>
      </c>
      <c r="F47" s="56">
        <v>797.25</v>
      </c>
    </row>
    <row r="48" spans="2:6">
      <c r="B48" s="56">
        <v>45</v>
      </c>
      <c r="C48" s="56" t="s">
        <v>132</v>
      </c>
      <c r="D48" s="56">
        <v>767.25</v>
      </c>
      <c r="E48" s="56">
        <v>773.75</v>
      </c>
      <c r="F48" s="56">
        <v>805.25</v>
      </c>
    </row>
    <row r="49" spans="2:6">
      <c r="B49" s="56">
        <v>46</v>
      </c>
      <c r="C49" s="56" t="s">
        <v>133</v>
      </c>
      <c r="D49" s="56">
        <v>775.25</v>
      </c>
      <c r="E49" s="56">
        <v>781.75</v>
      </c>
      <c r="F49" s="56">
        <v>813.25</v>
      </c>
    </row>
    <row r="50" spans="2:6">
      <c r="B50" s="56">
        <v>47</v>
      </c>
      <c r="C50" s="56" t="s">
        <v>134</v>
      </c>
      <c r="D50" s="56">
        <v>783.25</v>
      </c>
      <c r="E50" s="56">
        <v>789.75</v>
      </c>
      <c r="F50" s="56">
        <v>821.25</v>
      </c>
    </row>
    <row r="51" spans="2:6">
      <c r="B51" s="56">
        <v>48</v>
      </c>
      <c r="C51" s="56" t="s">
        <v>135</v>
      </c>
      <c r="D51" s="56">
        <v>791.25</v>
      </c>
      <c r="E51" s="56">
        <v>797.75</v>
      </c>
      <c r="F51" s="56">
        <v>829.25</v>
      </c>
    </row>
    <row r="52" spans="2:6">
      <c r="B52" s="56">
        <v>49</v>
      </c>
      <c r="C52" s="56" t="s">
        <v>136</v>
      </c>
      <c r="D52" s="56">
        <v>799.25</v>
      </c>
      <c r="E52" s="56">
        <v>805.75</v>
      </c>
      <c r="F52" s="56">
        <v>837.25</v>
      </c>
    </row>
    <row r="53" spans="2:6">
      <c r="B53" s="56">
        <v>50</v>
      </c>
      <c r="C53" s="56" t="s">
        <v>137</v>
      </c>
      <c r="D53" s="56">
        <v>807.25</v>
      </c>
      <c r="E53" s="56">
        <v>813.75</v>
      </c>
      <c r="F53" s="56">
        <v>845.27</v>
      </c>
    </row>
    <row r="54" spans="2:6">
      <c r="B54" s="56">
        <v>51</v>
      </c>
      <c r="C54" s="56" t="s">
        <v>138</v>
      </c>
      <c r="D54" s="56">
        <v>815.25</v>
      </c>
      <c r="E54" s="56">
        <v>821.72</v>
      </c>
      <c r="F54" s="56">
        <v>853.25</v>
      </c>
    </row>
    <row r="55" spans="2:6">
      <c r="B55" s="56">
        <v>52</v>
      </c>
      <c r="C55" s="56" t="s">
        <v>139</v>
      </c>
      <c r="D55" s="56">
        <v>823.25</v>
      </c>
      <c r="E55" s="56">
        <v>829.75</v>
      </c>
      <c r="F55" s="56">
        <v>861.25</v>
      </c>
    </row>
    <row r="56" spans="2:6">
      <c r="B56" s="56">
        <v>53</v>
      </c>
      <c r="C56" s="56" t="s">
        <v>140</v>
      </c>
      <c r="D56" s="56">
        <v>831.25</v>
      </c>
      <c r="E56" s="56">
        <v>837.75</v>
      </c>
      <c r="F56" s="56">
        <v>869.25</v>
      </c>
    </row>
    <row r="57" spans="2:6">
      <c r="B57" s="56">
        <v>54</v>
      </c>
      <c r="C57" s="56" t="s">
        <v>141</v>
      </c>
      <c r="D57" s="56">
        <v>839.25</v>
      </c>
      <c r="E57" s="56">
        <v>845.75</v>
      </c>
      <c r="F57" s="56">
        <v>877.25</v>
      </c>
    </row>
    <row r="58" spans="2:6">
      <c r="B58" s="56">
        <v>55</v>
      </c>
      <c r="C58" s="56" t="s">
        <v>142</v>
      </c>
      <c r="D58" s="56">
        <v>847.25</v>
      </c>
      <c r="E58" s="56">
        <v>853.75</v>
      </c>
      <c r="F58" s="56">
        <v>885.25</v>
      </c>
    </row>
    <row r="59" spans="2:6">
      <c r="B59" s="56">
        <v>56</v>
      </c>
      <c r="C59" s="56" t="s">
        <v>143</v>
      </c>
      <c r="D59" s="56">
        <v>855.25</v>
      </c>
      <c r="E59" s="56">
        <v>861.75</v>
      </c>
      <c r="F59" s="56">
        <v>893.25</v>
      </c>
    </row>
    <row r="60" spans="2:6">
      <c r="B60" s="56">
        <v>57</v>
      </c>
      <c r="C60" s="56" t="s">
        <v>144</v>
      </c>
      <c r="D60" s="56">
        <v>863.25</v>
      </c>
      <c r="E60" s="56">
        <v>869.75</v>
      </c>
      <c r="F60" s="56">
        <v>901.25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IEEE Cover</vt:lpstr>
      <vt:lpstr>Objectives</vt:lpstr>
      <vt:lpstr>Graphic</vt:lpstr>
      <vt:lpstr>Monday</vt:lpstr>
      <vt:lpstr>Tuesday </vt:lpstr>
      <vt:lpstr>Wednesday</vt:lpstr>
      <vt:lpstr>Thursday</vt:lpstr>
      <vt:lpstr>Timeline</vt:lpstr>
      <vt:lpstr>China TV freq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2013-03-21T17:54:27Z</dcterms:created>
  <dcterms:modified xsi:type="dcterms:W3CDTF">2016-01-17T18:59:09Z</dcterms:modified>
</cp:coreProperties>
</file>