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7" i="1" l="1"/>
  <c r="H87" i="1"/>
  <c r="C61" i="1"/>
  <c r="D8" i="1"/>
  <c r="G8" i="1"/>
  <c r="M8" i="1"/>
  <c r="S8" i="1"/>
  <c r="Y8" i="1"/>
  <c r="AE8" i="1"/>
  <c r="F10" i="6"/>
  <c r="F11" i="6"/>
  <c r="F12" i="6"/>
  <c r="F13" i="6"/>
  <c r="B10" i="6"/>
  <c r="B11" i="6"/>
  <c r="B12" i="6"/>
  <c r="B13" i="6"/>
  <c r="F8" i="6"/>
  <c r="F9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<sst xmlns="http://schemas.openxmlformats.org/spreadsheetml/2006/main" count="295" uniqueCount="183">
  <si>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</si>
  <si>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</si>
  <si>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</si>
  <si>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</si>
  <si>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</si>
  <si>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</si>
  <si>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</si>
  <si>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</si>
  <si>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</si>
  <si>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</si>
  <si>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</si>
  <si>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</si>
  <si>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</si>
  <si>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</si>
  <si>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</si>
  <si>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</si>
  <si>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</si>
  <si>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</si>
  <si>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</si>
  <si>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</si>
  <si>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</si>
  <si>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</si>
  <si>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</si>
  <si>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</si>
  <si>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</si>
  <si>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</si>
  <si>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</si>
  <si>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</si>
  <si>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</si>
  <si>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</si>
  <si>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</si>
  <si>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</si>
  <si>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</si>
  <si>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</si>
  <si>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</si>
  <si>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</si>
  <si>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</si>
  <si>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</si>
  <si>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</si>
  <si>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</si>
  <si>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</si>
  <si>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</si>
  <si>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</si>
  <si>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</si>
  <si>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</si>
  <si>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</si>
  <si>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</si>
  <si>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</si>
  <si>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</si>
  <si>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</si>
  <si>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</si>
  <si>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</si>
  <si>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</si>
  <si>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</si>
  <si>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</si>
  <si>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</si>
  <si>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</si>
  <si>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</si>
  <si>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</si>
  <si>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</si>
  <si>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</si>
  <si>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</si>
  <si>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</si>
  <si>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</si>
  <si>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</si>
  <si>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</si>
  <si>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</si>
  <si>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</si>
  <si>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</si>
  <si>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</si>
  <si>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</si>
  <si>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</si>
  <si>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</si>
  <si>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</si>
  <si>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</si>
  <si>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</si>
  <si>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</si>
  <si>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</si>
  <si>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</si>
  <si>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</si>
  <si>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</si>
  <si>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</si>
  <si>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</si>
  <si>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</si>
  <si>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</si>
  <si>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</si>
  <si>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</si>
  <si>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</si>
  <si>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</si>
  <si>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</si>
  <si>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</si>
  <si>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</si>
  <si>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</si>
  <si>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</si>
  <si>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</si>
  <si>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</si>
  <si>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</si>
  <si>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</si>
  <si>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</si>
  <si>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</si>
  <si>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</si>
  <si>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</si>
  <si>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</si>
  <si>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</si>
  <si>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</si>
  <si>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</si>
  <si>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</si>
  <si>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</si>
  <si>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</si>
  <si>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</si>
  <si>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</si>
  <si>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</si>
  <si>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</si>
  <si>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</si>
  <si>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</si>
  <si>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</si>
  <si>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</si>
  <si>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</si>
  <si>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</si>
  <si>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</si>
  <si>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</si>
  <si>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</si>
  <si>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</si>
  <si>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</si>
  <si>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</si>
  <si>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</si>
  <si>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TG3e HRCP</t>
  </si>
  <si>
    <t>Lunch</t>
  </si>
  <si>
    <t>Slots</t>
  </si>
  <si>
    <t>TG3e-HRCP</t>
  </si>
  <si>
    <t>R2</t>
  </si>
  <si>
    <t>Rm 1
80 CR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</si>
  <si>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</si>
  <si>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</si>
  <si>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</si>
  <si>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</si>
  <si>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</si>
  <si>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</si>
  <si>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</si>
  <si>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</si>
  <si>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</si>
  <si>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</si>
  <si>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</si>
  <si>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</si>
  <si>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</si>
  <si>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</si>
  <si>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</si>
  <si>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</si>
  <si>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</si>
  <si>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</si>
  <si>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</si>
  <si>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</si>
  <si>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</si>
  <si>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</si>
  <si>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</si>
  <si>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</si>
  <si>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</si>
  <si>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</si>
  <si>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</si>
  <si>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</si>
  <si>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</si>
  <si>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</si>
  <si>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</si>
  <si>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</si>
  <si>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</si>
  <si>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</si>
  <si>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</si>
  <si>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</si>
  <si>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</si>
  <si>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</si>
  <si>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</si>
  <si>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</si>
  <si>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</si>
  <si>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</si>
  <si>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Meeting Objectives / Session Focus -Joint 802.1 &amp; 802.15 Meeting</t>
  </si>
  <si>
    <t>Tuesday 10 Nov, PM3: Discussion on Joint issues</t>
  </si>
  <si>
    <t>consolidated LLC for 15.4</t>
  </si>
  <si>
    <t>update on 15.10 (L2R)</t>
  </si>
  <si>
    <t>15.3d, the 100g data center project (plus the 15.3 revision and conversion to 48 bit to be 802 compatible)</t>
  </si>
  <si>
    <t>DetNet</t>
  </si>
  <si>
    <t>C Powell</t>
  </si>
  <si>
    <t>T Kürner</t>
  </si>
  <si>
    <t xml:space="preserve"> RAC decision, use Ethertype or clone new type assignment for 802.15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</si>
</sst>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7.5"/>
      <color theme="0"/>
      <name val="Arial"/>
      <family val="2"/>
    </font>
    <font>
      <b/>
      <sz val="10"/>
      <name val="Times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center" vertical="center" wrapText="1"/>
    </xf>
    <xf numFmtId="0" fontId="2" fillId="40" borderId="8" xfId="0" applyFont="1" applyFill="1" applyBorder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2" fillId="25" borderId="9" xfId="0" applyFont="1" applyFill="1" applyBorder="1" applyAlignment="1">
      <alignment horizontal="center" vertical="center" wrapText="1"/>
    </xf>
    <xf numFmtId="0" fontId="92" fillId="25" borderId="10" xfId="0" applyFont="1" applyFill="1" applyBorder="1" applyAlignment="1">
      <alignment horizontal="center" vertical="center" wrapText="1"/>
    </xf>
    <xf numFmtId="0" fontId="92" fillId="25" borderId="2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horizontal="center" vertical="center" wrapText="1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75" fillId="38" borderId="9" xfId="0" applyFont="1" applyFill="1" applyBorder="1" applyAlignment="1">
      <alignment horizontal="center" vertical="center" wrapText="1"/>
    </xf>
    <xf numFmtId="0" fontId="75" fillId="38" borderId="10" xfId="0" applyFont="1" applyFill="1" applyBorder="1" applyAlignment="1">
      <alignment horizontal="center" vertical="center" wrapText="1"/>
    </xf>
    <xf numFmtId="0" fontId="75" fillId="38" borderId="2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3" fillId="0" borderId="0" xfId="0" applyFont="1"/>
  </cellXfs>
  <cellStyles count="3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5"/>
  <sheetViews>
    <sheetView workbookViewId="0">
      <selection activeCell="S29" sqref="S29:S32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95" t="s">
        <v>130</v>
      </c>
      <c r="C2" s="19"/>
      <c r="D2" s="20" t="s">
        <v>151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96"/>
      <c r="C3" s="25"/>
      <c r="D3" s="283" t="s">
        <v>152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96"/>
      <c r="C4" s="31"/>
      <c r="D4" s="32" t="s">
        <v>153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96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500" t="s">
        <v>23</v>
      </c>
      <c r="E7" s="501"/>
      <c r="F7" s="43"/>
      <c r="G7" s="475" t="s">
        <v>24</v>
      </c>
      <c r="H7" s="476"/>
      <c r="I7" s="476"/>
      <c r="J7" s="476"/>
      <c r="K7" s="477"/>
      <c r="L7" s="45"/>
      <c r="M7" s="475" t="s">
        <v>25</v>
      </c>
      <c r="N7" s="476"/>
      <c r="O7" s="476"/>
      <c r="P7" s="476"/>
      <c r="Q7" s="477"/>
      <c r="R7" s="45"/>
      <c r="S7" s="475" t="s">
        <v>80</v>
      </c>
      <c r="T7" s="476"/>
      <c r="U7" s="476"/>
      <c r="V7" s="476"/>
      <c r="W7" s="477"/>
      <c r="X7" s="45"/>
      <c r="Y7" s="475" t="s">
        <v>26</v>
      </c>
      <c r="Z7" s="476"/>
      <c r="AA7" s="476"/>
      <c r="AB7" s="476"/>
      <c r="AC7" s="477"/>
      <c r="AD7" s="45"/>
      <c r="AE7" s="475" t="s">
        <v>27</v>
      </c>
      <c r="AF7" s="476"/>
      <c r="AG7" s="477"/>
      <c r="AH7" s="289"/>
    </row>
    <row r="8" spans="1:40" ht="12.75" customHeight="1" thickBot="1">
      <c r="A8" s="51"/>
      <c r="B8" s="290"/>
      <c r="C8" s="51"/>
      <c r="D8" s="487">
        <f>DATE(2015,11,8)</f>
        <v>42316</v>
      </c>
      <c r="E8" s="488"/>
      <c r="F8" s="291"/>
      <c r="G8" s="489">
        <f>D8+1</f>
        <v>42317</v>
      </c>
      <c r="H8" s="490"/>
      <c r="I8" s="490"/>
      <c r="J8" s="490"/>
      <c r="K8" s="491"/>
      <c r="L8" s="292"/>
      <c r="M8" s="489">
        <f>G8+1</f>
        <v>42318</v>
      </c>
      <c r="N8" s="490"/>
      <c r="O8" s="490"/>
      <c r="P8" s="490"/>
      <c r="Q8" s="491"/>
      <c r="R8" s="292"/>
      <c r="S8" s="489">
        <f>M8+1</f>
        <v>42319</v>
      </c>
      <c r="T8" s="490"/>
      <c r="U8" s="490"/>
      <c r="V8" s="490"/>
      <c r="W8" s="491"/>
      <c r="X8" s="292"/>
      <c r="Y8" s="489">
        <f>S8+1</f>
        <v>42320</v>
      </c>
      <c r="Z8" s="490"/>
      <c r="AA8" s="490"/>
      <c r="AB8" s="490"/>
      <c r="AC8" s="491"/>
      <c r="AD8" s="292"/>
      <c r="AE8" s="489">
        <f>Y8+1</f>
        <v>42321</v>
      </c>
      <c r="AF8" s="490"/>
      <c r="AG8" s="491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131</v>
      </c>
      <c r="H10" s="311" t="s">
        <v>132</v>
      </c>
      <c r="I10" s="311" t="s">
        <v>133</v>
      </c>
      <c r="J10" s="311" t="s">
        <v>134</v>
      </c>
      <c r="K10" s="311" t="s">
        <v>154</v>
      </c>
      <c r="L10" s="18"/>
      <c r="M10" s="311" t="s">
        <v>131</v>
      </c>
      <c r="N10" s="311" t="s">
        <v>132</v>
      </c>
      <c r="O10" s="311" t="s">
        <v>133</v>
      </c>
      <c r="P10" s="311" t="s">
        <v>134</v>
      </c>
      <c r="Q10" s="311" t="s">
        <v>154</v>
      </c>
      <c r="R10" s="18"/>
      <c r="S10" s="311" t="s">
        <v>131</v>
      </c>
      <c r="T10" s="311" t="s">
        <v>132</v>
      </c>
      <c r="U10" s="311" t="s">
        <v>133</v>
      </c>
      <c r="V10" s="311" t="s">
        <v>134</v>
      </c>
      <c r="W10" s="311" t="s">
        <v>154</v>
      </c>
      <c r="X10" s="18"/>
      <c r="Y10" s="311" t="s">
        <v>131</v>
      </c>
      <c r="Z10" s="311" t="s">
        <v>132</v>
      </c>
      <c r="AA10" s="311" t="s">
        <v>133</v>
      </c>
      <c r="AB10" s="311" t="s">
        <v>134</v>
      </c>
      <c r="AC10" s="311" t="s">
        <v>154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11" t="s">
        <v>116</v>
      </c>
      <c r="T11" s="411"/>
      <c r="U11" s="411"/>
      <c r="V11" s="411"/>
      <c r="W11" s="437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412"/>
      <c r="T12" s="412"/>
      <c r="U12" s="412"/>
      <c r="V12" s="412"/>
      <c r="W12" s="440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359" t="s">
        <v>155</v>
      </c>
      <c r="H13" s="361"/>
      <c r="I13" s="434" t="s">
        <v>90</v>
      </c>
      <c r="J13" s="425" t="s">
        <v>92</v>
      </c>
      <c r="K13" s="481" t="s">
        <v>62</v>
      </c>
      <c r="L13" s="60"/>
      <c r="M13" s="419" t="s">
        <v>156</v>
      </c>
      <c r="N13" s="478" t="s">
        <v>126</v>
      </c>
      <c r="O13" s="481" t="s">
        <v>62</v>
      </c>
      <c r="P13" s="434" t="s">
        <v>90</v>
      </c>
      <c r="Q13" s="492" t="s">
        <v>103</v>
      </c>
      <c r="R13" s="62"/>
      <c r="S13" s="428" t="s">
        <v>157</v>
      </c>
      <c r="T13" s="478" t="s">
        <v>126</v>
      </c>
      <c r="U13" s="497" t="s">
        <v>158</v>
      </c>
      <c r="V13" s="484" t="s">
        <v>159</v>
      </c>
      <c r="W13" s="492" t="s">
        <v>103</v>
      </c>
      <c r="X13" s="62"/>
      <c r="Y13" s="419" t="s">
        <v>156</v>
      </c>
      <c r="Z13" s="478" t="s">
        <v>126</v>
      </c>
      <c r="AA13" s="497" t="s">
        <v>158</v>
      </c>
      <c r="AB13" s="492" t="s">
        <v>103</v>
      </c>
      <c r="AC13" s="408" t="s">
        <v>75</v>
      </c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362"/>
      <c r="H14" s="364"/>
      <c r="I14" s="435"/>
      <c r="J14" s="426"/>
      <c r="K14" s="482"/>
      <c r="L14" s="60"/>
      <c r="M14" s="420"/>
      <c r="N14" s="479"/>
      <c r="O14" s="482"/>
      <c r="P14" s="435"/>
      <c r="Q14" s="493"/>
      <c r="R14" s="62"/>
      <c r="S14" s="429"/>
      <c r="T14" s="479"/>
      <c r="U14" s="498"/>
      <c r="V14" s="485"/>
      <c r="W14" s="493"/>
      <c r="X14" s="62"/>
      <c r="Y14" s="420"/>
      <c r="Z14" s="479"/>
      <c r="AA14" s="498"/>
      <c r="AB14" s="493"/>
      <c r="AC14" s="409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362"/>
      <c r="H15" s="364"/>
      <c r="I15" s="435"/>
      <c r="J15" s="426"/>
      <c r="K15" s="482"/>
      <c r="L15" s="60"/>
      <c r="M15" s="420"/>
      <c r="N15" s="479"/>
      <c r="O15" s="482"/>
      <c r="P15" s="435"/>
      <c r="Q15" s="493"/>
      <c r="R15" s="62"/>
      <c r="S15" s="429"/>
      <c r="T15" s="479"/>
      <c r="U15" s="498"/>
      <c r="V15" s="485"/>
      <c r="W15" s="493"/>
      <c r="X15" s="62"/>
      <c r="Y15" s="420"/>
      <c r="Z15" s="479"/>
      <c r="AA15" s="498"/>
      <c r="AB15" s="493"/>
      <c r="AC15" s="409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365"/>
      <c r="H16" s="367"/>
      <c r="I16" s="436"/>
      <c r="J16" s="427"/>
      <c r="K16" s="483"/>
      <c r="L16" s="60"/>
      <c r="M16" s="421"/>
      <c r="N16" s="480"/>
      <c r="O16" s="483"/>
      <c r="P16" s="436"/>
      <c r="Q16" s="494"/>
      <c r="R16" s="62"/>
      <c r="S16" s="430"/>
      <c r="T16" s="480"/>
      <c r="U16" s="499"/>
      <c r="V16" s="486"/>
      <c r="W16" s="494"/>
      <c r="X16" s="62"/>
      <c r="Y16" s="421"/>
      <c r="Z16" s="480"/>
      <c r="AA16" s="499"/>
      <c r="AB16" s="494"/>
      <c r="AC16" s="410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94"/>
      <c r="E17" s="395"/>
      <c r="F17" s="66"/>
      <c r="G17" s="463" t="s">
        <v>36</v>
      </c>
      <c r="H17" s="464"/>
      <c r="I17" s="464"/>
      <c r="J17" s="464"/>
      <c r="K17" s="474"/>
      <c r="L17" s="66"/>
      <c r="M17" s="463" t="s">
        <v>36</v>
      </c>
      <c r="N17" s="464"/>
      <c r="O17" s="464"/>
      <c r="P17" s="464"/>
      <c r="Q17" s="474"/>
      <c r="R17" s="67"/>
      <c r="S17" s="463" t="s">
        <v>36</v>
      </c>
      <c r="T17" s="464"/>
      <c r="U17" s="464"/>
      <c r="V17" s="464"/>
      <c r="W17" s="474"/>
      <c r="X17" s="67"/>
      <c r="Y17" s="463" t="s">
        <v>36</v>
      </c>
      <c r="Z17" s="464"/>
      <c r="AA17" s="464"/>
      <c r="AB17" s="464"/>
      <c r="AC17" s="464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11" t="s">
        <v>160</v>
      </c>
      <c r="H18" s="411"/>
      <c r="I18" s="411"/>
      <c r="J18" s="411"/>
      <c r="K18" s="437"/>
      <c r="L18" s="60"/>
      <c r="M18" s="419" t="s">
        <v>156</v>
      </c>
      <c r="N18" s="478" t="s">
        <v>126</v>
      </c>
      <c r="O18" s="481" t="s">
        <v>62</v>
      </c>
      <c r="P18" s="425" t="s">
        <v>92</v>
      </c>
      <c r="Q18" s="408" t="s">
        <v>75</v>
      </c>
      <c r="R18" s="62"/>
      <c r="S18" s="411" t="s">
        <v>118</v>
      </c>
      <c r="T18" s="411"/>
      <c r="U18" s="411"/>
      <c r="V18" s="411"/>
      <c r="W18" s="411"/>
      <c r="X18" s="62"/>
      <c r="Y18" s="419" t="s">
        <v>156</v>
      </c>
      <c r="Z18" s="478" t="s">
        <v>126</v>
      </c>
      <c r="AA18" s="481" t="s">
        <v>62</v>
      </c>
      <c r="AB18" s="484" t="s">
        <v>159</v>
      </c>
      <c r="AC18" s="399" t="s">
        <v>81</v>
      </c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38"/>
      <c r="H19" s="438"/>
      <c r="I19" s="438"/>
      <c r="J19" s="438"/>
      <c r="K19" s="439"/>
      <c r="L19" s="60"/>
      <c r="M19" s="420"/>
      <c r="N19" s="479"/>
      <c r="O19" s="482"/>
      <c r="P19" s="426"/>
      <c r="Q19" s="409"/>
      <c r="R19" s="62"/>
      <c r="S19" s="412"/>
      <c r="T19" s="412"/>
      <c r="U19" s="412"/>
      <c r="V19" s="412"/>
      <c r="W19" s="412"/>
      <c r="X19" s="62"/>
      <c r="Y19" s="420"/>
      <c r="Z19" s="479"/>
      <c r="AA19" s="482"/>
      <c r="AB19" s="485"/>
      <c r="AC19" s="400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38"/>
      <c r="H20" s="438"/>
      <c r="I20" s="438"/>
      <c r="J20" s="438"/>
      <c r="K20" s="439"/>
      <c r="L20" s="60"/>
      <c r="M20" s="420"/>
      <c r="N20" s="479"/>
      <c r="O20" s="482"/>
      <c r="P20" s="426"/>
      <c r="Q20" s="409"/>
      <c r="R20" s="62"/>
      <c r="S20" s="413" t="s">
        <v>104</v>
      </c>
      <c r="T20" s="414"/>
      <c r="U20" s="414"/>
      <c r="V20" s="414"/>
      <c r="W20" s="415"/>
      <c r="X20" s="62"/>
      <c r="Y20" s="420"/>
      <c r="Z20" s="479"/>
      <c r="AA20" s="482"/>
      <c r="AB20" s="485"/>
      <c r="AC20" s="400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12"/>
      <c r="H21" s="412"/>
      <c r="I21" s="412"/>
      <c r="J21" s="412"/>
      <c r="K21" s="440"/>
      <c r="L21" s="60"/>
      <c r="M21" s="421"/>
      <c r="N21" s="480"/>
      <c r="O21" s="483"/>
      <c r="P21" s="427"/>
      <c r="Q21" s="410"/>
      <c r="R21" s="62"/>
      <c r="S21" s="416"/>
      <c r="T21" s="417"/>
      <c r="U21" s="417"/>
      <c r="V21" s="417"/>
      <c r="W21" s="418"/>
      <c r="X21" s="62"/>
      <c r="Y21" s="421"/>
      <c r="Z21" s="480"/>
      <c r="AA21" s="483"/>
      <c r="AB21" s="486"/>
      <c r="AC21" s="401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74" t="s">
        <v>127</v>
      </c>
      <c r="H22" s="375"/>
      <c r="I22" s="375"/>
      <c r="J22" s="375"/>
      <c r="K22" s="376"/>
      <c r="L22" s="51"/>
      <c r="M22" s="374" t="s">
        <v>127</v>
      </c>
      <c r="N22" s="375"/>
      <c r="O22" s="375"/>
      <c r="P22" s="375"/>
      <c r="Q22" s="376"/>
      <c r="R22" s="65"/>
      <c r="S22" s="374" t="s">
        <v>127</v>
      </c>
      <c r="T22" s="375"/>
      <c r="U22" s="375"/>
      <c r="V22" s="375"/>
      <c r="W22" s="376"/>
      <c r="X22" s="65"/>
      <c r="Y22" s="374" t="s">
        <v>127</v>
      </c>
      <c r="Z22" s="375"/>
      <c r="AA22" s="375"/>
      <c r="AB22" s="375"/>
      <c r="AC22" s="376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80"/>
      <c r="H23" s="381"/>
      <c r="I23" s="381"/>
      <c r="J23" s="381"/>
      <c r="K23" s="382"/>
      <c r="L23" s="51"/>
      <c r="M23" s="380"/>
      <c r="N23" s="381"/>
      <c r="O23" s="381"/>
      <c r="P23" s="381"/>
      <c r="Q23" s="382"/>
      <c r="R23" s="65"/>
      <c r="S23" s="380"/>
      <c r="T23" s="381"/>
      <c r="U23" s="381"/>
      <c r="V23" s="381"/>
      <c r="W23" s="382"/>
      <c r="X23" s="65"/>
      <c r="Y23" s="380"/>
      <c r="Z23" s="381"/>
      <c r="AA23" s="381"/>
      <c r="AB23" s="381"/>
      <c r="AC23" s="382"/>
      <c r="AD23" s="51"/>
      <c r="AE23" s="359" t="s">
        <v>161</v>
      </c>
      <c r="AF23" s="360"/>
      <c r="AG23" s="361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19" t="s">
        <v>156</v>
      </c>
      <c r="H24" s="431" t="s">
        <v>91</v>
      </c>
      <c r="I24" s="434" t="s">
        <v>90</v>
      </c>
      <c r="J24" s="425" t="s">
        <v>92</v>
      </c>
      <c r="K24" s="399" t="s">
        <v>81</v>
      </c>
      <c r="L24" s="60"/>
      <c r="M24" s="402" t="s">
        <v>95</v>
      </c>
      <c r="N24" s="465" t="s">
        <v>162</v>
      </c>
      <c r="O24" s="422" t="s">
        <v>117</v>
      </c>
      <c r="P24" s="425" t="s">
        <v>92</v>
      </c>
      <c r="Q24" s="402" t="s">
        <v>124</v>
      </c>
      <c r="R24" s="62"/>
      <c r="S24" s="419" t="s">
        <v>156</v>
      </c>
      <c r="T24" s="478" t="s">
        <v>126</v>
      </c>
      <c r="U24" s="422" t="s">
        <v>117</v>
      </c>
      <c r="V24" s="425" t="s">
        <v>92</v>
      </c>
      <c r="W24" s="399" t="s">
        <v>81</v>
      </c>
      <c r="X24" s="62"/>
      <c r="Y24" s="428" t="s">
        <v>157</v>
      </c>
      <c r="Z24" s="431" t="s">
        <v>91</v>
      </c>
      <c r="AA24" s="434" t="s">
        <v>90</v>
      </c>
      <c r="AB24" s="425" t="s">
        <v>92</v>
      </c>
      <c r="AC24" s="405" t="s">
        <v>93</v>
      </c>
      <c r="AD24" s="60"/>
      <c r="AE24" s="362"/>
      <c r="AF24" s="363"/>
      <c r="AG24" s="364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20"/>
      <c r="H25" s="432"/>
      <c r="I25" s="435"/>
      <c r="J25" s="426"/>
      <c r="K25" s="400"/>
      <c r="L25" s="60"/>
      <c r="M25" s="403"/>
      <c r="N25" s="466"/>
      <c r="O25" s="423"/>
      <c r="P25" s="426"/>
      <c r="Q25" s="403"/>
      <c r="R25" s="62"/>
      <c r="S25" s="420"/>
      <c r="T25" s="479"/>
      <c r="U25" s="423"/>
      <c r="V25" s="426"/>
      <c r="W25" s="400"/>
      <c r="X25" s="62"/>
      <c r="Y25" s="429"/>
      <c r="Z25" s="432"/>
      <c r="AA25" s="435"/>
      <c r="AB25" s="426"/>
      <c r="AC25" s="406"/>
      <c r="AD25" s="60"/>
      <c r="AE25" s="362"/>
      <c r="AF25" s="363"/>
      <c r="AG25" s="364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20"/>
      <c r="H26" s="432"/>
      <c r="I26" s="435"/>
      <c r="J26" s="426"/>
      <c r="K26" s="400"/>
      <c r="L26" s="60"/>
      <c r="M26" s="403"/>
      <c r="N26" s="466"/>
      <c r="O26" s="423"/>
      <c r="P26" s="426"/>
      <c r="Q26" s="403"/>
      <c r="R26" s="62"/>
      <c r="S26" s="420"/>
      <c r="T26" s="479"/>
      <c r="U26" s="423"/>
      <c r="V26" s="426"/>
      <c r="W26" s="400"/>
      <c r="X26" s="62"/>
      <c r="Y26" s="429"/>
      <c r="Z26" s="432"/>
      <c r="AA26" s="435"/>
      <c r="AB26" s="426"/>
      <c r="AC26" s="406"/>
      <c r="AD26" s="60"/>
      <c r="AE26" s="362"/>
      <c r="AF26" s="363"/>
      <c r="AG26" s="364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21"/>
      <c r="H27" s="433"/>
      <c r="I27" s="436"/>
      <c r="J27" s="427"/>
      <c r="K27" s="401"/>
      <c r="L27" s="66"/>
      <c r="M27" s="404"/>
      <c r="N27" s="467"/>
      <c r="O27" s="424"/>
      <c r="P27" s="427"/>
      <c r="Q27" s="404"/>
      <c r="R27" s="67"/>
      <c r="S27" s="421"/>
      <c r="T27" s="480"/>
      <c r="U27" s="424"/>
      <c r="V27" s="427"/>
      <c r="W27" s="401"/>
      <c r="X27" s="67"/>
      <c r="Y27" s="430"/>
      <c r="Z27" s="433"/>
      <c r="AA27" s="436"/>
      <c r="AB27" s="427"/>
      <c r="AC27" s="407"/>
      <c r="AD27" s="66"/>
      <c r="AE27" s="362"/>
      <c r="AF27" s="363"/>
      <c r="AG27" s="364"/>
      <c r="AH27" s="66"/>
    </row>
    <row r="28" spans="1:34" ht="13" thickBot="1">
      <c r="A28" s="66"/>
      <c r="B28" s="68" t="s">
        <v>45</v>
      </c>
      <c r="C28" s="66"/>
      <c r="D28" s="394" t="s">
        <v>36</v>
      </c>
      <c r="E28" s="395"/>
      <c r="F28" s="66"/>
      <c r="G28" s="394" t="s">
        <v>36</v>
      </c>
      <c r="H28" s="396"/>
      <c r="I28" s="396"/>
      <c r="J28" s="396"/>
      <c r="K28" s="395"/>
      <c r="L28" s="66"/>
      <c r="M28" s="463" t="s">
        <v>36</v>
      </c>
      <c r="N28" s="464"/>
      <c r="O28" s="464"/>
      <c r="P28" s="464"/>
      <c r="Q28" s="474"/>
      <c r="R28" s="67"/>
      <c r="S28" s="463" t="s">
        <v>36</v>
      </c>
      <c r="T28" s="464"/>
      <c r="U28" s="464"/>
      <c r="V28" s="464"/>
      <c r="W28" s="474"/>
      <c r="X28" s="67"/>
      <c r="Y28" s="463" t="s">
        <v>36</v>
      </c>
      <c r="Z28" s="464"/>
      <c r="AA28" s="464"/>
      <c r="AB28" s="464"/>
      <c r="AC28" s="474"/>
      <c r="AD28" s="66"/>
      <c r="AE28" s="362"/>
      <c r="AF28" s="363"/>
      <c r="AG28" s="364"/>
      <c r="AH28" s="66"/>
    </row>
    <row r="29" spans="1:34" ht="12" customHeight="1">
      <c r="A29" s="69"/>
      <c r="B29" s="61" t="s">
        <v>46</v>
      </c>
      <c r="C29" s="69"/>
      <c r="D29" s="453" t="s">
        <v>119</v>
      </c>
      <c r="E29" s="454"/>
      <c r="F29" s="69"/>
      <c r="G29" s="419" t="s">
        <v>156</v>
      </c>
      <c r="H29" s="471" t="s">
        <v>163</v>
      </c>
      <c r="I29" s="434" t="s">
        <v>90</v>
      </c>
      <c r="J29" s="422" t="s">
        <v>117</v>
      </c>
      <c r="K29" s="405" t="s">
        <v>93</v>
      </c>
      <c r="L29" s="69"/>
      <c r="M29" s="428" t="s">
        <v>157</v>
      </c>
      <c r="N29" s="431" t="s">
        <v>91</v>
      </c>
      <c r="O29" s="422" t="s">
        <v>117</v>
      </c>
      <c r="P29" s="425" t="s">
        <v>92</v>
      </c>
      <c r="Q29" s="399" t="s">
        <v>81</v>
      </c>
      <c r="R29" s="70"/>
      <c r="S29" s="419" t="s">
        <v>156</v>
      </c>
      <c r="T29" s="465" t="s">
        <v>162</v>
      </c>
      <c r="U29" s="422" t="s">
        <v>117</v>
      </c>
      <c r="V29" s="425" t="s">
        <v>92</v>
      </c>
      <c r="W29" s="402" t="s">
        <v>124</v>
      </c>
      <c r="X29" s="70"/>
      <c r="Y29" s="468"/>
      <c r="Z29" s="431" t="s">
        <v>91</v>
      </c>
      <c r="AA29" s="434" t="s">
        <v>90</v>
      </c>
      <c r="AB29" s="425" t="s">
        <v>92</v>
      </c>
      <c r="AC29" s="399" t="s">
        <v>81</v>
      </c>
      <c r="AD29" s="69"/>
      <c r="AE29" s="362"/>
      <c r="AF29" s="363"/>
      <c r="AG29" s="364"/>
      <c r="AH29" s="69"/>
    </row>
    <row r="30" spans="1:34" ht="13" customHeight="1">
      <c r="A30" s="69"/>
      <c r="B30" s="63" t="s">
        <v>47</v>
      </c>
      <c r="C30" s="69"/>
      <c r="D30" s="455"/>
      <c r="E30" s="456"/>
      <c r="F30" s="69"/>
      <c r="G30" s="420"/>
      <c r="H30" s="472"/>
      <c r="I30" s="435"/>
      <c r="J30" s="423"/>
      <c r="K30" s="406"/>
      <c r="L30" s="69"/>
      <c r="M30" s="429"/>
      <c r="N30" s="432"/>
      <c r="O30" s="423"/>
      <c r="P30" s="426"/>
      <c r="Q30" s="400"/>
      <c r="R30" s="70"/>
      <c r="S30" s="420"/>
      <c r="T30" s="466"/>
      <c r="U30" s="423"/>
      <c r="V30" s="426"/>
      <c r="W30" s="403"/>
      <c r="X30" s="70"/>
      <c r="Y30" s="469"/>
      <c r="Z30" s="432"/>
      <c r="AA30" s="435"/>
      <c r="AB30" s="426"/>
      <c r="AC30" s="400"/>
      <c r="AD30" s="69"/>
      <c r="AE30" s="362"/>
      <c r="AF30" s="363"/>
      <c r="AG30" s="364"/>
      <c r="AH30" s="69"/>
    </row>
    <row r="31" spans="1:34" ht="13" customHeight="1" thickBot="1">
      <c r="A31" s="69"/>
      <c r="B31" s="63" t="s">
        <v>48</v>
      </c>
      <c r="C31" s="69"/>
      <c r="D31" s="457"/>
      <c r="E31" s="458"/>
      <c r="F31" s="69"/>
      <c r="G31" s="420"/>
      <c r="H31" s="472"/>
      <c r="I31" s="435"/>
      <c r="J31" s="423"/>
      <c r="K31" s="406"/>
      <c r="L31" s="69"/>
      <c r="M31" s="429"/>
      <c r="N31" s="432"/>
      <c r="O31" s="423"/>
      <c r="P31" s="426"/>
      <c r="Q31" s="400"/>
      <c r="R31" s="70"/>
      <c r="S31" s="420"/>
      <c r="T31" s="466"/>
      <c r="U31" s="423"/>
      <c r="V31" s="426"/>
      <c r="W31" s="403"/>
      <c r="X31" s="70"/>
      <c r="Y31" s="469"/>
      <c r="Z31" s="432"/>
      <c r="AA31" s="435"/>
      <c r="AB31" s="426"/>
      <c r="AC31" s="400"/>
      <c r="AD31" s="69"/>
      <c r="AE31" s="362"/>
      <c r="AF31" s="363"/>
      <c r="AG31" s="364"/>
      <c r="AH31" s="69"/>
    </row>
    <row r="32" spans="1:34" ht="12" customHeight="1" thickBot="1">
      <c r="A32" s="69"/>
      <c r="B32" s="63" t="s">
        <v>8</v>
      </c>
      <c r="C32" s="69"/>
      <c r="D32" s="459" t="s">
        <v>29</v>
      </c>
      <c r="E32" s="460"/>
      <c r="F32" s="69"/>
      <c r="G32" s="421"/>
      <c r="H32" s="473"/>
      <c r="I32" s="436"/>
      <c r="J32" s="424"/>
      <c r="K32" s="407"/>
      <c r="L32" s="69"/>
      <c r="M32" s="430"/>
      <c r="N32" s="433"/>
      <c r="O32" s="424"/>
      <c r="P32" s="427"/>
      <c r="Q32" s="401"/>
      <c r="R32" s="70"/>
      <c r="S32" s="421"/>
      <c r="T32" s="467"/>
      <c r="U32" s="424"/>
      <c r="V32" s="427"/>
      <c r="W32" s="404"/>
      <c r="X32" s="70"/>
      <c r="Y32" s="470"/>
      <c r="Z32" s="433"/>
      <c r="AA32" s="436"/>
      <c r="AB32" s="427"/>
      <c r="AC32" s="401"/>
      <c r="AD32" s="69"/>
      <c r="AE32" s="365"/>
      <c r="AF32" s="366"/>
      <c r="AG32" s="367"/>
      <c r="AH32" s="69"/>
    </row>
    <row r="33" spans="1:34" ht="13" customHeight="1" thickBot="1">
      <c r="A33" s="69"/>
      <c r="B33" s="64" t="s">
        <v>11</v>
      </c>
      <c r="C33" s="69"/>
      <c r="D33" s="461"/>
      <c r="E33" s="462"/>
      <c r="F33" s="69"/>
      <c r="G33" s="368" t="s">
        <v>164</v>
      </c>
      <c r="H33" s="369"/>
      <c r="I33" s="374" t="s">
        <v>14</v>
      </c>
      <c r="J33" s="375"/>
      <c r="K33" s="376"/>
      <c r="L33" s="69"/>
      <c r="M33" s="383" t="s">
        <v>165</v>
      </c>
      <c r="N33" s="386" t="s">
        <v>36</v>
      </c>
      <c r="O33" s="387"/>
      <c r="P33" s="387"/>
      <c r="Q33" s="388"/>
      <c r="R33" s="70"/>
      <c r="S33" s="463" t="s">
        <v>36</v>
      </c>
      <c r="T33" s="464"/>
      <c r="U33" s="464"/>
      <c r="V33" s="464"/>
      <c r="W33" s="464"/>
      <c r="X33" s="70"/>
      <c r="Y33" s="463" t="s">
        <v>36</v>
      </c>
      <c r="Z33" s="464"/>
      <c r="AA33" s="464"/>
      <c r="AB33" s="464"/>
      <c r="AC33" s="464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74" t="s">
        <v>14</v>
      </c>
      <c r="E34" s="376"/>
      <c r="F34" s="69"/>
      <c r="G34" s="370"/>
      <c r="H34" s="371"/>
      <c r="I34" s="377"/>
      <c r="J34" s="378"/>
      <c r="K34" s="379"/>
      <c r="L34" s="72"/>
      <c r="M34" s="384"/>
      <c r="N34" s="450" t="s">
        <v>120</v>
      </c>
      <c r="O34" s="450" t="s">
        <v>120</v>
      </c>
      <c r="P34" s="450" t="s">
        <v>120</v>
      </c>
      <c r="Q34" s="450" t="s">
        <v>120</v>
      </c>
      <c r="R34" s="70"/>
      <c r="S34" s="441" t="s">
        <v>166</v>
      </c>
      <c r="T34" s="442"/>
      <c r="U34" s="442"/>
      <c r="V34" s="442"/>
      <c r="W34" s="442"/>
      <c r="X34" s="71"/>
      <c r="Y34" s="447" t="s">
        <v>105</v>
      </c>
      <c r="Z34" s="411"/>
      <c r="AA34" s="411"/>
      <c r="AB34" s="411"/>
      <c r="AC34" s="411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77"/>
      <c r="E35" s="379"/>
      <c r="F35" s="73"/>
      <c r="G35" s="372"/>
      <c r="H35" s="373"/>
      <c r="I35" s="380"/>
      <c r="J35" s="381"/>
      <c r="K35" s="382"/>
      <c r="L35" s="76"/>
      <c r="M35" s="384"/>
      <c r="N35" s="451"/>
      <c r="O35" s="451"/>
      <c r="P35" s="451"/>
      <c r="Q35" s="451"/>
      <c r="R35" s="74"/>
      <c r="S35" s="443"/>
      <c r="T35" s="444"/>
      <c r="U35" s="444"/>
      <c r="V35" s="444"/>
      <c r="W35" s="444"/>
      <c r="X35" s="75"/>
      <c r="Y35" s="448"/>
      <c r="Z35" s="438"/>
      <c r="AA35" s="438"/>
      <c r="AB35" s="438"/>
      <c r="AC35" s="438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80"/>
      <c r="E36" s="382"/>
      <c r="F36" s="77"/>
      <c r="G36" s="389" t="s">
        <v>167</v>
      </c>
      <c r="H36" s="369"/>
      <c r="I36" s="356"/>
      <c r="J36" s="356"/>
      <c r="K36" s="356"/>
      <c r="L36" s="78"/>
      <c r="M36" s="384"/>
      <c r="N36" s="451"/>
      <c r="O36" s="451"/>
      <c r="P36" s="451"/>
      <c r="Q36" s="451"/>
      <c r="R36" s="79"/>
      <c r="S36" s="443"/>
      <c r="T36" s="444"/>
      <c r="U36" s="444"/>
      <c r="V36" s="444"/>
      <c r="W36" s="444"/>
      <c r="X36" s="80"/>
      <c r="Y36" s="448"/>
      <c r="Z36" s="438"/>
      <c r="AA36" s="438"/>
      <c r="AB36" s="438"/>
      <c r="AC36" s="438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70"/>
      <c r="H37" s="371"/>
      <c r="I37" s="357"/>
      <c r="J37" s="357"/>
      <c r="K37" s="357"/>
      <c r="L37" s="83"/>
      <c r="M37" s="385"/>
      <c r="N37" s="452"/>
      <c r="O37" s="452"/>
      <c r="P37" s="452"/>
      <c r="Q37" s="452"/>
      <c r="R37" s="84"/>
      <c r="S37" s="443"/>
      <c r="T37" s="444"/>
      <c r="U37" s="444"/>
      <c r="V37" s="444"/>
      <c r="W37" s="444"/>
      <c r="X37" s="85"/>
      <c r="Y37" s="449"/>
      <c r="Z37" s="412"/>
      <c r="AA37" s="412"/>
      <c r="AB37" s="412"/>
      <c r="AC37" s="412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372"/>
      <c r="H38" s="373"/>
      <c r="I38" s="357"/>
      <c r="J38" s="357"/>
      <c r="K38" s="357"/>
      <c r="L38" s="83"/>
      <c r="M38" s="374" t="s">
        <v>14</v>
      </c>
      <c r="N38" s="375"/>
      <c r="O38" s="375"/>
      <c r="P38" s="375"/>
      <c r="Q38" s="375"/>
      <c r="R38" s="88"/>
      <c r="S38" s="443"/>
      <c r="T38" s="444"/>
      <c r="U38" s="444"/>
      <c r="V38" s="444"/>
      <c r="W38" s="444"/>
      <c r="X38" s="85"/>
      <c r="Y38" s="374" t="s">
        <v>14</v>
      </c>
      <c r="Z38" s="375"/>
      <c r="AA38" s="375"/>
      <c r="AB38" s="375"/>
      <c r="AC38" s="376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89" t="s">
        <v>168</v>
      </c>
      <c r="H39" s="369"/>
      <c r="I39" s="357"/>
      <c r="J39" s="357"/>
      <c r="K39" s="357"/>
      <c r="L39" s="83"/>
      <c r="M39" s="377"/>
      <c r="N39" s="378"/>
      <c r="O39" s="378"/>
      <c r="P39" s="378"/>
      <c r="Q39" s="378"/>
      <c r="R39" s="88"/>
      <c r="S39" s="443"/>
      <c r="T39" s="444"/>
      <c r="U39" s="444"/>
      <c r="V39" s="444"/>
      <c r="W39" s="444"/>
      <c r="X39" s="85"/>
      <c r="Y39" s="377"/>
      <c r="Z39" s="378"/>
      <c r="AA39" s="378"/>
      <c r="AB39" s="378"/>
      <c r="AC39" s="379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70"/>
      <c r="H40" s="371"/>
      <c r="I40" s="357"/>
      <c r="J40" s="357"/>
      <c r="K40" s="357"/>
      <c r="L40" s="90"/>
      <c r="M40" s="380"/>
      <c r="N40" s="381"/>
      <c r="O40" s="381"/>
      <c r="P40" s="381"/>
      <c r="Q40" s="381"/>
      <c r="R40" s="85"/>
      <c r="S40" s="445"/>
      <c r="T40" s="446"/>
      <c r="U40" s="446"/>
      <c r="V40" s="446"/>
      <c r="W40" s="446"/>
      <c r="X40" s="85"/>
      <c r="Y40" s="380"/>
      <c r="Z40" s="381"/>
      <c r="AA40" s="381"/>
      <c r="AB40" s="381"/>
      <c r="AC40" s="382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372"/>
      <c r="H41" s="373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91</v>
      </c>
      <c r="F45" s="315"/>
      <c r="G45" s="316" t="s">
        <v>96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135</v>
      </c>
      <c r="F46" s="322"/>
      <c r="G46" s="323" t="s">
        <v>136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28" t="s">
        <v>70</v>
      </c>
      <c r="F47" s="125"/>
      <c r="G47" s="329" t="s">
        <v>78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34" t="s">
        <v>81</v>
      </c>
      <c r="F48" s="128"/>
      <c r="G48" s="335" t="s">
        <v>82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137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94</v>
      </c>
      <c r="F49" s="128"/>
      <c r="G49" s="339" t="s">
        <v>97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1"/>
      <c r="W49" s="339"/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342" t="s">
        <v>103</v>
      </c>
      <c r="F50" s="128"/>
      <c r="G50" s="339" t="s">
        <v>106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138</v>
      </c>
      <c r="W50" s="344" t="s">
        <v>139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122</v>
      </c>
      <c r="F51" s="128"/>
      <c r="G51" s="339" t="s">
        <v>123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121</v>
      </c>
      <c r="W51" s="344" t="s">
        <v>140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3" t="s">
        <v>71</v>
      </c>
      <c r="F52" s="115"/>
      <c r="G52" s="346" t="s">
        <v>98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99</v>
      </c>
      <c r="W52" s="344" t="s">
        <v>100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8" t="s">
        <v>62</v>
      </c>
      <c r="F53" s="128"/>
      <c r="G53" s="349" t="s">
        <v>79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75</v>
      </c>
      <c r="W53" s="344" t="s">
        <v>141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1" t="s">
        <v>83</v>
      </c>
      <c r="F54" s="128"/>
      <c r="G54" s="350" t="s">
        <v>84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87</v>
      </c>
      <c r="W54" s="344" t="s">
        <v>88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142</v>
      </c>
      <c r="F55" s="128"/>
      <c r="G55" s="352" t="s">
        <v>143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343" t="s">
        <v>169</v>
      </c>
      <c r="W55" s="353" t="s">
        <v>144</v>
      </c>
      <c r="X55" s="354"/>
      <c r="Y55" s="354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55"/>
      <c r="O59" s="355"/>
      <c r="P59" s="355"/>
      <c r="Q59" s="355"/>
      <c r="R59" s="355"/>
      <c r="S59" s="355"/>
      <c r="T59" s="355"/>
      <c r="U59" s="358" t="s">
        <v>2</v>
      </c>
      <c r="V59" s="358"/>
      <c r="W59" s="358"/>
      <c r="X59" s="358"/>
      <c r="Y59" s="358"/>
      <c r="Z59" s="358"/>
      <c r="AA59" s="358"/>
      <c r="AB59" s="358"/>
      <c r="AC59" s="358"/>
      <c r="AD59" s="355"/>
      <c r="AE59" s="355"/>
      <c r="AF59" s="355"/>
      <c r="AG59" s="355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397" t="s">
        <v>128</v>
      </c>
      <c r="I60" s="398"/>
      <c r="J60" s="397" t="s">
        <v>128</v>
      </c>
      <c r="K60" s="398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H92/H90</f>
        <v>0</v>
      </c>
      <c r="D61" s="159"/>
      <c r="E61" s="159"/>
      <c r="F61" s="159"/>
      <c r="G61" s="159"/>
      <c r="H61" s="397" t="s">
        <v>145</v>
      </c>
      <c r="I61" s="398"/>
      <c r="J61" s="397" t="s">
        <v>146</v>
      </c>
      <c r="K61" s="398"/>
      <c r="L61" s="159"/>
      <c r="M61" s="159"/>
      <c r="N61" s="155"/>
      <c r="O61" s="160"/>
      <c r="P61" s="160"/>
      <c r="Q61" s="161"/>
      <c r="R61" s="160"/>
      <c r="S61" s="162" t="s">
        <v>107</v>
      </c>
      <c r="T61" s="162"/>
      <c r="U61" s="163" t="s">
        <v>108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393">
        <v>1</v>
      </c>
      <c r="I62" s="393"/>
      <c r="J62" s="393">
        <v>1</v>
      </c>
      <c r="K62" s="393"/>
      <c r="L62" s="166"/>
      <c r="M62" s="166"/>
      <c r="N62" s="355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393">
        <v>2.5</v>
      </c>
      <c r="I63" s="393">
        <v>2.5</v>
      </c>
      <c r="J63" s="393">
        <v>2.5</v>
      </c>
      <c r="K63" s="393"/>
      <c r="L63" s="166"/>
      <c r="M63" s="166"/>
      <c r="N63" s="168"/>
      <c r="O63" s="169"/>
      <c r="P63" s="169"/>
      <c r="Q63" s="169" t="s">
        <v>109</v>
      </c>
      <c r="R63" s="169"/>
      <c r="S63" s="172">
        <v>80</v>
      </c>
      <c r="T63" s="172"/>
      <c r="U63" s="172" t="s">
        <v>110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393">
        <v>1</v>
      </c>
      <c r="I64" s="393">
        <v>0</v>
      </c>
      <c r="J64" s="393">
        <v>1</v>
      </c>
      <c r="K64" s="393"/>
      <c r="L64" s="166"/>
      <c r="M64" s="166"/>
      <c r="N64" s="271"/>
      <c r="O64" s="176"/>
      <c r="P64" s="176"/>
      <c r="Q64" s="176" t="s">
        <v>111</v>
      </c>
      <c r="R64" s="176"/>
      <c r="S64" s="172">
        <v>30</v>
      </c>
      <c r="T64" s="172"/>
      <c r="U64" s="172" t="s">
        <v>110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393">
        <v>0.5</v>
      </c>
      <c r="I65" s="393"/>
      <c r="J65" s="393">
        <v>0.5</v>
      </c>
      <c r="K65" s="393"/>
      <c r="L65" s="166"/>
      <c r="M65" s="166"/>
      <c r="N65" s="175"/>
      <c r="O65" s="179"/>
      <c r="P65" s="179"/>
      <c r="Q65" s="179" t="s">
        <v>112</v>
      </c>
      <c r="R65" s="179"/>
      <c r="S65" s="172">
        <v>20</v>
      </c>
      <c r="T65" s="172"/>
      <c r="U65" s="172" t="s">
        <v>147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101</v>
      </c>
      <c r="H66" s="393">
        <v>4</v>
      </c>
      <c r="I66" s="393"/>
      <c r="J66" s="393">
        <v>4</v>
      </c>
      <c r="K66" s="393"/>
      <c r="L66" s="166"/>
      <c r="M66" s="166"/>
      <c r="N66" s="180"/>
      <c r="O66" s="160"/>
      <c r="P66" s="160"/>
      <c r="Q66" s="273" t="s">
        <v>113</v>
      </c>
      <c r="R66" s="160"/>
      <c r="S66" s="172">
        <v>16</v>
      </c>
      <c r="T66" s="172"/>
      <c r="U66" s="172" t="s">
        <v>114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129</v>
      </c>
      <c r="H67" s="393">
        <v>6</v>
      </c>
      <c r="I67" s="393"/>
      <c r="J67" s="393">
        <v>6</v>
      </c>
      <c r="K67" s="393"/>
      <c r="L67" s="166"/>
      <c r="M67" s="166"/>
      <c r="N67" s="182"/>
      <c r="O67" s="183"/>
      <c r="P67" s="160"/>
      <c r="Q67" s="273" t="s">
        <v>148</v>
      </c>
      <c r="R67" s="160"/>
      <c r="S67" s="284">
        <v>12</v>
      </c>
      <c r="T67" s="284"/>
      <c r="U67" s="172" t="s">
        <v>114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393">
        <v>2</v>
      </c>
      <c r="I68" s="393"/>
      <c r="J68" s="393">
        <v>2</v>
      </c>
      <c r="K68" s="393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393">
        <v>5</v>
      </c>
      <c r="I69" s="393"/>
      <c r="J69" s="393">
        <v>5</v>
      </c>
      <c r="K69" s="393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94</v>
      </c>
      <c r="H70" s="393">
        <v>0</v>
      </c>
      <c r="I70" s="393"/>
      <c r="J70" s="393">
        <v>0</v>
      </c>
      <c r="K70" s="393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103</v>
      </c>
      <c r="H71" s="393">
        <v>3</v>
      </c>
      <c r="I71" s="393"/>
      <c r="J71" s="393">
        <v>3</v>
      </c>
      <c r="K71" s="393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122</v>
      </c>
      <c r="H72" s="393">
        <v>5</v>
      </c>
      <c r="I72" s="393"/>
      <c r="J72" s="393">
        <v>5</v>
      </c>
      <c r="K72" s="393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393">
        <v>9</v>
      </c>
      <c r="I73" s="393"/>
      <c r="J73" s="393">
        <v>9</v>
      </c>
      <c r="K73" s="393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393">
        <v>4</v>
      </c>
      <c r="I74" s="393"/>
      <c r="J74" s="393">
        <v>4</v>
      </c>
      <c r="K74" s="393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393">
        <v>6</v>
      </c>
      <c r="I75" s="393"/>
      <c r="J75" s="393">
        <v>6</v>
      </c>
      <c r="K75" s="393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 t="s">
        <v>170</v>
      </c>
      <c r="H76" s="393">
        <v>8</v>
      </c>
      <c r="I76" s="393"/>
      <c r="J76" s="393">
        <v>8</v>
      </c>
      <c r="K76" s="393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171</v>
      </c>
      <c r="H77" s="393">
        <v>2</v>
      </c>
      <c r="I77" s="393"/>
      <c r="J77" s="393">
        <v>2</v>
      </c>
      <c r="K77" s="393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393">
        <v>0</v>
      </c>
      <c r="I78" s="393"/>
      <c r="J78" s="393">
        <v>0</v>
      </c>
      <c r="K78" s="393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169</v>
      </c>
      <c r="H79" s="391">
        <v>3</v>
      </c>
      <c r="I79" s="392"/>
      <c r="J79" s="391">
        <v>3</v>
      </c>
      <c r="K79" s="392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172</v>
      </c>
      <c r="H80" s="391">
        <v>2</v>
      </c>
      <c r="I80" s="392"/>
      <c r="J80" s="391">
        <v>2</v>
      </c>
      <c r="K80" s="392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1" t="s">
        <v>173</v>
      </c>
      <c r="H81" s="391">
        <v>2</v>
      </c>
      <c r="I81" s="392"/>
      <c r="J81" s="391">
        <v>2</v>
      </c>
      <c r="K81" s="392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149</v>
      </c>
      <c r="H82" s="391">
        <v>0</v>
      </c>
      <c r="I82" s="392"/>
      <c r="J82" s="391">
        <v>0</v>
      </c>
      <c r="K82" s="392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5" t="s">
        <v>99</v>
      </c>
      <c r="H83" s="393">
        <v>1</v>
      </c>
      <c r="I83" s="393"/>
      <c r="J83" s="393">
        <v>1</v>
      </c>
      <c r="K83" s="393"/>
      <c r="L83" s="166"/>
      <c r="M83" s="166"/>
      <c r="N83" s="168"/>
      <c r="O83" s="189"/>
      <c r="P83" s="189"/>
      <c r="Q83" s="277"/>
      <c r="R83" s="160"/>
      <c r="S83" s="286"/>
      <c r="T83" s="284"/>
      <c r="U83" s="286"/>
      <c r="V83" s="286"/>
      <c r="W83" s="286"/>
      <c r="X83" s="287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8" t="s">
        <v>102</v>
      </c>
      <c r="H84" s="393">
        <v>2</v>
      </c>
      <c r="I84" s="393"/>
      <c r="J84" s="393">
        <v>2</v>
      </c>
      <c r="K84" s="393"/>
      <c r="L84" s="166"/>
      <c r="M84" s="166"/>
      <c r="N84" s="168"/>
      <c r="O84" s="189"/>
      <c r="P84" s="189"/>
      <c r="Q84" s="279"/>
      <c r="R84" s="160"/>
      <c r="S84" s="184"/>
      <c r="T84" s="172"/>
      <c r="U84" s="172"/>
      <c r="V84" s="184"/>
      <c r="W84" s="172"/>
      <c r="X84" s="188"/>
      <c r="Y84" s="184"/>
      <c r="Z84" s="184"/>
      <c r="AA84" s="1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192" t="s">
        <v>95</v>
      </c>
      <c r="H85" s="393">
        <v>1</v>
      </c>
      <c r="I85" s="393"/>
      <c r="J85" s="393">
        <v>1</v>
      </c>
      <c r="K85" s="393"/>
      <c r="L85" s="166"/>
      <c r="M85" s="166"/>
      <c r="N85" s="168"/>
      <c r="O85" s="189"/>
      <c r="P85" s="189"/>
      <c r="Q85" s="278"/>
      <c r="R85" s="160"/>
      <c r="S85" s="184"/>
      <c r="T85" s="172"/>
      <c r="U85" s="172"/>
      <c r="V85" s="172"/>
      <c r="W85" s="172"/>
      <c r="X85" s="173"/>
      <c r="Y85" s="184"/>
      <c r="Z85" s="184"/>
      <c r="AA85" s="184"/>
      <c r="AB85" s="157"/>
      <c r="AC85" s="157"/>
      <c r="AD85" s="157"/>
      <c r="AE85" s="157"/>
      <c r="AF85" s="157"/>
      <c r="AG85" s="157"/>
      <c r="AH85" s="223"/>
    </row>
    <row r="86" spans="1:35" s="12" customFormat="1" ht="11" thickBot="1">
      <c r="A86" s="223"/>
      <c r="B86" s="229"/>
      <c r="C86" s="166"/>
      <c r="D86" s="159"/>
      <c r="E86" s="159"/>
      <c r="F86" s="166"/>
      <c r="G86" s="280" t="s">
        <v>125</v>
      </c>
      <c r="H86" s="393">
        <v>2</v>
      </c>
      <c r="I86" s="393"/>
      <c r="J86" s="393">
        <v>2</v>
      </c>
      <c r="K86" s="393"/>
      <c r="L86" s="166"/>
      <c r="M86" s="166"/>
      <c r="N86" s="168"/>
      <c r="O86" s="160"/>
      <c r="P86" s="160"/>
      <c r="Q86" s="281"/>
      <c r="R86" s="160"/>
      <c r="S86" s="193"/>
      <c r="T86" s="193"/>
      <c r="U86" s="194"/>
      <c r="V86" s="194"/>
      <c r="W86" s="194"/>
      <c r="X86" s="194"/>
      <c r="Y86" s="193"/>
      <c r="Z86" s="193"/>
      <c r="AA86" s="194"/>
      <c r="AB86" s="157"/>
      <c r="AC86" s="157"/>
      <c r="AD86" s="157"/>
      <c r="AE86" s="157"/>
      <c r="AF86" s="157"/>
      <c r="AG86" s="157"/>
      <c r="AH86" s="223"/>
    </row>
    <row r="87" spans="1:35" s="12" customFormat="1" ht="10">
      <c r="A87" s="233"/>
      <c r="B87" s="234"/>
      <c r="C87" s="195"/>
      <c r="D87" s="195"/>
      <c r="E87" s="195"/>
      <c r="F87" s="307"/>
      <c r="G87" s="307" t="s">
        <v>115</v>
      </c>
      <c r="H87" s="390">
        <f>SUM(H66:H86)</f>
        <v>67</v>
      </c>
      <c r="I87" s="390"/>
      <c r="J87" s="390">
        <f>SUM(J66:J86)</f>
        <v>67</v>
      </c>
      <c r="K87" s="390"/>
      <c r="L87" s="195"/>
      <c r="M87" s="195"/>
      <c r="N87" s="155"/>
      <c r="O87" s="155"/>
      <c r="P87" s="155"/>
      <c r="Q87" s="181"/>
      <c r="R87" s="196"/>
      <c r="S87" s="196"/>
      <c r="T87" s="196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223"/>
    </row>
    <row r="88" spans="1:35" s="12" customFormat="1" ht="10">
      <c r="A88" s="235"/>
      <c r="B88" s="234"/>
      <c r="C88" s="195"/>
      <c r="D88" s="195"/>
      <c r="E88" s="195"/>
      <c r="F88" s="195"/>
      <c r="G88" s="198" t="s">
        <v>59</v>
      </c>
      <c r="H88" s="391">
        <v>8</v>
      </c>
      <c r="I88" s="392"/>
      <c r="J88" s="391">
        <v>10</v>
      </c>
      <c r="K88" s="392"/>
      <c r="L88" s="154"/>
      <c r="M88" s="154"/>
      <c r="N88" s="155"/>
      <c r="O88" s="155"/>
      <c r="P88" s="155"/>
      <c r="Q88" s="355"/>
      <c r="R88" s="1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233"/>
    </row>
    <row r="89" spans="1:35" s="13" customFormat="1" ht="10">
      <c r="A89" s="235"/>
      <c r="B89" s="234"/>
      <c r="C89" s="195"/>
      <c r="D89" s="195"/>
      <c r="E89" s="195"/>
      <c r="F89" s="195"/>
      <c r="G89" s="198"/>
      <c r="H89" s="199"/>
      <c r="I89" s="154"/>
      <c r="J89" s="154"/>
      <c r="K89" s="154"/>
      <c r="L89" s="154"/>
      <c r="M89" s="154"/>
      <c r="N89" s="355"/>
      <c r="O89" s="355"/>
      <c r="P89" s="355"/>
      <c r="Q89" s="355"/>
      <c r="R89" s="155"/>
      <c r="S89" s="155" t="s">
        <v>64</v>
      </c>
      <c r="T89" s="155"/>
      <c r="U89" s="200" t="s">
        <v>3</v>
      </c>
      <c r="V89" s="355"/>
      <c r="W89" s="355"/>
      <c r="X89" s="155"/>
      <c r="Y89" s="155" t="s">
        <v>65</v>
      </c>
      <c r="Z89" s="155"/>
      <c r="AA89" s="355"/>
      <c r="AB89" s="355"/>
      <c r="AC89" s="155"/>
      <c r="AD89" s="155"/>
      <c r="AE89" s="155"/>
      <c r="AF89" s="155"/>
      <c r="AG89" s="155"/>
      <c r="AH89" s="235"/>
    </row>
    <row r="90" spans="1:35" s="13" customFormat="1" ht="10">
      <c r="A90" s="235"/>
      <c r="B90" s="234"/>
      <c r="C90" s="195"/>
      <c r="D90" s="195"/>
      <c r="E90" s="195"/>
      <c r="F90" s="195"/>
      <c r="G90" s="198" t="s">
        <v>60</v>
      </c>
      <c r="H90" s="201">
        <v>12</v>
      </c>
      <c r="I90" s="154" t="s">
        <v>150</v>
      </c>
      <c r="J90" s="154"/>
      <c r="K90" s="154"/>
      <c r="L90" s="154"/>
      <c r="M90" s="154"/>
      <c r="N90" s="155"/>
      <c r="O90" s="155"/>
      <c r="P90" s="155"/>
      <c r="Q90" s="155"/>
      <c r="R90" s="155"/>
      <c r="S90" s="155" t="s">
        <v>66</v>
      </c>
      <c r="T90" s="155"/>
      <c r="U90" s="200" t="s">
        <v>4</v>
      </c>
      <c r="V90" s="355"/>
      <c r="W90" s="355"/>
      <c r="X90" s="155"/>
      <c r="Y90" s="155" t="s">
        <v>67</v>
      </c>
      <c r="Z90" s="155"/>
      <c r="AA90" s="355"/>
      <c r="AB90" s="355"/>
      <c r="AC90" s="155"/>
      <c r="AD90" s="155"/>
      <c r="AE90" s="155"/>
      <c r="AF90" s="155"/>
      <c r="AG90" s="155"/>
      <c r="AH90" s="235"/>
    </row>
    <row r="91" spans="1:35" s="12" customFormat="1" ht="10">
      <c r="A91" s="236"/>
      <c r="B91" s="234"/>
      <c r="C91" s="195"/>
      <c r="D91" s="195"/>
      <c r="E91" s="195"/>
      <c r="F91" s="195"/>
      <c r="G91" s="202"/>
      <c r="H91" s="152"/>
      <c r="I91" s="202"/>
      <c r="J91" s="202"/>
      <c r="K91" s="202"/>
      <c r="L91" s="202"/>
      <c r="M91" s="202"/>
      <c r="N91" s="155"/>
      <c r="O91" s="155"/>
      <c r="P91" s="155"/>
      <c r="Q91" s="155"/>
      <c r="R91" s="203"/>
      <c r="S91" s="155" t="s">
        <v>68</v>
      </c>
      <c r="T91" s="155"/>
      <c r="U91" s="200" t="s">
        <v>5</v>
      </c>
      <c r="V91" s="355"/>
      <c r="W91" s="355"/>
      <c r="X91" s="203"/>
      <c r="Y91" s="355" t="s">
        <v>69</v>
      </c>
      <c r="Z91" s="155"/>
      <c r="AA91" s="355"/>
      <c r="AB91" s="355"/>
      <c r="AC91" s="155"/>
      <c r="AD91" s="155"/>
      <c r="AE91" s="155"/>
      <c r="AF91" s="155"/>
      <c r="AG91" s="155"/>
      <c r="AH91" s="235"/>
      <c r="AI91" s="204"/>
    </row>
    <row r="92" spans="1:35" s="12" customFormat="1" ht="10">
      <c r="A92" s="235"/>
      <c r="B92" s="237"/>
      <c r="C92" s="202"/>
      <c r="D92" s="202"/>
      <c r="E92" s="202"/>
      <c r="F92" s="166"/>
      <c r="G92" s="166"/>
      <c r="H92" s="152"/>
      <c r="I92" s="154"/>
      <c r="J92" s="154"/>
      <c r="K92" s="154"/>
      <c r="L92" s="154"/>
      <c r="M92" s="154"/>
      <c r="N92" s="155"/>
      <c r="O92" s="155"/>
      <c r="P92" s="155"/>
      <c r="Q92" s="155"/>
      <c r="R92" s="155"/>
      <c r="S92" s="155"/>
      <c r="T92" s="155"/>
      <c r="U92" s="355"/>
      <c r="V92" s="355"/>
      <c r="W92" s="355"/>
      <c r="X92" s="155"/>
      <c r="Y92" s="355"/>
      <c r="Z92" s="155"/>
      <c r="AA92" s="155"/>
      <c r="AB92" s="155"/>
      <c r="AC92" s="155"/>
      <c r="AD92" s="155"/>
      <c r="AE92" s="155"/>
      <c r="AF92" s="155"/>
      <c r="AG92" s="155"/>
      <c r="AH92" s="236"/>
      <c r="AI92" s="205"/>
    </row>
    <row r="93" spans="1:35" s="12" customFormat="1" ht="10">
      <c r="A93" s="238"/>
      <c r="B93" s="237"/>
      <c r="C93" s="198"/>
      <c r="D93" s="198"/>
      <c r="E93" s="198"/>
      <c r="F93" s="166"/>
      <c r="G93" s="166"/>
      <c r="H93" s="206"/>
      <c r="I93" s="198"/>
      <c r="J93" s="198"/>
      <c r="K93" s="198"/>
      <c r="L93" s="198"/>
      <c r="M93" s="198"/>
      <c r="N93" s="155"/>
      <c r="O93" s="155"/>
      <c r="P93" s="155"/>
      <c r="Q93" s="155"/>
      <c r="R93" s="160"/>
      <c r="S93" s="155"/>
      <c r="T93" s="155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5"/>
      <c r="AF93" s="355"/>
      <c r="AG93" s="355"/>
      <c r="AH93" s="235"/>
      <c r="AI93" s="205"/>
    </row>
    <row r="94" spans="1:35" s="12" customFormat="1" ht="11" thickBot="1">
      <c r="A94" s="239"/>
      <c r="B94" s="240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38"/>
    </row>
    <row r="95" spans="1:35" s="12" customFormat="1">
      <c r="A95" s="24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54"/>
    </row>
    <row r="96" spans="1:35" s="14" customForma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</row>
    <row r="97" spans="1:34" s="11" customFormat="1">
      <c r="A97" s="210"/>
      <c r="C97" s="210"/>
      <c r="D97" s="210"/>
      <c r="E97" s="210"/>
      <c r="F97" s="210"/>
      <c r="G97" s="210"/>
      <c r="H97" s="210"/>
      <c r="L97" s="210"/>
      <c r="R97" s="210"/>
      <c r="X97" s="210"/>
      <c r="AD97" s="210"/>
      <c r="AH97" s="210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/>
    <row r="106" spans="1:34" s="11" customFormat="1"/>
    <row r="107" spans="1:34" s="11" customFormat="1"/>
    <row r="108" spans="1:34" s="11" customFormat="1"/>
    <row r="109" spans="1:34" s="11" customFormat="1"/>
    <row r="110" spans="1:3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H113" s="11"/>
    </row>
    <row r="114" spans="1:34">
      <c r="A114" s="11"/>
      <c r="C114" s="11"/>
      <c r="D114" s="11"/>
      <c r="E114" s="11"/>
      <c r="F114" s="11"/>
      <c r="G114" s="11"/>
      <c r="H114" s="11"/>
      <c r="L114" s="11"/>
      <c r="R114" s="11"/>
      <c r="X114" s="11"/>
      <c r="AD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L115" s="11"/>
      <c r="R115" s="11"/>
      <c r="X115" s="11"/>
      <c r="AD115" s="11"/>
      <c r="AH115" s="11"/>
    </row>
  </sheetData>
  <mergeCells count="180">
    <mergeCell ref="M28:Q28"/>
    <mergeCell ref="Q34:Q37"/>
    <mergeCell ref="I29:I32"/>
    <mergeCell ref="J29:J32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G17:K1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H16"/>
    <mergeCell ref="I13:I16"/>
    <mergeCell ref="J13:J16"/>
    <mergeCell ref="K13:K16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H68:I68"/>
    <mergeCell ref="J68:K68"/>
    <mergeCell ref="H69:I69"/>
    <mergeCell ref="J69:K69"/>
    <mergeCell ref="H70:I70"/>
    <mergeCell ref="D29:E31"/>
    <mergeCell ref="K29:K32"/>
    <mergeCell ref="Q29:Q32"/>
    <mergeCell ref="W29:W32"/>
    <mergeCell ref="S34:W40"/>
    <mergeCell ref="Y34:AC37"/>
    <mergeCell ref="M38:Q40"/>
    <mergeCell ref="Y38:AC40"/>
    <mergeCell ref="N34:N37"/>
    <mergeCell ref="O34:O37"/>
    <mergeCell ref="U59:AC59"/>
    <mergeCell ref="P34:P37"/>
    <mergeCell ref="H64:I64"/>
    <mergeCell ref="J64:K64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G18:K21"/>
    <mergeCell ref="M22:Q23"/>
    <mergeCell ref="G22:K23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H65:I65"/>
    <mergeCell ref="J65:K65"/>
    <mergeCell ref="H66:I66"/>
    <mergeCell ref="J66:K66"/>
    <mergeCell ref="H67:I67"/>
    <mergeCell ref="J67:K67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U93:AD93"/>
    <mergeCell ref="AE23:AG32"/>
    <mergeCell ref="G33:H35"/>
    <mergeCell ref="I33:K35"/>
    <mergeCell ref="M33:M37"/>
    <mergeCell ref="N33:Q33"/>
    <mergeCell ref="G36:H38"/>
    <mergeCell ref="G39:H41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7" sqref="B1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99th IEEE 802.15 WSN MEETING</v>
      </c>
    </row>
    <row r="3" spans="1:2" ht="15">
      <c r="A3" s="1"/>
      <c r="B3" s="2" t="str">
        <f>Graphic!D3</f>
        <v>Hyatt Regency Reunion</v>
      </c>
    </row>
    <row r="4" spans="1:2" ht="15">
      <c r="A4" s="1"/>
      <c r="B4" s="2" t="str">
        <f>Graphic!D4</f>
        <v>Dallas, Texas, USA</v>
      </c>
    </row>
    <row r="6" spans="1:2" ht="15">
      <c r="A6" s="3" t="s">
        <v>174</v>
      </c>
      <c r="B6" s="10"/>
    </row>
    <row r="7" spans="1:2">
      <c r="A7" s="1"/>
      <c r="B7" s="4" t="s">
        <v>175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C20" sqref="C20"/>
    </sheetView>
  </sheetViews>
  <sheetFormatPr baseColWidth="10" defaultRowHeight="12" x14ac:dyDescent="0"/>
  <cols>
    <col min="3" max="3" width="83.3320312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99th IEEE 802.15 WSN MEETING</v>
      </c>
    </row>
    <row r="3" spans="2:6" ht="15">
      <c r="C3" s="269" t="str">
        <f>Objectives!B3</f>
        <v>Hyatt Regency Reunion</v>
      </c>
    </row>
    <row r="4" spans="2:6" ht="15">
      <c r="C4" s="269" t="str">
        <f>Objectives!B4</f>
        <v>Dallas, Texas, USA</v>
      </c>
    </row>
    <row r="7" spans="2:6" ht="15">
      <c r="B7" s="1"/>
      <c r="C7" s="282" t="str">
        <f>Objectives!B7</f>
        <v>Tuesday 10 Nov, PM3: Discussion on Joint issues</v>
      </c>
      <c r="D7" s="1"/>
      <c r="E7" s="1"/>
      <c r="F7" s="7"/>
    </row>
    <row r="8" spans="2:6" ht="13">
      <c r="B8" s="5">
        <v>1.1000000000000001</v>
      </c>
      <c r="C8" s="211" t="s">
        <v>176</v>
      </c>
      <c r="D8" s="16" t="s">
        <v>20</v>
      </c>
      <c r="E8" s="1">
        <v>45</v>
      </c>
      <c r="F8" s="8">
        <f>TIME(18,30,0)</f>
        <v>0.77083333333333337</v>
      </c>
    </row>
    <row r="9" spans="2:6" s="260" customFormat="1">
      <c r="B9" s="5">
        <f>B8+0.1</f>
        <v>1.2000000000000002</v>
      </c>
      <c r="C9" s="11" t="s">
        <v>182</v>
      </c>
      <c r="D9" s="16" t="s">
        <v>20</v>
      </c>
      <c r="E9" s="502">
        <v>45</v>
      </c>
      <c r="F9" s="265">
        <f>F8+TIME(0,E8,0)</f>
        <v>0.80208333333333337</v>
      </c>
    </row>
    <row r="10" spans="2:6" s="260" customFormat="1" ht="13">
      <c r="B10" s="5">
        <f t="shared" ref="B10:B13" si="0">B9+0.1</f>
        <v>1.3000000000000003</v>
      </c>
      <c r="C10" s="211" t="s">
        <v>177</v>
      </c>
      <c r="D10" s="16" t="s">
        <v>180</v>
      </c>
      <c r="E10" s="1">
        <v>10</v>
      </c>
      <c r="F10" s="265">
        <f t="shared" ref="F10:F13" si="1">F9+TIME(0,E9,0)</f>
        <v>0.83333333333333337</v>
      </c>
    </row>
    <row r="11" spans="2:6" s="260" customFormat="1" ht="13">
      <c r="B11" s="5">
        <f t="shared" si="0"/>
        <v>1.4000000000000004</v>
      </c>
      <c r="C11" s="211" t="s">
        <v>178</v>
      </c>
      <c r="D11" s="16" t="s">
        <v>181</v>
      </c>
      <c r="E11" s="1">
        <v>10</v>
      </c>
      <c r="F11" s="265">
        <f t="shared" si="1"/>
        <v>0.84027777777777779</v>
      </c>
    </row>
    <row r="12" spans="2:6" ht="13">
      <c r="B12" s="5">
        <f t="shared" si="0"/>
        <v>1.5000000000000004</v>
      </c>
      <c r="C12" s="264" t="s">
        <v>179</v>
      </c>
      <c r="D12" s="16" t="s">
        <v>20</v>
      </c>
      <c r="E12" s="1">
        <v>10</v>
      </c>
      <c r="F12" s="265">
        <f t="shared" si="1"/>
        <v>0.84722222222222221</v>
      </c>
    </row>
    <row r="13" spans="2:6" ht="13">
      <c r="B13" s="5">
        <f t="shared" si="0"/>
        <v>1.6000000000000005</v>
      </c>
      <c r="C13" s="264" t="s">
        <v>89</v>
      </c>
      <c r="D13" s="16" t="s">
        <v>20</v>
      </c>
      <c r="E13" s="1">
        <v>0</v>
      </c>
      <c r="F13" s="265">
        <f t="shared" si="1"/>
        <v>0.85416666666666663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802.1 &amp; 802.15 Mtg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2015-09-30T20:59:29Z</dcterms:modified>
  <cp:category/>
</cp:coreProperties>
</file>