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Wednesday" sheetId="6" r:id="rId3"/>
    <sheet name="Thursday" sheetId="7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C10" i="7"/>
  <c r="G9" i="7"/>
  <c r="G10" i="7"/>
  <c r="D7" i="7"/>
  <c r="D1" i="7"/>
  <c r="D4" i="7"/>
  <c r="D3" i="7"/>
  <c r="D2" i="7"/>
  <c r="F8" i="6"/>
  <c r="J85" i="1"/>
  <c r="H85" i="1"/>
  <c r="C61" i="1"/>
  <c r="D8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<sst xmlns="http://schemas.openxmlformats.org/spreadsheetml/2006/main" count="297" uniqueCount="172">
  <si>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</si>
  <si>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</si>
  <si>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</si>
  <si>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</si>
  <si>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</si>
  <si>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</si>
  <si>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</si>
  <si>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</si>
  <si>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</si>
  <si>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</si>
  <si>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</si>
  <si>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</si>
  <si>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</si>
  <si>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</si>
  <si>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</si>
  <si>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</si>
  <si>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</si>
  <si>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</si>
  <si>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</si>
  <si>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</si>
  <si>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</si>
  <si>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</si>
  <si>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</si>
  <si>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</si>
  <si>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</si>
  <si>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</si>
  <si>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</si>
  <si>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</si>
  <si>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</si>
  <si>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</si>
  <si>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</si>
  <si>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</si>
  <si>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</si>
  <si>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</si>
  <si>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</si>
  <si>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</si>
  <si>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</si>
  <si>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</si>
  <si>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</si>
  <si>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</si>
  <si>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</si>
  <si>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</si>
  <si>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</si>
  <si>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</si>
  <si>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</si>
  <si>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</si>
  <si>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</si>
  <si>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</si>
  <si>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</si>
  <si>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</si>
  <si>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</si>
  <si>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</si>
  <si>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</si>
  <si>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</si>
  <si>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</si>
  <si>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</si>
  <si>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</si>
  <si>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</si>
  <si>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</si>
  <si>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</si>
  <si>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</si>
  <si>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</si>
  <si>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</si>
  <si>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</si>
  <si>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</si>
  <si>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</si>
  <si>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</si>
  <si>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</si>
  <si>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</si>
  <si>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</si>
  <si>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</si>
  <si>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</si>
  <si>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</si>
  <si>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</si>
  <si>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</si>
  <si>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</si>
  <si>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</si>
  <si>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</si>
  <si>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</si>
  <si>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</si>
  <si>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</si>
  <si>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</si>
  <si>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</si>
  <si>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</si>
  <si>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</si>
  <si>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</si>
  <si>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</si>
  <si>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</si>
  <si>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</si>
  <si>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</si>
  <si>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</si>
  <si>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</si>
  <si>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</si>
  <si>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</si>
  <si>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</si>
  <si>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</si>
  <si>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</si>
  <si>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</si>
  <si>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</si>
  <si>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</si>
  <si>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</si>
  <si>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</si>
  <si>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</si>
  <si>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</si>
  <si>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</si>
  <si>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</si>
  <si>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</si>
  <si>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</si>
  <si>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</si>
  <si>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</si>
  <si>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</si>
  <si>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</si>
  <si>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</si>
  <si>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</si>
  <si>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</si>
  <si>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</si>
  <si>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</si>
  <si>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AC MEETING-RM4</t>
  </si>
  <si>
    <t>TG7R1 OCC</t>
  </si>
  <si>
    <t>802.15 WG Opening-RM1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</si>
  <si>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</si>
  <si>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</si>
  <si>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</si>
  <si>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</si>
  <si>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</si>
  <si>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</si>
  <si>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</si>
  <si>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</si>
  <si>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JOINT OPENING PLENARY</t>
  </si>
  <si>
    <t>TG3e HRCP</t>
  </si>
  <si>
    <t>Lunch</t>
  </si>
  <si>
    <t>Slots</t>
  </si>
  <si>
    <t>TG3e-HRCP</t>
  </si>
  <si>
    <t>R2</t>
  </si>
  <si>
    <t>98th IEEE 802.15 WSN MEETING</t>
  </si>
  <si>
    <t>Centara Hotel and Conference Center at Centralworld</t>
  </si>
  <si>
    <t>Bangkok, Thailand</t>
  </si>
  <si>
    <t>Rm 1
80 CR</t>
  </si>
  <si>
    <t>Rn 2
30 CR</t>
  </si>
  <si>
    <t>Rm 3
20 BR or CR</t>
  </si>
  <si>
    <t>Rm 4
16 BR</t>
  </si>
  <si>
    <t>Rm 5
8 BR</t>
  </si>
  <si>
    <t>IG
LLC</t>
  </si>
  <si>
    <t>SG3R
REV</t>
  </si>
  <si>
    <t>IG
Guide</t>
  </si>
  <si>
    <t xml:space="preserve">Social 
(optional extra event)
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</si>
  <si>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</si>
  <si>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</si>
  <si>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</si>
  <si>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</si>
  <si>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</si>
  <si>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</si>
  <si>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</si>
  <si>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</si>
  <si>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</si>
  <si>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</si>
  <si>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</si>
  <si>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</si>
  <si>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</si>
  <si>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</si>
  <si>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</si>
  <si>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</si>
  <si>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</si>
  <si>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Meeting Objectives / Session Focus - LLC Study Group</t>
  </si>
  <si>
    <t>Thursday 17 Sept, PM12: Drafting LLC PAR and CSD</t>
  </si>
  <si>
    <t>Wednesday 16 Sept, PM2: Discussion on LLC Scope and Purpose</t>
  </si>
  <si>
    <t>Discuss LLC Purpose</t>
  </si>
  <si>
    <t>LLC Proposal for 802.15.4 (15-15-0521-00)</t>
  </si>
  <si>
    <t>IG Report for 802.15.4 LLC_July-2015 (15-15-0599-00)</t>
  </si>
  <si>
    <t>LLC - Ethertype discussion</t>
  </si>
  <si>
    <t>Recess</t>
  </si>
  <si>
    <t>Draft Par and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</si>
</sst>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4" borderId="9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1" borderId="9" xfId="0" applyFont="1" applyFill="1" applyBorder="1" applyAlignment="1">
      <alignment horizontal="center" vertical="center" wrapText="1"/>
    </xf>
    <xf numFmtId="0" fontId="75" fillId="31" borderId="10" xfId="0" applyFont="1" applyFill="1" applyBorder="1" applyAlignment="1">
      <alignment horizontal="center" vertical="center" wrapText="1"/>
    </xf>
    <xf numFmtId="0" fontId="75" fillId="31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/>
    </xf>
    <xf numFmtId="49" fontId="2" fillId="0" borderId="0" xfId="0" applyNumberFormat="1" applyFont="1"/>
  </cellXfs>
  <cellStyles count="3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3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58" t="s">
        <v>133</v>
      </c>
      <c r="C2" s="19"/>
      <c r="D2" s="20" t="s">
        <v>134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59"/>
      <c r="C3" s="25"/>
      <c r="D3" s="283" t="s">
        <v>135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59"/>
      <c r="C4" s="31"/>
      <c r="D4" s="32" t="s">
        <v>136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59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75" t="s">
        <v>23</v>
      </c>
      <c r="E7" s="476"/>
      <c r="F7" s="43"/>
      <c r="G7" s="445" t="s">
        <v>24</v>
      </c>
      <c r="H7" s="446"/>
      <c r="I7" s="446"/>
      <c r="J7" s="446"/>
      <c r="K7" s="447"/>
      <c r="L7" s="45"/>
      <c r="M7" s="445" t="s">
        <v>25</v>
      </c>
      <c r="N7" s="446"/>
      <c r="O7" s="446"/>
      <c r="P7" s="446"/>
      <c r="Q7" s="447"/>
      <c r="R7" s="45"/>
      <c r="S7" s="445" t="s">
        <v>80</v>
      </c>
      <c r="T7" s="446"/>
      <c r="U7" s="446"/>
      <c r="V7" s="446"/>
      <c r="W7" s="447"/>
      <c r="X7" s="45"/>
      <c r="Y7" s="445" t="s">
        <v>26</v>
      </c>
      <c r="Z7" s="446"/>
      <c r="AA7" s="446"/>
      <c r="AB7" s="446"/>
      <c r="AC7" s="447"/>
      <c r="AD7" s="45"/>
      <c r="AE7" s="445" t="s">
        <v>27</v>
      </c>
      <c r="AF7" s="446"/>
      <c r="AG7" s="447"/>
      <c r="AH7" s="289"/>
    </row>
    <row r="8" spans="1:40" ht="12.75" customHeight="1" thickBot="1">
      <c r="A8" s="51"/>
      <c r="B8" s="290"/>
      <c r="C8" s="51"/>
      <c r="D8" s="448">
        <f>DATE(2015,9,13)</f>
        <v>42260</v>
      </c>
      <c r="E8" s="449"/>
      <c r="F8" s="291"/>
      <c r="G8" s="450">
        <f>D8+1</f>
        <v>42261</v>
      </c>
      <c r="H8" s="451"/>
      <c r="I8" s="451"/>
      <c r="J8" s="451"/>
      <c r="K8" s="452"/>
      <c r="L8" s="292"/>
      <c r="M8" s="450">
        <f>G8+1</f>
        <v>42262</v>
      </c>
      <c r="N8" s="451"/>
      <c r="O8" s="451"/>
      <c r="P8" s="451"/>
      <c r="Q8" s="452"/>
      <c r="R8" s="292"/>
      <c r="S8" s="450">
        <f>M8+1</f>
        <v>42263</v>
      </c>
      <c r="T8" s="451"/>
      <c r="U8" s="451"/>
      <c r="V8" s="451"/>
      <c r="W8" s="452"/>
      <c r="X8" s="292"/>
      <c r="Y8" s="450">
        <f>S8+1</f>
        <v>42264</v>
      </c>
      <c r="Z8" s="451"/>
      <c r="AA8" s="451"/>
      <c r="AB8" s="451"/>
      <c r="AC8" s="452"/>
      <c r="AD8" s="292"/>
      <c r="AE8" s="450">
        <f>Y8+1</f>
        <v>42265</v>
      </c>
      <c r="AF8" s="451"/>
      <c r="AG8" s="452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311" t="s">
        <v>116</v>
      </c>
      <c r="F10" s="18"/>
      <c r="G10" s="311" t="s">
        <v>137</v>
      </c>
      <c r="H10" s="311" t="s">
        <v>138</v>
      </c>
      <c r="I10" s="311" t="s">
        <v>139</v>
      </c>
      <c r="J10" s="311" t="s">
        <v>140</v>
      </c>
      <c r="K10" s="311" t="s">
        <v>141</v>
      </c>
      <c r="L10" s="18"/>
      <c r="M10" s="311" t="s">
        <v>137</v>
      </c>
      <c r="N10" s="311" t="s">
        <v>138</v>
      </c>
      <c r="O10" s="311" t="s">
        <v>139</v>
      </c>
      <c r="P10" s="311" t="s">
        <v>140</v>
      </c>
      <c r="Q10" s="311" t="s">
        <v>141</v>
      </c>
      <c r="R10" s="18"/>
      <c r="S10" s="311" t="s">
        <v>137</v>
      </c>
      <c r="T10" s="311" t="s">
        <v>138</v>
      </c>
      <c r="U10" s="311" t="s">
        <v>139</v>
      </c>
      <c r="V10" s="311" t="s">
        <v>140</v>
      </c>
      <c r="W10" s="311" t="s">
        <v>141</v>
      </c>
      <c r="X10" s="18"/>
      <c r="Y10" s="311" t="s">
        <v>137</v>
      </c>
      <c r="Z10" s="311" t="s">
        <v>138</v>
      </c>
      <c r="AA10" s="311" t="s">
        <v>139</v>
      </c>
      <c r="AB10" s="311" t="s">
        <v>140</v>
      </c>
      <c r="AC10" s="311" t="s">
        <v>141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83" t="s">
        <v>117</v>
      </c>
      <c r="T11" s="383"/>
      <c r="U11" s="383"/>
      <c r="V11" s="383"/>
      <c r="W11" s="453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84"/>
      <c r="T12" s="384"/>
      <c r="U12" s="384"/>
      <c r="V12" s="384"/>
      <c r="W12" s="454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69" t="s">
        <v>128</v>
      </c>
      <c r="H13" s="470"/>
      <c r="I13" s="470"/>
      <c r="J13" s="470"/>
      <c r="K13" s="471"/>
      <c r="L13" s="60"/>
      <c r="M13" s="460" t="s">
        <v>94</v>
      </c>
      <c r="N13" s="463" t="s">
        <v>129</v>
      </c>
      <c r="O13" s="374" t="s">
        <v>62</v>
      </c>
      <c r="P13" s="422" t="s">
        <v>90</v>
      </c>
      <c r="Q13" s="455" t="s">
        <v>103</v>
      </c>
      <c r="R13" s="62"/>
      <c r="S13" s="466" t="s">
        <v>142</v>
      </c>
      <c r="T13" s="463" t="s">
        <v>129</v>
      </c>
      <c r="U13" s="422" t="s">
        <v>90</v>
      </c>
      <c r="V13" s="431" t="s">
        <v>92</v>
      </c>
      <c r="W13" s="455" t="s">
        <v>103</v>
      </c>
      <c r="X13" s="62"/>
      <c r="Y13" s="434" t="s">
        <v>73</v>
      </c>
      <c r="Z13" s="463" t="s">
        <v>129</v>
      </c>
      <c r="AA13" s="371" t="s">
        <v>81</v>
      </c>
      <c r="AB13" s="455" t="s">
        <v>103</v>
      </c>
      <c r="AC13" s="377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72"/>
      <c r="H14" s="473"/>
      <c r="I14" s="473"/>
      <c r="J14" s="473"/>
      <c r="K14" s="474"/>
      <c r="L14" s="60"/>
      <c r="M14" s="461"/>
      <c r="N14" s="464"/>
      <c r="O14" s="375"/>
      <c r="P14" s="423"/>
      <c r="Q14" s="456"/>
      <c r="R14" s="62"/>
      <c r="S14" s="467"/>
      <c r="T14" s="464"/>
      <c r="U14" s="423"/>
      <c r="V14" s="432"/>
      <c r="W14" s="456"/>
      <c r="X14" s="62"/>
      <c r="Y14" s="435"/>
      <c r="Z14" s="464"/>
      <c r="AA14" s="372"/>
      <c r="AB14" s="456"/>
      <c r="AC14" s="378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420" t="s">
        <v>36</v>
      </c>
      <c r="H15" s="421"/>
      <c r="I15" s="421"/>
      <c r="J15" s="421"/>
      <c r="K15" s="444"/>
      <c r="L15" s="60"/>
      <c r="M15" s="461"/>
      <c r="N15" s="464"/>
      <c r="O15" s="375"/>
      <c r="P15" s="423"/>
      <c r="Q15" s="456"/>
      <c r="R15" s="62"/>
      <c r="S15" s="467"/>
      <c r="T15" s="464"/>
      <c r="U15" s="423"/>
      <c r="V15" s="432"/>
      <c r="W15" s="456"/>
      <c r="X15" s="62"/>
      <c r="Y15" s="435"/>
      <c r="Z15" s="464"/>
      <c r="AA15" s="372"/>
      <c r="AB15" s="456"/>
      <c r="AC15" s="378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08" t="s">
        <v>119</v>
      </c>
      <c r="H16" s="384"/>
      <c r="I16" s="384"/>
      <c r="J16" s="384"/>
      <c r="K16" s="454"/>
      <c r="L16" s="60"/>
      <c r="M16" s="462"/>
      <c r="N16" s="465"/>
      <c r="O16" s="376"/>
      <c r="P16" s="424"/>
      <c r="Q16" s="457"/>
      <c r="R16" s="62"/>
      <c r="S16" s="468"/>
      <c r="T16" s="465"/>
      <c r="U16" s="424"/>
      <c r="V16" s="433"/>
      <c r="W16" s="457"/>
      <c r="X16" s="62"/>
      <c r="Y16" s="436"/>
      <c r="Z16" s="465"/>
      <c r="AA16" s="373"/>
      <c r="AB16" s="457"/>
      <c r="AC16" s="379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61"/>
      <c r="E17" s="362"/>
      <c r="F17" s="66"/>
      <c r="G17" s="361" t="s">
        <v>36</v>
      </c>
      <c r="H17" s="443"/>
      <c r="I17" s="443"/>
      <c r="J17" s="443"/>
      <c r="K17" s="362"/>
      <c r="L17" s="66"/>
      <c r="M17" s="420" t="s">
        <v>36</v>
      </c>
      <c r="N17" s="421"/>
      <c r="O17" s="421"/>
      <c r="P17" s="421"/>
      <c r="Q17" s="444"/>
      <c r="R17" s="67"/>
      <c r="S17" s="420" t="s">
        <v>36</v>
      </c>
      <c r="T17" s="421"/>
      <c r="U17" s="421"/>
      <c r="V17" s="421"/>
      <c r="W17" s="444"/>
      <c r="X17" s="67"/>
      <c r="Y17" s="420" t="s">
        <v>36</v>
      </c>
      <c r="Z17" s="421"/>
      <c r="AA17" s="421"/>
      <c r="AB17" s="421"/>
      <c r="AC17" s="421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34" t="s">
        <v>73</v>
      </c>
      <c r="H18" s="477" t="s">
        <v>143</v>
      </c>
      <c r="I18" s="391" t="s">
        <v>126</v>
      </c>
      <c r="J18" s="431" t="s">
        <v>92</v>
      </c>
      <c r="K18" s="425" t="s">
        <v>93</v>
      </c>
      <c r="L18" s="60"/>
      <c r="M18" s="391" t="s">
        <v>95</v>
      </c>
      <c r="N18" s="463" t="s">
        <v>129</v>
      </c>
      <c r="O18" s="374" t="s">
        <v>62</v>
      </c>
      <c r="P18" s="431" t="s">
        <v>92</v>
      </c>
      <c r="Q18" s="380" t="s">
        <v>75</v>
      </c>
      <c r="R18" s="62"/>
      <c r="S18" s="383" t="s">
        <v>120</v>
      </c>
      <c r="T18" s="383"/>
      <c r="U18" s="383"/>
      <c r="V18" s="383"/>
      <c r="W18" s="383"/>
      <c r="X18" s="62"/>
      <c r="Y18" s="434" t="s">
        <v>73</v>
      </c>
      <c r="Z18" s="463" t="s">
        <v>129</v>
      </c>
      <c r="AA18" s="428" t="s">
        <v>118</v>
      </c>
      <c r="AB18" s="431" t="s">
        <v>92</v>
      </c>
      <c r="AC18" s="377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35"/>
      <c r="H19" s="478"/>
      <c r="I19" s="392"/>
      <c r="J19" s="432"/>
      <c r="K19" s="426"/>
      <c r="L19" s="60"/>
      <c r="M19" s="392"/>
      <c r="N19" s="464"/>
      <c r="O19" s="375"/>
      <c r="P19" s="432"/>
      <c r="Q19" s="381"/>
      <c r="R19" s="62"/>
      <c r="S19" s="384"/>
      <c r="T19" s="384"/>
      <c r="U19" s="384"/>
      <c r="V19" s="384"/>
      <c r="W19" s="384"/>
      <c r="X19" s="62"/>
      <c r="Y19" s="435"/>
      <c r="Z19" s="464"/>
      <c r="AA19" s="429"/>
      <c r="AB19" s="432"/>
      <c r="AC19" s="378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35"/>
      <c r="H20" s="478"/>
      <c r="I20" s="392"/>
      <c r="J20" s="432"/>
      <c r="K20" s="426"/>
      <c r="L20" s="60"/>
      <c r="M20" s="392"/>
      <c r="N20" s="464"/>
      <c r="O20" s="375"/>
      <c r="P20" s="432"/>
      <c r="Q20" s="381"/>
      <c r="R20" s="62"/>
      <c r="S20" s="385" t="s">
        <v>104</v>
      </c>
      <c r="T20" s="386"/>
      <c r="U20" s="386"/>
      <c r="V20" s="386"/>
      <c r="W20" s="387"/>
      <c r="X20" s="62"/>
      <c r="Y20" s="435"/>
      <c r="Z20" s="464"/>
      <c r="AA20" s="429"/>
      <c r="AB20" s="432"/>
      <c r="AC20" s="378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36"/>
      <c r="H21" s="479"/>
      <c r="I21" s="393"/>
      <c r="J21" s="433"/>
      <c r="K21" s="427"/>
      <c r="L21" s="60"/>
      <c r="M21" s="393"/>
      <c r="N21" s="465"/>
      <c r="O21" s="376"/>
      <c r="P21" s="433"/>
      <c r="Q21" s="382"/>
      <c r="R21" s="62"/>
      <c r="S21" s="388"/>
      <c r="T21" s="389"/>
      <c r="U21" s="389"/>
      <c r="V21" s="389"/>
      <c r="W21" s="390"/>
      <c r="X21" s="62"/>
      <c r="Y21" s="436"/>
      <c r="Z21" s="465"/>
      <c r="AA21" s="430"/>
      <c r="AB21" s="433"/>
      <c r="AC21" s="379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365" t="s">
        <v>130</v>
      </c>
      <c r="H22" s="366"/>
      <c r="I22" s="366"/>
      <c r="J22" s="366"/>
      <c r="K22" s="367"/>
      <c r="L22" s="51"/>
      <c r="M22" s="365" t="s">
        <v>130</v>
      </c>
      <c r="N22" s="366"/>
      <c r="O22" s="366"/>
      <c r="P22" s="366"/>
      <c r="Q22" s="367"/>
      <c r="R22" s="65"/>
      <c r="S22" s="365" t="s">
        <v>130</v>
      </c>
      <c r="T22" s="366"/>
      <c r="U22" s="366"/>
      <c r="V22" s="366"/>
      <c r="W22" s="367"/>
      <c r="X22" s="65"/>
      <c r="Y22" s="365" t="s">
        <v>130</v>
      </c>
      <c r="Z22" s="366"/>
      <c r="AA22" s="366"/>
      <c r="AB22" s="366"/>
      <c r="AC22" s="367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8"/>
      <c r="H23" s="369"/>
      <c r="I23" s="369"/>
      <c r="J23" s="369"/>
      <c r="K23" s="370"/>
      <c r="L23" s="51"/>
      <c r="M23" s="368"/>
      <c r="N23" s="369"/>
      <c r="O23" s="369"/>
      <c r="P23" s="369"/>
      <c r="Q23" s="370"/>
      <c r="R23" s="65"/>
      <c r="S23" s="368"/>
      <c r="T23" s="369"/>
      <c r="U23" s="369"/>
      <c r="V23" s="369"/>
      <c r="W23" s="370"/>
      <c r="X23" s="65"/>
      <c r="Y23" s="368"/>
      <c r="Z23" s="369"/>
      <c r="AA23" s="369"/>
      <c r="AB23" s="369"/>
      <c r="AC23" s="370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34" t="s">
        <v>73</v>
      </c>
      <c r="H24" s="437" t="s">
        <v>91</v>
      </c>
      <c r="I24" s="422" t="s">
        <v>90</v>
      </c>
      <c r="J24" s="428" t="s">
        <v>118</v>
      </c>
      <c r="K24" s="371" t="s">
        <v>81</v>
      </c>
      <c r="L24" s="60"/>
      <c r="M24" s="434" t="s">
        <v>73</v>
      </c>
      <c r="N24" s="477" t="s">
        <v>143</v>
      </c>
      <c r="O24" s="428" t="s">
        <v>118</v>
      </c>
      <c r="P24" s="431" t="s">
        <v>92</v>
      </c>
      <c r="Q24" s="371" t="s">
        <v>81</v>
      </c>
      <c r="R24" s="62"/>
      <c r="S24" s="434" t="s">
        <v>73</v>
      </c>
      <c r="T24" s="463" t="s">
        <v>129</v>
      </c>
      <c r="U24" s="428" t="s">
        <v>118</v>
      </c>
      <c r="V24" s="431" t="s">
        <v>92</v>
      </c>
      <c r="W24" s="374" t="s">
        <v>62</v>
      </c>
      <c r="X24" s="62"/>
      <c r="Y24" s="466" t="s">
        <v>142</v>
      </c>
      <c r="Z24" s="437" t="s">
        <v>91</v>
      </c>
      <c r="AA24" s="422" t="s">
        <v>90</v>
      </c>
      <c r="AB24" s="431" t="s">
        <v>92</v>
      </c>
      <c r="AC24" s="377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35"/>
      <c r="H25" s="438"/>
      <c r="I25" s="423"/>
      <c r="J25" s="429"/>
      <c r="K25" s="372"/>
      <c r="L25" s="60"/>
      <c r="M25" s="435"/>
      <c r="N25" s="478"/>
      <c r="O25" s="429"/>
      <c r="P25" s="432"/>
      <c r="Q25" s="372"/>
      <c r="R25" s="62"/>
      <c r="S25" s="435"/>
      <c r="T25" s="464"/>
      <c r="U25" s="429"/>
      <c r="V25" s="432"/>
      <c r="W25" s="375"/>
      <c r="X25" s="62"/>
      <c r="Y25" s="467"/>
      <c r="Z25" s="438"/>
      <c r="AA25" s="423"/>
      <c r="AB25" s="432"/>
      <c r="AC25" s="378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35"/>
      <c r="H26" s="438"/>
      <c r="I26" s="423"/>
      <c r="J26" s="429"/>
      <c r="K26" s="372"/>
      <c r="L26" s="60"/>
      <c r="M26" s="435"/>
      <c r="N26" s="478"/>
      <c r="O26" s="429"/>
      <c r="P26" s="432"/>
      <c r="Q26" s="372"/>
      <c r="R26" s="62"/>
      <c r="S26" s="435"/>
      <c r="T26" s="464"/>
      <c r="U26" s="429"/>
      <c r="V26" s="432"/>
      <c r="W26" s="375"/>
      <c r="X26" s="62"/>
      <c r="Y26" s="467"/>
      <c r="Z26" s="438"/>
      <c r="AA26" s="423"/>
      <c r="AB26" s="432"/>
      <c r="AC26" s="378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36"/>
      <c r="H27" s="439"/>
      <c r="I27" s="424"/>
      <c r="J27" s="430"/>
      <c r="K27" s="373"/>
      <c r="L27" s="66"/>
      <c r="M27" s="436"/>
      <c r="N27" s="479"/>
      <c r="O27" s="430"/>
      <c r="P27" s="433"/>
      <c r="Q27" s="373"/>
      <c r="R27" s="67"/>
      <c r="S27" s="436"/>
      <c r="T27" s="465"/>
      <c r="U27" s="430"/>
      <c r="V27" s="433"/>
      <c r="W27" s="376"/>
      <c r="X27" s="67"/>
      <c r="Y27" s="468"/>
      <c r="Z27" s="439"/>
      <c r="AA27" s="424"/>
      <c r="AB27" s="433"/>
      <c r="AC27" s="379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361" t="s">
        <v>36</v>
      </c>
      <c r="E28" s="362"/>
      <c r="F28" s="66"/>
      <c r="G28" s="361" t="s">
        <v>36</v>
      </c>
      <c r="H28" s="443"/>
      <c r="I28" s="443"/>
      <c r="J28" s="443"/>
      <c r="K28" s="362"/>
      <c r="L28" s="66"/>
      <c r="M28" s="420" t="s">
        <v>36</v>
      </c>
      <c r="N28" s="421"/>
      <c r="O28" s="421"/>
      <c r="P28" s="421"/>
      <c r="Q28" s="444"/>
      <c r="R28" s="67"/>
      <c r="S28" s="420" t="s">
        <v>36</v>
      </c>
      <c r="T28" s="421"/>
      <c r="U28" s="421"/>
      <c r="V28" s="421"/>
      <c r="W28" s="444"/>
      <c r="X28" s="67"/>
      <c r="Y28" s="420" t="s">
        <v>36</v>
      </c>
      <c r="Z28" s="421"/>
      <c r="AA28" s="421"/>
      <c r="AB28" s="421"/>
      <c r="AC28" s="444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10" t="s">
        <v>121</v>
      </c>
      <c r="E29" s="411"/>
      <c r="F29" s="69"/>
      <c r="G29" s="440" t="s">
        <v>144</v>
      </c>
      <c r="H29" s="437" t="s">
        <v>91</v>
      </c>
      <c r="I29" s="422" t="s">
        <v>90</v>
      </c>
      <c r="J29" s="428" t="s">
        <v>118</v>
      </c>
      <c r="K29" s="377"/>
      <c r="L29" s="69"/>
      <c r="M29" s="434" t="s">
        <v>73</v>
      </c>
      <c r="N29" s="437" t="s">
        <v>91</v>
      </c>
      <c r="O29" s="428" t="s">
        <v>118</v>
      </c>
      <c r="P29" s="431" t="s">
        <v>92</v>
      </c>
      <c r="Q29" s="371" t="s">
        <v>81</v>
      </c>
      <c r="R29" s="70"/>
      <c r="S29" s="434" t="s">
        <v>73</v>
      </c>
      <c r="T29" s="437" t="s">
        <v>91</v>
      </c>
      <c r="U29" s="428" t="s">
        <v>118</v>
      </c>
      <c r="V29" s="431" t="s">
        <v>92</v>
      </c>
      <c r="W29" s="380" t="s">
        <v>75</v>
      </c>
      <c r="X29" s="70"/>
      <c r="Y29" s="440" t="s">
        <v>144</v>
      </c>
      <c r="Z29" s="371" t="s">
        <v>81</v>
      </c>
      <c r="AA29" s="422" t="s">
        <v>90</v>
      </c>
      <c r="AB29" s="425" t="s">
        <v>93</v>
      </c>
      <c r="AC29" s="377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12"/>
      <c r="E30" s="413"/>
      <c r="F30" s="69"/>
      <c r="G30" s="441"/>
      <c r="H30" s="438"/>
      <c r="I30" s="423"/>
      <c r="J30" s="429"/>
      <c r="K30" s="378"/>
      <c r="L30" s="69"/>
      <c r="M30" s="435"/>
      <c r="N30" s="438"/>
      <c r="O30" s="429"/>
      <c r="P30" s="432"/>
      <c r="Q30" s="372"/>
      <c r="R30" s="70"/>
      <c r="S30" s="435"/>
      <c r="T30" s="438"/>
      <c r="U30" s="429"/>
      <c r="V30" s="432"/>
      <c r="W30" s="381"/>
      <c r="X30" s="70"/>
      <c r="Y30" s="441"/>
      <c r="Z30" s="372"/>
      <c r="AA30" s="423"/>
      <c r="AB30" s="426"/>
      <c r="AC30" s="378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14"/>
      <c r="E31" s="415"/>
      <c r="F31" s="69"/>
      <c r="G31" s="441"/>
      <c r="H31" s="438"/>
      <c r="I31" s="423"/>
      <c r="J31" s="429"/>
      <c r="K31" s="378"/>
      <c r="L31" s="69"/>
      <c r="M31" s="435"/>
      <c r="N31" s="438"/>
      <c r="O31" s="429"/>
      <c r="P31" s="432"/>
      <c r="Q31" s="372"/>
      <c r="R31" s="70"/>
      <c r="S31" s="435"/>
      <c r="T31" s="438"/>
      <c r="U31" s="429"/>
      <c r="V31" s="432"/>
      <c r="W31" s="381"/>
      <c r="X31" s="70"/>
      <c r="Y31" s="441"/>
      <c r="Z31" s="372"/>
      <c r="AA31" s="423"/>
      <c r="AB31" s="426"/>
      <c r="AC31" s="378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416" t="s">
        <v>29</v>
      </c>
      <c r="E32" s="417"/>
      <c r="F32" s="69"/>
      <c r="G32" s="442"/>
      <c r="H32" s="439"/>
      <c r="I32" s="424"/>
      <c r="J32" s="430"/>
      <c r="K32" s="379"/>
      <c r="L32" s="69"/>
      <c r="M32" s="436"/>
      <c r="N32" s="439"/>
      <c r="O32" s="430"/>
      <c r="P32" s="433"/>
      <c r="Q32" s="373"/>
      <c r="R32" s="70"/>
      <c r="S32" s="436"/>
      <c r="T32" s="439"/>
      <c r="U32" s="430"/>
      <c r="V32" s="433"/>
      <c r="W32" s="382"/>
      <c r="X32" s="70"/>
      <c r="Y32" s="442"/>
      <c r="Z32" s="373"/>
      <c r="AA32" s="424"/>
      <c r="AB32" s="427"/>
      <c r="AC32" s="379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418"/>
      <c r="E33" s="419"/>
      <c r="F33" s="69"/>
      <c r="G33" s="420" t="s">
        <v>36</v>
      </c>
      <c r="H33" s="421"/>
      <c r="I33" s="421"/>
      <c r="J33" s="421"/>
      <c r="K33" s="421"/>
      <c r="L33" s="69"/>
      <c r="M33" s="420" t="s">
        <v>36</v>
      </c>
      <c r="N33" s="421"/>
      <c r="O33" s="421"/>
      <c r="P33" s="421"/>
      <c r="Q33" s="421"/>
      <c r="R33" s="70"/>
      <c r="S33" s="420" t="s">
        <v>36</v>
      </c>
      <c r="T33" s="421"/>
      <c r="U33" s="421"/>
      <c r="V33" s="421"/>
      <c r="W33" s="421"/>
      <c r="X33" s="70"/>
      <c r="Y33" s="420" t="s">
        <v>36</v>
      </c>
      <c r="Z33" s="421"/>
      <c r="AA33" s="421"/>
      <c r="AB33" s="421"/>
      <c r="AC33" s="421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5" t="s">
        <v>14</v>
      </c>
      <c r="E34" s="367"/>
      <c r="F34" s="69"/>
      <c r="G34" s="396" t="s">
        <v>122</v>
      </c>
      <c r="H34" s="396" t="s">
        <v>122</v>
      </c>
      <c r="I34" s="396" t="s">
        <v>122</v>
      </c>
      <c r="J34" s="396" t="s">
        <v>122</v>
      </c>
      <c r="K34" s="396" t="s">
        <v>122</v>
      </c>
      <c r="L34" s="72"/>
      <c r="M34" s="396" t="s">
        <v>122</v>
      </c>
      <c r="N34" s="396" t="s">
        <v>122</v>
      </c>
      <c r="O34" s="396" t="s">
        <v>122</v>
      </c>
      <c r="P34" s="396" t="s">
        <v>122</v>
      </c>
      <c r="Q34" s="396" t="s">
        <v>122</v>
      </c>
      <c r="R34" s="70"/>
      <c r="S34" s="399" t="s">
        <v>145</v>
      </c>
      <c r="T34" s="400"/>
      <c r="U34" s="400"/>
      <c r="V34" s="400"/>
      <c r="W34" s="400"/>
      <c r="X34" s="71"/>
      <c r="Y34" s="405" t="s">
        <v>105</v>
      </c>
      <c r="Z34" s="383"/>
      <c r="AA34" s="383"/>
      <c r="AB34" s="383"/>
      <c r="AC34" s="383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94"/>
      <c r="E35" s="395"/>
      <c r="F35" s="73"/>
      <c r="G35" s="397"/>
      <c r="H35" s="397"/>
      <c r="I35" s="397"/>
      <c r="J35" s="397"/>
      <c r="K35" s="397"/>
      <c r="L35" s="76"/>
      <c r="M35" s="397"/>
      <c r="N35" s="397"/>
      <c r="O35" s="397"/>
      <c r="P35" s="397"/>
      <c r="Q35" s="397"/>
      <c r="R35" s="74"/>
      <c r="S35" s="401"/>
      <c r="T35" s="402"/>
      <c r="U35" s="402"/>
      <c r="V35" s="402"/>
      <c r="W35" s="402"/>
      <c r="X35" s="75"/>
      <c r="Y35" s="406"/>
      <c r="Z35" s="407"/>
      <c r="AA35" s="407"/>
      <c r="AB35" s="407"/>
      <c r="AC35" s="407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68"/>
      <c r="E36" s="370"/>
      <c r="F36" s="77"/>
      <c r="G36" s="397"/>
      <c r="H36" s="397"/>
      <c r="I36" s="397"/>
      <c r="J36" s="397"/>
      <c r="K36" s="397"/>
      <c r="L36" s="78"/>
      <c r="M36" s="397"/>
      <c r="N36" s="397"/>
      <c r="O36" s="397"/>
      <c r="P36" s="397"/>
      <c r="Q36" s="397"/>
      <c r="R36" s="79"/>
      <c r="S36" s="401"/>
      <c r="T36" s="402"/>
      <c r="U36" s="402"/>
      <c r="V36" s="402"/>
      <c r="W36" s="402"/>
      <c r="X36" s="80"/>
      <c r="Y36" s="406"/>
      <c r="Z36" s="407"/>
      <c r="AA36" s="407"/>
      <c r="AB36" s="407"/>
      <c r="AC36" s="407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98"/>
      <c r="H37" s="398"/>
      <c r="I37" s="398"/>
      <c r="J37" s="398"/>
      <c r="K37" s="398"/>
      <c r="L37" s="83"/>
      <c r="M37" s="398"/>
      <c r="N37" s="398"/>
      <c r="O37" s="398"/>
      <c r="P37" s="398"/>
      <c r="Q37" s="398"/>
      <c r="R37" s="84"/>
      <c r="S37" s="401"/>
      <c r="T37" s="402"/>
      <c r="U37" s="402"/>
      <c r="V37" s="402"/>
      <c r="W37" s="402"/>
      <c r="X37" s="85"/>
      <c r="Y37" s="408"/>
      <c r="Z37" s="384"/>
      <c r="AA37" s="384"/>
      <c r="AB37" s="384"/>
      <c r="AC37" s="384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365" t="s">
        <v>14</v>
      </c>
      <c r="H38" s="366"/>
      <c r="I38" s="366"/>
      <c r="J38" s="366"/>
      <c r="K38" s="366"/>
      <c r="L38" s="83"/>
      <c r="M38" s="365" t="s">
        <v>14</v>
      </c>
      <c r="N38" s="366"/>
      <c r="O38" s="366"/>
      <c r="P38" s="366"/>
      <c r="Q38" s="366"/>
      <c r="R38" s="88"/>
      <c r="S38" s="401"/>
      <c r="T38" s="402"/>
      <c r="U38" s="402"/>
      <c r="V38" s="402"/>
      <c r="W38" s="402"/>
      <c r="X38" s="85"/>
      <c r="Y38" s="365" t="s">
        <v>14</v>
      </c>
      <c r="Z38" s="366"/>
      <c r="AA38" s="366"/>
      <c r="AB38" s="366"/>
      <c r="AC38" s="367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94"/>
      <c r="H39" s="409"/>
      <c r="I39" s="409"/>
      <c r="J39" s="409"/>
      <c r="K39" s="409"/>
      <c r="L39" s="83"/>
      <c r="M39" s="394"/>
      <c r="N39" s="409"/>
      <c r="O39" s="409"/>
      <c r="P39" s="409"/>
      <c r="Q39" s="409"/>
      <c r="R39" s="88"/>
      <c r="S39" s="401"/>
      <c r="T39" s="402"/>
      <c r="U39" s="402"/>
      <c r="V39" s="402"/>
      <c r="W39" s="402"/>
      <c r="X39" s="85"/>
      <c r="Y39" s="394"/>
      <c r="Z39" s="409"/>
      <c r="AA39" s="409"/>
      <c r="AB39" s="409"/>
      <c r="AC39" s="395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68"/>
      <c r="H40" s="369"/>
      <c r="I40" s="369"/>
      <c r="J40" s="369"/>
      <c r="K40" s="369"/>
      <c r="L40" s="90"/>
      <c r="M40" s="368"/>
      <c r="N40" s="369"/>
      <c r="O40" s="369"/>
      <c r="P40" s="369"/>
      <c r="Q40" s="369"/>
      <c r="R40" s="85"/>
      <c r="S40" s="403"/>
      <c r="T40" s="404"/>
      <c r="U40" s="404"/>
      <c r="V40" s="404"/>
      <c r="W40" s="404"/>
      <c r="X40" s="85"/>
      <c r="Y40" s="368"/>
      <c r="Z40" s="369"/>
      <c r="AA40" s="369"/>
      <c r="AB40" s="369"/>
      <c r="AC40" s="370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5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91</v>
      </c>
      <c r="F45" s="316"/>
      <c r="G45" s="317" t="s">
        <v>96</v>
      </c>
      <c r="H45" s="318"/>
      <c r="I45" s="318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9" t="s">
        <v>56</v>
      </c>
      <c r="W45" s="320" t="s">
        <v>76</v>
      </c>
      <c r="X45" s="321"/>
      <c r="Y45" s="321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2" t="s">
        <v>146</v>
      </c>
      <c r="F46" s="323"/>
      <c r="G46" s="324" t="s">
        <v>147</v>
      </c>
      <c r="H46" s="325"/>
      <c r="I46" s="325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6" t="s">
        <v>1</v>
      </c>
      <c r="W46" s="327" t="s">
        <v>77</v>
      </c>
      <c r="X46" s="328"/>
      <c r="Y46" s="328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29" t="s">
        <v>70</v>
      </c>
      <c r="F47" s="125"/>
      <c r="G47" s="330" t="s">
        <v>78</v>
      </c>
      <c r="H47" s="331"/>
      <c r="I47" s="331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2" t="s">
        <v>73</v>
      </c>
      <c r="W47" s="333" t="s">
        <v>74</v>
      </c>
      <c r="X47" s="334"/>
      <c r="Y47" s="334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35" t="s">
        <v>81</v>
      </c>
      <c r="F48" s="128"/>
      <c r="G48" s="336" t="s">
        <v>82</v>
      </c>
      <c r="H48" s="337"/>
      <c r="I48" s="337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8" t="s">
        <v>15</v>
      </c>
      <c r="W48" s="339" t="s">
        <v>148</v>
      </c>
      <c r="X48" s="334"/>
      <c r="Y48" s="334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94</v>
      </c>
      <c r="F49" s="128"/>
      <c r="G49" s="340" t="s">
        <v>97</v>
      </c>
      <c r="H49" s="337"/>
      <c r="I49" s="341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2"/>
      <c r="W49" s="340"/>
      <c r="X49" s="334"/>
      <c r="Y49" s="334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343" t="s">
        <v>103</v>
      </c>
      <c r="F50" s="128"/>
      <c r="G50" s="340" t="s">
        <v>106</v>
      </c>
      <c r="H50" s="341"/>
      <c r="I50" s="334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4" t="s">
        <v>149</v>
      </c>
      <c r="W50" s="345" t="s">
        <v>150</v>
      </c>
      <c r="X50" s="331"/>
      <c r="Y50" s="331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3" t="s">
        <v>124</v>
      </c>
      <c r="F51" s="128"/>
      <c r="G51" s="340" t="s">
        <v>125</v>
      </c>
      <c r="H51" s="331"/>
      <c r="I51" s="331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4" t="s">
        <v>123</v>
      </c>
      <c r="W51" s="345" t="s">
        <v>151</v>
      </c>
      <c r="X51" s="346"/>
      <c r="Y51" s="346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4" t="s">
        <v>71</v>
      </c>
      <c r="F52" s="115"/>
      <c r="G52" s="347" t="s">
        <v>98</v>
      </c>
      <c r="H52" s="331"/>
      <c r="I52" s="331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4" t="s">
        <v>99</v>
      </c>
      <c r="W52" s="345" t="s">
        <v>100</v>
      </c>
      <c r="X52" s="348"/>
      <c r="Y52" s="348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9" t="s">
        <v>62</v>
      </c>
      <c r="F53" s="128"/>
      <c r="G53" s="350" t="s">
        <v>79</v>
      </c>
      <c r="H53" s="334"/>
      <c r="I53" s="331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4" t="s">
        <v>75</v>
      </c>
      <c r="W53" s="345" t="s">
        <v>152</v>
      </c>
      <c r="X53" s="348"/>
      <c r="Y53" s="348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83</v>
      </c>
      <c r="F54" s="128"/>
      <c r="G54" s="351" t="s">
        <v>84</v>
      </c>
      <c r="H54" s="334"/>
      <c r="I54" s="331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4" t="s">
        <v>87</v>
      </c>
      <c r="W54" s="345" t="s">
        <v>88</v>
      </c>
      <c r="X54" s="352"/>
      <c r="Y54" s="352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153</v>
      </c>
      <c r="F55" s="128"/>
      <c r="G55" s="353" t="s">
        <v>154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344" t="s">
        <v>155</v>
      </c>
      <c r="W55" s="354" t="s">
        <v>156</v>
      </c>
      <c r="X55" s="355"/>
      <c r="Y55" s="355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14"/>
      <c r="O59" s="314"/>
      <c r="P59" s="314"/>
      <c r="Q59" s="314"/>
      <c r="R59" s="314"/>
      <c r="S59" s="314"/>
      <c r="T59" s="314"/>
      <c r="U59" s="359" t="s">
        <v>2</v>
      </c>
      <c r="V59" s="359"/>
      <c r="W59" s="359"/>
      <c r="X59" s="359"/>
      <c r="Y59" s="359"/>
      <c r="Z59" s="359"/>
      <c r="AA59" s="359"/>
      <c r="AB59" s="359"/>
      <c r="AC59" s="359"/>
      <c r="AD59" s="314"/>
      <c r="AE59" s="314"/>
      <c r="AF59" s="314"/>
      <c r="AG59" s="314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363" t="s">
        <v>131</v>
      </c>
      <c r="I60" s="364"/>
      <c r="J60" s="363" t="s">
        <v>131</v>
      </c>
      <c r="K60" s="364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H90/H88</f>
        <v>0</v>
      </c>
      <c r="D61" s="159"/>
      <c r="E61" s="159"/>
      <c r="F61" s="159"/>
      <c r="G61" s="159"/>
      <c r="H61" s="363" t="s">
        <v>157</v>
      </c>
      <c r="I61" s="364"/>
      <c r="J61" s="363" t="s">
        <v>158</v>
      </c>
      <c r="K61" s="364"/>
      <c r="L61" s="159"/>
      <c r="M61" s="159"/>
      <c r="N61" s="155"/>
      <c r="O61" s="160"/>
      <c r="P61" s="160"/>
      <c r="Q61" s="161"/>
      <c r="R61" s="160"/>
      <c r="S61" s="162" t="s">
        <v>107</v>
      </c>
      <c r="T61" s="162"/>
      <c r="U61" s="163" t="s">
        <v>108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360">
        <v>1</v>
      </c>
      <c r="I62" s="360"/>
      <c r="J62" s="360">
        <v>1</v>
      </c>
      <c r="K62" s="360"/>
      <c r="L62" s="166"/>
      <c r="M62" s="166"/>
      <c r="N62" s="314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360">
        <v>2.5</v>
      </c>
      <c r="I63" s="360">
        <v>2.5</v>
      </c>
      <c r="J63" s="360">
        <v>2.5</v>
      </c>
      <c r="K63" s="360"/>
      <c r="L63" s="166"/>
      <c r="M63" s="166"/>
      <c r="N63" s="168"/>
      <c r="O63" s="169"/>
      <c r="P63" s="169"/>
      <c r="Q63" s="169" t="s">
        <v>109</v>
      </c>
      <c r="R63" s="169"/>
      <c r="S63" s="172">
        <v>80</v>
      </c>
      <c r="T63" s="172"/>
      <c r="U63" s="172" t="s">
        <v>110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360">
        <v>0</v>
      </c>
      <c r="I64" s="360">
        <v>0</v>
      </c>
      <c r="J64" s="360">
        <v>0</v>
      </c>
      <c r="K64" s="360"/>
      <c r="L64" s="166"/>
      <c r="M64" s="166"/>
      <c r="N64" s="271"/>
      <c r="O64" s="176"/>
      <c r="P64" s="176"/>
      <c r="Q64" s="176" t="s">
        <v>111</v>
      </c>
      <c r="R64" s="176"/>
      <c r="S64" s="172">
        <v>30</v>
      </c>
      <c r="T64" s="172"/>
      <c r="U64" s="172" t="s">
        <v>110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360">
        <v>0.5</v>
      </c>
      <c r="I65" s="360"/>
      <c r="J65" s="360">
        <v>0.5</v>
      </c>
      <c r="K65" s="360"/>
      <c r="L65" s="166"/>
      <c r="M65" s="166"/>
      <c r="N65" s="175"/>
      <c r="O65" s="179"/>
      <c r="P65" s="179"/>
      <c r="Q65" s="179" t="s">
        <v>112</v>
      </c>
      <c r="R65" s="179"/>
      <c r="S65" s="172">
        <v>20</v>
      </c>
      <c r="T65" s="172"/>
      <c r="U65" s="172" t="s">
        <v>159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101</v>
      </c>
      <c r="H66" s="360">
        <v>5</v>
      </c>
      <c r="I66" s="360"/>
      <c r="J66" s="360">
        <v>5</v>
      </c>
      <c r="K66" s="360"/>
      <c r="L66" s="166"/>
      <c r="M66" s="166"/>
      <c r="N66" s="180"/>
      <c r="O66" s="160"/>
      <c r="P66" s="160"/>
      <c r="Q66" s="273" t="s">
        <v>113</v>
      </c>
      <c r="R66" s="160"/>
      <c r="S66" s="172">
        <v>16</v>
      </c>
      <c r="T66" s="172"/>
      <c r="U66" s="172" t="s">
        <v>114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132</v>
      </c>
      <c r="H67" s="360">
        <v>6</v>
      </c>
      <c r="I67" s="360"/>
      <c r="J67" s="360">
        <v>6</v>
      </c>
      <c r="K67" s="360"/>
      <c r="L67" s="166"/>
      <c r="M67" s="166"/>
      <c r="N67" s="182"/>
      <c r="O67" s="183"/>
      <c r="P67" s="160"/>
      <c r="Q67" s="273" t="s">
        <v>160</v>
      </c>
      <c r="R67" s="160"/>
      <c r="S67" s="284">
        <v>8</v>
      </c>
      <c r="T67" s="284"/>
      <c r="U67" s="172" t="s">
        <v>114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360">
        <v>2</v>
      </c>
      <c r="I68" s="360"/>
      <c r="J68" s="360">
        <v>2</v>
      </c>
      <c r="K68" s="360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360">
        <v>5</v>
      </c>
      <c r="I69" s="360"/>
      <c r="J69" s="360">
        <v>5</v>
      </c>
      <c r="K69" s="360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94</v>
      </c>
      <c r="H70" s="360">
        <v>1</v>
      </c>
      <c r="I70" s="360"/>
      <c r="J70" s="360">
        <v>1</v>
      </c>
      <c r="K70" s="360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103</v>
      </c>
      <c r="H71" s="360">
        <v>3</v>
      </c>
      <c r="I71" s="360"/>
      <c r="J71" s="360">
        <v>3</v>
      </c>
      <c r="K71" s="360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124</v>
      </c>
      <c r="H72" s="360">
        <v>7</v>
      </c>
      <c r="I72" s="360"/>
      <c r="J72" s="360">
        <v>7</v>
      </c>
      <c r="K72" s="360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360">
        <v>9</v>
      </c>
      <c r="I73" s="360"/>
      <c r="J73" s="360">
        <v>9</v>
      </c>
      <c r="K73" s="360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360">
        <v>3</v>
      </c>
      <c r="I74" s="360"/>
      <c r="J74" s="360">
        <v>3</v>
      </c>
      <c r="K74" s="360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360">
        <v>6</v>
      </c>
      <c r="I75" s="360"/>
      <c r="J75" s="360">
        <v>6</v>
      </c>
      <c r="K75" s="360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/>
      <c r="H76" s="360"/>
      <c r="I76" s="360"/>
      <c r="J76" s="360"/>
      <c r="K76" s="360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73</v>
      </c>
      <c r="H77" s="360">
        <v>8</v>
      </c>
      <c r="I77" s="360"/>
      <c r="J77" s="360">
        <v>8</v>
      </c>
      <c r="K77" s="360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360">
        <v>0</v>
      </c>
      <c r="I78" s="360"/>
      <c r="J78" s="360">
        <v>0</v>
      </c>
      <c r="K78" s="360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155</v>
      </c>
      <c r="H79" s="357">
        <v>2</v>
      </c>
      <c r="I79" s="358"/>
      <c r="J79" s="357">
        <v>2</v>
      </c>
      <c r="K79" s="358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161</v>
      </c>
      <c r="H80" s="357">
        <v>2</v>
      </c>
      <c r="I80" s="358"/>
      <c r="J80" s="357">
        <v>2</v>
      </c>
      <c r="K80" s="358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1">
      <c r="A81" s="223"/>
      <c r="B81" s="229"/>
      <c r="C81" s="166"/>
      <c r="D81" s="159"/>
      <c r="E81" s="159"/>
      <c r="F81" s="166"/>
      <c r="G81" s="255" t="s">
        <v>99</v>
      </c>
      <c r="H81" s="360">
        <v>0</v>
      </c>
      <c r="I81" s="360"/>
      <c r="J81" s="360">
        <v>0</v>
      </c>
      <c r="K81" s="360"/>
      <c r="L81" s="166"/>
      <c r="M81" s="166"/>
      <c r="N81" s="168"/>
      <c r="O81" s="189"/>
      <c r="P81" s="189"/>
      <c r="Q81" s="277"/>
      <c r="R81" s="160"/>
      <c r="S81" s="286"/>
      <c r="T81" s="284"/>
      <c r="U81" s="286"/>
      <c r="V81" s="286"/>
      <c r="W81" s="286"/>
      <c r="X81" s="287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8" t="s">
        <v>102</v>
      </c>
      <c r="H82" s="360">
        <v>2</v>
      </c>
      <c r="I82" s="360"/>
      <c r="J82" s="360">
        <v>2</v>
      </c>
      <c r="K82" s="360"/>
      <c r="L82" s="166"/>
      <c r="M82" s="166"/>
      <c r="N82" s="168"/>
      <c r="O82" s="189"/>
      <c r="P82" s="189"/>
      <c r="Q82" s="279"/>
      <c r="R82" s="160"/>
      <c r="S82" s="184"/>
      <c r="T82" s="172"/>
      <c r="U82" s="172"/>
      <c r="V82" s="184"/>
      <c r="W82" s="172"/>
      <c r="X82" s="188"/>
      <c r="Y82" s="184"/>
      <c r="Z82" s="184"/>
      <c r="AA82" s="1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192" t="s">
        <v>95</v>
      </c>
      <c r="H83" s="360">
        <v>1</v>
      </c>
      <c r="I83" s="360"/>
      <c r="J83" s="360">
        <v>1</v>
      </c>
      <c r="K83" s="360"/>
      <c r="L83" s="166"/>
      <c r="M83" s="166"/>
      <c r="N83" s="168"/>
      <c r="O83" s="189"/>
      <c r="P83" s="189"/>
      <c r="Q83" s="278"/>
      <c r="R83" s="160"/>
      <c r="S83" s="184"/>
      <c r="T83" s="172"/>
      <c r="U83" s="172"/>
      <c r="V83" s="172"/>
      <c r="W83" s="172"/>
      <c r="X83" s="173"/>
      <c r="Y83" s="184"/>
      <c r="Z83" s="184"/>
      <c r="AA83" s="184"/>
      <c r="AB83" s="157"/>
      <c r="AC83" s="157"/>
      <c r="AD83" s="157"/>
      <c r="AE83" s="157"/>
      <c r="AF83" s="157"/>
      <c r="AG83" s="157"/>
      <c r="AH83" s="223"/>
    </row>
    <row r="84" spans="1:35" s="12" customFormat="1" ht="11" thickBot="1">
      <c r="A84" s="223"/>
      <c r="B84" s="229"/>
      <c r="C84" s="166"/>
      <c r="D84" s="159"/>
      <c r="E84" s="159"/>
      <c r="F84" s="166"/>
      <c r="G84" s="280" t="s">
        <v>127</v>
      </c>
      <c r="H84" s="360">
        <v>1</v>
      </c>
      <c r="I84" s="360"/>
      <c r="J84" s="360">
        <v>1</v>
      </c>
      <c r="K84" s="360"/>
      <c r="L84" s="166"/>
      <c r="M84" s="166"/>
      <c r="N84" s="168"/>
      <c r="O84" s="160"/>
      <c r="P84" s="160"/>
      <c r="Q84" s="281"/>
      <c r="R84" s="160"/>
      <c r="S84" s="193"/>
      <c r="T84" s="193"/>
      <c r="U84" s="194"/>
      <c r="V84" s="194"/>
      <c r="W84" s="194"/>
      <c r="X84" s="194"/>
      <c r="Y84" s="193"/>
      <c r="Z84" s="193"/>
      <c r="AA84" s="194"/>
      <c r="AB84" s="157"/>
      <c r="AC84" s="157"/>
      <c r="AD84" s="157"/>
      <c r="AE84" s="157"/>
      <c r="AF84" s="157"/>
      <c r="AG84" s="157"/>
      <c r="AH84" s="223"/>
    </row>
    <row r="85" spans="1:35" s="12" customFormat="1" ht="10">
      <c r="A85" s="233"/>
      <c r="B85" s="234"/>
      <c r="C85" s="195"/>
      <c r="D85" s="195"/>
      <c r="E85" s="195"/>
      <c r="F85" s="307"/>
      <c r="G85" s="307" t="s">
        <v>115</v>
      </c>
      <c r="H85" s="356">
        <f>SUM(H66:H84)</f>
        <v>63</v>
      </c>
      <c r="I85" s="356"/>
      <c r="J85" s="356">
        <f>SUM(J66:J84)</f>
        <v>63</v>
      </c>
      <c r="K85" s="356"/>
      <c r="L85" s="195"/>
      <c r="M85" s="195"/>
      <c r="N85" s="155"/>
      <c r="O85" s="155"/>
      <c r="P85" s="155"/>
      <c r="Q85" s="181"/>
      <c r="R85" s="196"/>
      <c r="S85" s="196"/>
      <c r="T85" s="196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223"/>
    </row>
    <row r="86" spans="1:35" s="12" customFormat="1" ht="10">
      <c r="A86" s="235"/>
      <c r="B86" s="234"/>
      <c r="C86" s="195"/>
      <c r="D86" s="195"/>
      <c r="E86" s="195"/>
      <c r="F86" s="195"/>
      <c r="G86" s="198" t="s">
        <v>59</v>
      </c>
      <c r="H86" s="357">
        <v>8</v>
      </c>
      <c r="I86" s="358"/>
      <c r="J86" s="357">
        <v>10</v>
      </c>
      <c r="K86" s="358"/>
      <c r="L86" s="154"/>
      <c r="M86" s="154"/>
      <c r="N86" s="155"/>
      <c r="O86" s="155"/>
      <c r="P86" s="155"/>
      <c r="Q86" s="314"/>
      <c r="R86" s="155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233"/>
    </row>
    <row r="87" spans="1:35" s="13" customFormat="1" ht="10">
      <c r="A87" s="235"/>
      <c r="B87" s="234"/>
      <c r="C87" s="195"/>
      <c r="D87" s="195"/>
      <c r="E87" s="195"/>
      <c r="F87" s="195"/>
      <c r="G87" s="198"/>
      <c r="H87" s="199"/>
      <c r="I87" s="154"/>
      <c r="J87" s="154"/>
      <c r="K87" s="154"/>
      <c r="L87" s="154"/>
      <c r="M87" s="154"/>
      <c r="N87" s="314"/>
      <c r="O87" s="314"/>
      <c r="P87" s="314"/>
      <c r="Q87" s="314"/>
      <c r="R87" s="155"/>
      <c r="S87" s="155" t="s">
        <v>64</v>
      </c>
      <c r="T87" s="155"/>
      <c r="U87" s="200" t="s">
        <v>3</v>
      </c>
      <c r="V87" s="314"/>
      <c r="W87" s="314"/>
      <c r="X87" s="155"/>
      <c r="Y87" s="155" t="s">
        <v>65</v>
      </c>
      <c r="Z87" s="155"/>
      <c r="AA87" s="314"/>
      <c r="AB87" s="314"/>
      <c r="AC87" s="155"/>
      <c r="AD87" s="155"/>
      <c r="AE87" s="155"/>
      <c r="AF87" s="155"/>
      <c r="AG87" s="155"/>
      <c r="AH87" s="235"/>
    </row>
    <row r="88" spans="1:35" s="13" customFormat="1" ht="10">
      <c r="A88" s="235"/>
      <c r="B88" s="234"/>
      <c r="C88" s="195"/>
      <c r="D88" s="195"/>
      <c r="E88" s="195"/>
      <c r="F88" s="195"/>
      <c r="G88" s="198" t="s">
        <v>60</v>
      </c>
      <c r="H88" s="201">
        <v>12</v>
      </c>
      <c r="I88" s="154" t="s">
        <v>162</v>
      </c>
      <c r="J88" s="154"/>
      <c r="K88" s="154"/>
      <c r="L88" s="154"/>
      <c r="M88" s="154"/>
      <c r="N88" s="155"/>
      <c r="O88" s="155"/>
      <c r="P88" s="155"/>
      <c r="Q88" s="155"/>
      <c r="R88" s="155"/>
      <c r="S88" s="155" t="s">
        <v>66</v>
      </c>
      <c r="T88" s="155"/>
      <c r="U88" s="200" t="s">
        <v>4</v>
      </c>
      <c r="V88" s="314"/>
      <c r="W88" s="314"/>
      <c r="X88" s="155"/>
      <c r="Y88" s="155" t="s">
        <v>67</v>
      </c>
      <c r="Z88" s="155"/>
      <c r="AA88" s="314"/>
      <c r="AB88" s="314"/>
      <c r="AC88" s="155"/>
      <c r="AD88" s="155"/>
      <c r="AE88" s="155"/>
      <c r="AF88" s="155"/>
      <c r="AG88" s="155"/>
      <c r="AH88" s="235"/>
    </row>
    <row r="89" spans="1:35" s="12" customFormat="1" ht="10">
      <c r="A89" s="236"/>
      <c r="B89" s="234"/>
      <c r="C89" s="195"/>
      <c r="D89" s="195"/>
      <c r="E89" s="195"/>
      <c r="F89" s="195"/>
      <c r="G89" s="202"/>
      <c r="H89" s="152"/>
      <c r="I89" s="202"/>
      <c r="J89" s="202"/>
      <c r="K89" s="202"/>
      <c r="L89" s="202"/>
      <c r="M89" s="202"/>
      <c r="N89" s="155"/>
      <c r="O89" s="155"/>
      <c r="P89" s="155"/>
      <c r="Q89" s="155"/>
      <c r="R89" s="203"/>
      <c r="S89" s="155" t="s">
        <v>68</v>
      </c>
      <c r="T89" s="155"/>
      <c r="U89" s="200" t="s">
        <v>5</v>
      </c>
      <c r="V89" s="314"/>
      <c r="W89" s="314"/>
      <c r="X89" s="203"/>
      <c r="Y89" s="314" t="s">
        <v>69</v>
      </c>
      <c r="Z89" s="155"/>
      <c r="AA89" s="314"/>
      <c r="AB89" s="314"/>
      <c r="AC89" s="155"/>
      <c r="AD89" s="155"/>
      <c r="AE89" s="155"/>
      <c r="AF89" s="155"/>
      <c r="AG89" s="155"/>
      <c r="AH89" s="235"/>
      <c r="AI89" s="204"/>
    </row>
    <row r="90" spans="1:35" s="12" customFormat="1" ht="10">
      <c r="A90" s="235"/>
      <c r="B90" s="237"/>
      <c r="C90" s="202"/>
      <c r="D90" s="202"/>
      <c r="E90" s="202"/>
      <c r="F90" s="166"/>
      <c r="G90" s="166"/>
      <c r="H90" s="152"/>
      <c r="I90" s="154"/>
      <c r="J90" s="154"/>
      <c r="K90" s="154"/>
      <c r="L90" s="154"/>
      <c r="M90" s="154"/>
      <c r="N90" s="155"/>
      <c r="O90" s="155"/>
      <c r="P90" s="155"/>
      <c r="Q90" s="155"/>
      <c r="R90" s="155"/>
      <c r="S90" s="155"/>
      <c r="T90" s="155"/>
      <c r="U90" s="314"/>
      <c r="V90" s="314"/>
      <c r="W90" s="314"/>
      <c r="X90" s="155"/>
      <c r="Y90" s="314"/>
      <c r="Z90" s="155"/>
      <c r="AA90" s="155"/>
      <c r="AB90" s="155"/>
      <c r="AC90" s="155"/>
      <c r="AD90" s="155"/>
      <c r="AE90" s="155"/>
      <c r="AF90" s="155"/>
      <c r="AG90" s="155"/>
      <c r="AH90" s="236"/>
      <c r="AI90" s="205"/>
    </row>
    <row r="91" spans="1:35" s="12" customFormat="1" ht="10">
      <c r="A91" s="238"/>
      <c r="B91" s="237"/>
      <c r="C91" s="198"/>
      <c r="D91" s="198"/>
      <c r="E91" s="198"/>
      <c r="F91" s="166"/>
      <c r="G91" s="166"/>
      <c r="H91" s="206"/>
      <c r="I91" s="198"/>
      <c r="J91" s="198"/>
      <c r="K91" s="198"/>
      <c r="L91" s="198"/>
      <c r="M91" s="198"/>
      <c r="N91" s="155"/>
      <c r="O91" s="155"/>
      <c r="P91" s="155"/>
      <c r="Q91" s="155"/>
      <c r="R91" s="160"/>
      <c r="S91" s="155"/>
      <c r="T91" s="155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14"/>
      <c r="AF91" s="314"/>
      <c r="AG91" s="314"/>
      <c r="AH91" s="235"/>
      <c r="AI91" s="205"/>
    </row>
    <row r="92" spans="1:35" s="12" customFormat="1" ht="11" thickBot="1">
      <c r="A92" s="239"/>
      <c r="B92" s="240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38"/>
    </row>
    <row r="93" spans="1:35" s="12" customFormat="1">
      <c r="A93" s="241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54"/>
    </row>
    <row r="94" spans="1:35" s="14" customFormat="1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</row>
    <row r="95" spans="1:35" s="11" customFormat="1">
      <c r="A95" s="210"/>
      <c r="C95" s="210"/>
      <c r="D95" s="210"/>
      <c r="E95" s="210"/>
      <c r="F95" s="210"/>
      <c r="G95" s="210"/>
      <c r="H95" s="210"/>
      <c r="L95" s="210"/>
      <c r="R95" s="210"/>
      <c r="X95" s="210"/>
      <c r="AD95" s="210"/>
      <c r="AH95" s="210"/>
    </row>
    <row r="96" spans="1:35" s="11" customFormat="1">
      <c r="S96" s="17"/>
      <c r="T96" s="17"/>
      <c r="U96" s="17"/>
      <c r="V96" s="17"/>
      <c r="W96" s="17"/>
      <c r="Y96" s="17"/>
      <c r="Z96" s="17"/>
      <c r="AA96" s="17"/>
      <c r="AB96" s="17"/>
      <c r="AC96" s="17"/>
    </row>
    <row r="97" spans="1:34" s="11" customFormat="1">
      <c r="S97" s="17"/>
      <c r="T97" s="17"/>
      <c r="U97" s="17"/>
      <c r="V97" s="17"/>
      <c r="W97" s="17"/>
      <c r="Y97" s="17"/>
      <c r="Z97" s="17"/>
      <c r="AA97" s="17"/>
      <c r="AB97" s="17"/>
      <c r="AC97" s="17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/>
    <row r="104" spans="1:34" s="11" customFormat="1"/>
    <row r="105" spans="1:34" s="11" customFormat="1"/>
    <row r="106" spans="1:34" s="11" customFormat="1"/>
    <row r="107" spans="1:34" s="11" customFormat="1"/>
    <row r="108" spans="1:3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L112" s="11"/>
      <c r="R112" s="11"/>
      <c r="X112" s="11"/>
      <c r="AD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L113" s="11"/>
      <c r="R113" s="11"/>
      <c r="X113" s="11"/>
      <c r="AD113" s="11"/>
      <c r="AH113" s="11"/>
    </row>
  </sheetData>
  <mergeCells count="181">
    <mergeCell ref="M29:M32"/>
    <mergeCell ref="N29:N32"/>
    <mergeCell ref="M34:M37"/>
    <mergeCell ref="M22:Q23"/>
    <mergeCell ref="G16:K16"/>
    <mergeCell ref="G17:K17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22:K23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G13:K14"/>
    <mergeCell ref="G15:K15"/>
    <mergeCell ref="D7:E7"/>
    <mergeCell ref="G7:K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28:Q28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H69:I69"/>
    <mergeCell ref="J69:K69"/>
    <mergeCell ref="H70:I70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Q34:Q37"/>
    <mergeCell ref="S34:W40"/>
    <mergeCell ref="Y34:AC37"/>
    <mergeCell ref="M38:Q40"/>
    <mergeCell ref="Y38:AC40"/>
    <mergeCell ref="N34:N37"/>
    <mergeCell ref="O34:O37"/>
    <mergeCell ref="G38:K40"/>
    <mergeCell ref="U59:AC59"/>
    <mergeCell ref="P34:P37"/>
    <mergeCell ref="S22:W23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D17:E17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I29:I32"/>
    <mergeCell ref="J29:J32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79:I79"/>
    <mergeCell ref="J79:K79"/>
    <mergeCell ref="H85:I85"/>
    <mergeCell ref="J85:K85"/>
    <mergeCell ref="H86:I86"/>
    <mergeCell ref="J86:K86"/>
    <mergeCell ref="U91:AD91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" sqref="B1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98th IEEE 802.15 WSN MEETING</v>
      </c>
    </row>
    <row r="3" spans="1:2" ht="15">
      <c r="A3" s="1"/>
      <c r="B3" s="2" t="str">
        <f>Graphic!D3</f>
        <v>Centara Hotel and Conference Center at Centralworld</v>
      </c>
    </row>
    <row r="4" spans="1:2" ht="15">
      <c r="A4" s="1"/>
      <c r="B4" s="2" t="str">
        <f>Graphic!D4</f>
        <v>Bangkok, Thailand</v>
      </c>
    </row>
    <row r="6" spans="1:2" ht="15">
      <c r="A6" s="3" t="s">
        <v>163</v>
      </c>
      <c r="B6" s="10"/>
    </row>
    <row r="7" spans="1:2">
      <c r="A7" s="1"/>
      <c r="B7" s="4" t="s">
        <v>165</v>
      </c>
    </row>
    <row r="8" spans="1:2">
      <c r="B8" s="4" t="s">
        <v>164</v>
      </c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E16" sqref="E16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98th IEEE 802.15 WSN MEETING</v>
      </c>
    </row>
    <row r="3" spans="2:6" ht="15">
      <c r="C3" s="269" t="str">
        <f>Objectives!B3</f>
        <v>Centara Hotel and Conference Center at Centralworld</v>
      </c>
    </row>
    <row r="4" spans="2:6" ht="15">
      <c r="C4" s="269" t="str">
        <f>Objectives!B4</f>
        <v>Bangkok, Thailand</v>
      </c>
    </row>
    <row r="7" spans="2:6" ht="15">
      <c r="B7" s="1"/>
      <c r="C7" s="282" t="str">
        <f>Objectives!B7</f>
        <v>Wednesday 16 Sept, PM2: Discussion on LLC Scope and Purpose</v>
      </c>
      <c r="D7" s="1"/>
      <c r="E7" s="1"/>
      <c r="F7" s="7"/>
    </row>
    <row r="8" spans="2:6" ht="13">
      <c r="B8" s="5">
        <v>1.1000000000000001</v>
      </c>
      <c r="C8" s="211" t="s">
        <v>166</v>
      </c>
      <c r="D8" s="16" t="s">
        <v>20</v>
      </c>
      <c r="E8" s="1">
        <v>30</v>
      </c>
      <c r="F8" s="8">
        <f>TIME(16,0,0)</f>
        <v>0.66666666666666663</v>
      </c>
    </row>
    <row r="9" spans="2:6" s="260" customFormat="1" ht="13">
      <c r="B9" s="5">
        <f>B8+0.1</f>
        <v>1.2000000000000002</v>
      </c>
      <c r="C9" s="211" t="s">
        <v>168</v>
      </c>
      <c r="D9" s="16" t="s">
        <v>20</v>
      </c>
      <c r="E9" s="1">
        <v>30</v>
      </c>
      <c r="F9" s="265">
        <f>F8+TIME(0,E8,0)</f>
        <v>0.6875</v>
      </c>
    </row>
    <row r="10" spans="2:6" s="260" customFormat="1" ht="13">
      <c r="B10" s="5">
        <f t="shared" ref="B10:B12" si="0">B9+0.1</f>
        <v>1.3000000000000003</v>
      </c>
      <c r="C10" s="211" t="s">
        <v>167</v>
      </c>
      <c r="D10" s="16" t="s">
        <v>20</v>
      </c>
      <c r="E10" s="1">
        <v>30</v>
      </c>
      <c r="F10" s="265">
        <f t="shared" ref="F10:F11" si="1">F9+TIME(0,E9,0)</f>
        <v>0.70833333333333337</v>
      </c>
    </row>
    <row r="11" spans="2:6" ht="13">
      <c r="B11" s="5">
        <f t="shared" si="0"/>
        <v>1.4000000000000004</v>
      </c>
      <c r="C11" s="264" t="s">
        <v>169</v>
      </c>
      <c r="D11" s="16" t="s">
        <v>20</v>
      </c>
      <c r="E11" s="1">
        <v>30</v>
      </c>
      <c r="F11" s="265">
        <f t="shared" si="1"/>
        <v>0.72916666666666674</v>
      </c>
    </row>
    <row r="12" spans="2:6" ht="13">
      <c r="B12" s="5">
        <f t="shared" si="0"/>
        <v>1.5000000000000004</v>
      </c>
      <c r="C12" s="264" t="s">
        <v>170</v>
      </c>
      <c r="D12" s="16" t="s">
        <v>20</v>
      </c>
      <c r="E12" s="1">
        <v>0</v>
      </c>
      <c r="F12" s="265">
        <f t="shared" ref="F12" si="2">F11+TIME(0,E11,0)</f>
        <v>0.75000000000000011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0"/>
  <sheetViews>
    <sheetView topLeftCell="A2" workbookViewId="0">
      <selection activeCell="D28" sqref="D28"/>
    </sheetView>
  </sheetViews>
  <sheetFormatPr baseColWidth="10" defaultRowHeight="12" x14ac:dyDescent="0"/>
  <cols>
    <col min="4" max="4" width="59" customWidth="1"/>
  </cols>
  <sheetData>
    <row r="1" spans="3:7" s="260" customFormat="1" ht="17">
      <c r="D1" s="480" t="str">
        <f>Objectives!B1</f>
        <v>AGENDA IEEE 802.15 WNG  MEETING</v>
      </c>
    </row>
    <row r="2" spans="3:7" ht="17">
      <c r="D2" s="480" t="str">
        <f>Graphic!D2</f>
        <v>98th IEEE 802.15 WSN MEETING</v>
      </c>
    </row>
    <row r="3" spans="3:7" ht="17">
      <c r="D3" s="480" t="str">
        <f>Graphic!D3</f>
        <v>Centara Hotel and Conference Center at Centralworld</v>
      </c>
    </row>
    <row r="4" spans="3:7" ht="17">
      <c r="D4" s="480" t="str">
        <f>Graphic!D4</f>
        <v>Bangkok, Thailand</v>
      </c>
    </row>
    <row r="7" spans="3:7">
      <c r="D7" s="481" t="str">
        <f>Objectives!B8</f>
        <v>Thursday 17 Sept, PM12: Drafting LLC PAR and CSD</v>
      </c>
    </row>
    <row r="9" spans="3:7" ht="13">
      <c r="C9" s="5">
        <f>Wednesday!B8+1</f>
        <v>2.1</v>
      </c>
      <c r="D9" s="211" t="s">
        <v>171</v>
      </c>
      <c r="E9" s="16" t="s">
        <v>20</v>
      </c>
      <c r="F9" s="1">
        <v>120</v>
      </c>
      <c r="G9" s="8">
        <f>TIME(16,0,0)</f>
        <v>0.66666666666666663</v>
      </c>
    </row>
    <row r="10" spans="3:7" ht="13">
      <c r="C10" s="5">
        <f>C9+0.1</f>
        <v>2.2000000000000002</v>
      </c>
      <c r="D10" s="211" t="s">
        <v>89</v>
      </c>
      <c r="E10" s="16" t="s">
        <v>20</v>
      </c>
      <c r="F10" s="1">
        <v>0</v>
      </c>
      <c r="G10" s="265">
        <f>G9+TIME(0,F9,0)</f>
        <v>0.75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2015-09-13T06:22:19Z</dcterms:modified>
  <cp:category/>
</cp:coreProperties>
</file>