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65" yWindow="300" windowWidth="5475" windowHeight="3630" tabRatio="527" firstSheet="1" activeTab="4"/>
  </bookViews>
  <sheets>
    <sheet name="IEEE Cover" sheetId="10" r:id="rId1"/>
    <sheet name="Objectives" sheetId="14" r:id="rId2"/>
    <sheet name="Graphic" sheetId="31" r:id="rId3"/>
    <sheet name="Monday" sheetId="11" r:id="rId4"/>
    <sheet name="Tuesday" sheetId="12" r:id="rId5"/>
    <sheet name="Wednesday" sheetId="13" r:id="rId6"/>
    <sheet name="Thursday" sheetId="15" r:id="rId7"/>
    <sheet name="Timeline" sheetId="20" r:id="rId8"/>
    <sheet name="China TV freq" sheetId="19" r:id="rId9"/>
  </sheets>
  <definedNames>
    <definedName name="hour" localSheetId="0">#REF!</definedName>
    <definedName name="hour" localSheetId="1">#REF!</definedName>
    <definedName name="hour" localSheetId="6">#REF!</definedName>
    <definedName name="hour" localSheetId="5">#REF!</definedName>
    <definedName name="hour">#REF!</definedName>
    <definedName name="Hours">#REF!</definedName>
    <definedName name="Hr">#REF!</definedName>
    <definedName name="slots">#REF!</definedName>
  </definedNames>
  <calcPr calcId="145621"/>
</workbook>
</file>

<file path=xl/calcChain.xml><?xml version="1.0" encoding="utf-8"?>
<calcChain xmlns="http://schemas.openxmlformats.org/spreadsheetml/2006/main">
  <c r="B9" i="12" l="1"/>
  <c r="B10" i="12" s="1"/>
  <c r="B11" i="12" s="1"/>
  <c r="B12" i="12" s="1"/>
  <c r="B13" i="12" s="1"/>
  <c r="H8" i="12"/>
  <c r="H9" i="12" s="1"/>
  <c r="H10" i="12" s="1"/>
  <c r="H11" i="12" s="1"/>
  <c r="H12" i="12" s="1"/>
  <c r="H13" i="12" s="1"/>
  <c r="D8" i="31"/>
  <c r="G8" i="31" s="1"/>
  <c r="M8" i="31" s="1"/>
  <c r="S8" i="31" s="1"/>
  <c r="Y8" i="31" s="1"/>
  <c r="AE8" i="31" s="1"/>
  <c r="C4" i="10" l="1"/>
  <c r="H8" i="13"/>
  <c r="H9" i="13"/>
  <c r="H6" i="11"/>
  <c r="H26" i="15"/>
  <c r="D2" i="12"/>
  <c r="D2" i="13" s="1"/>
  <c r="D2" i="15" s="1"/>
</calcChain>
</file>

<file path=xl/sharedStrings.xml><?xml version="1.0" encoding="utf-8"?>
<sst xmlns="http://schemas.openxmlformats.org/spreadsheetml/2006/main" count="363" uniqueCount="219">
  <si>
    <r>
      <t>Project: IEEE P802.15 Working Group for Wireless Personal Area Networks (WPANs)</t>
    </r>
    <r>
      <rPr>
        <b/>
        <sz val="16"/>
        <color indexed="8"/>
        <rFont val="Times New Roman"/>
        <family val="1"/>
      </rPr>
      <t xml:space="preserve"> </t>
    </r>
  </si>
  <si>
    <t>Submission Title:</t>
  </si>
  <si>
    <t xml:space="preserve">Date Submitted: </t>
  </si>
  <si>
    <r>
      <t>Source:</t>
    </r>
    <r>
      <rPr>
        <sz val="16"/>
        <color indexed="8"/>
        <rFont val="Times New Roman"/>
        <family val="1"/>
      </rPr>
      <t xml:space="preserve"> Arthur Astrin [Astrin Radio</t>
    </r>
    <r>
      <rPr>
        <sz val="16"/>
        <color indexed="8"/>
        <rFont val="Times New Roman"/>
        <family val="1"/>
      </rPr>
      <t>]</t>
    </r>
  </si>
  <si>
    <r>
      <t>Address [1051 Greenwood Avenue, Palo Alto, CA , USA</t>
    </r>
    <r>
      <rPr>
        <sz val="16"/>
        <color indexed="8"/>
        <rFont val="Times New Roman"/>
        <family val="1"/>
      </rPr>
      <t>]</t>
    </r>
  </si>
  <si>
    <r>
      <t>Voice:[+1 650 704 2517], FAX: [1 650 328 7721], E-Mail:[astrin@ieee.org,  art@astrinradio.com</t>
    </r>
    <r>
      <rPr>
        <sz val="16"/>
        <color indexed="8"/>
        <rFont val="Times New Roman"/>
        <family val="1"/>
      </rPr>
      <t>]</t>
    </r>
  </si>
  <si>
    <t>Abstract:</t>
  </si>
  <si>
    <t>Purpose:</t>
  </si>
  <si>
    <t>Notice:</t>
  </si>
  <si>
    <t>This document has been prepared to assist the IEEE P802.15.</t>
  </si>
  <si>
    <t>It is offered as a basis for discussion and is not binding on the contributing individual(s) or organization(s).</t>
  </si>
  <si>
    <t>The material in this document is subject to change in form and content after further study.</t>
  </si>
  <si>
    <t>The contributor(s) reserve(s) the right to add, amend or withdraw material contained herein.</t>
  </si>
  <si>
    <t>Release:</t>
  </si>
  <si>
    <t xml:space="preserve">The contributor acknowledges and accepts that this contribution becomes the property of IEEE </t>
  </si>
  <si>
    <t>and may be made publicly available by P802.15.</t>
  </si>
  <si>
    <t>Doc. #</t>
  </si>
  <si>
    <t>Speaker</t>
  </si>
  <si>
    <t>minutes</t>
  </si>
  <si>
    <t>ROLL CALL (Please register your presence)</t>
  </si>
  <si>
    <t>OBJECTIVES FOR THIS MEETING:</t>
  </si>
  <si>
    <t>Review the progress and determine next steps</t>
  </si>
  <si>
    <t>Next Things to Do</t>
  </si>
  <si>
    <t>Please review the  documents at the following links:</t>
  </si>
  <si>
    <t>IEEE Patent Policy - http://standards.ieee.org/board/pat/pat-slideset.ppt</t>
  </si>
  <si>
    <t>Patent FAQ - http://standards.ieee.org/board/pat/faq.pdf</t>
  </si>
  <si>
    <t>Affiliation FAQ - http://standards.ieee.org/faqs/affiliationFAQ.html</t>
  </si>
  <si>
    <t xml:space="preserve">Anti-Trust FAQ - http://standards.ieee.org/resources/antitrust-guidelines.pdf </t>
  </si>
  <si>
    <t>Ethics - http://www.ieee.org/portal/cms_docs/about/CoE_poster.pdf</t>
  </si>
  <si>
    <t>Does anyone indicate essential IP that needs to be noted?</t>
  </si>
  <si>
    <t>Report on SG 4n progress</t>
  </si>
  <si>
    <t>Upgrade the SG 4n web page</t>
  </si>
  <si>
    <t>AGENDA IEEE802.15 SG4n CBAN (China MBAN) MEETING</t>
  </si>
  <si>
    <t>802.15 WG Closing Session</t>
  </si>
  <si>
    <t>Approval of previous meeting minutes</t>
  </si>
  <si>
    <t>MEETING CALLED TO ORDER</t>
  </si>
  <si>
    <t>Opening</t>
  </si>
  <si>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</si>
  <si>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</si>
  <si>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</si>
  <si>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</si>
  <si>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</si>
  <si>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</si>
  <si>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</si>
  <si>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</si>
  <si>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</si>
  <si>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</si>
  <si>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</si>
  <si>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</si>
  <si>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</si>
  <si>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</si>
  <si>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</si>
  <si>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</si>
  <si>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</si>
  <si>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</si>
  <si>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</si>
  <si>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</si>
  <si>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</si>
  <si>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</si>
  <si>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</si>
  <si>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</si>
  <si>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</si>
  <si>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</si>
  <si>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</si>
  <si>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</si>
  <si>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</si>
  <si>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</si>
  <si>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</si>
  <si>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</si>
  <si>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</si>
  <si>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</si>
  <si>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</si>
  <si>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</si>
  <si>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</si>
  <si>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</si>
  <si>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</si>
  <si>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</si>
  <si>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</si>
  <si>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</si>
  <si>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</si>
  <si>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</si>
  <si>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</si>
  <si>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IG DEP</t>
  </si>
  <si>
    <t>Frequency</t>
  </si>
  <si>
    <t>Range</t>
  </si>
  <si>
    <t>Picture</t>
  </si>
  <si>
    <t>fp</t>
  </si>
  <si>
    <t>Sound</t>
  </si>
  <si>
    <t>fs</t>
  </si>
  <si>
    <t>Oscillation</t>
  </si>
  <si>
    <t>fosc</t>
  </si>
  <si>
    <t>48.5-56.5</t>
  </si>
  <si>
    <t>56.5-64.5</t>
  </si>
  <si>
    <t>64.5-72.5</t>
  </si>
  <si>
    <t>76-84</t>
  </si>
  <si>
    <t>84-92</t>
  </si>
  <si>
    <t>167-175</t>
  </si>
  <si>
    <t>175-183</t>
  </si>
  <si>
    <t>183-191</t>
  </si>
  <si>
    <t>191-199</t>
  </si>
  <si>
    <t>199-207</t>
  </si>
  <si>
    <t>209-215</t>
  </si>
  <si>
    <t>215-223</t>
  </si>
  <si>
    <t>470-478</t>
  </si>
  <si>
    <t>478-486</t>
  </si>
  <si>
    <t>486-494</t>
  </si>
  <si>
    <t>494-502</t>
  </si>
  <si>
    <t>502-510</t>
  </si>
  <si>
    <t>510-518</t>
  </si>
  <si>
    <t>518-526</t>
  </si>
  <si>
    <t>526-534</t>
  </si>
  <si>
    <t>534-542</t>
  </si>
  <si>
    <t>542-550</t>
  </si>
  <si>
    <t>550-558</t>
  </si>
  <si>
    <t>558-566</t>
  </si>
  <si>
    <t>606-614</t>
  </si>
  <si>
    <t>614-622</t>
  </si>
  <si>
    <t>622-630</t>
  </si>
  <si>
    <t>630-638</t>
  </si>
  <si>
    <t>638-646</t>
  </si>
  <si>
    <t>646-654</t>
  </si>
  <si>
    <t>654-662</t>
  </si>
  <si>
    <t>662-670</t>
  </si>
  <si>
    <t>670-678</t>
  </si>
  <si>
    <t>678-686</t>
  </si>
  <si>
    <t>686-694</t>
  </si>
  <si>
    <t>694-702</t>
  </si>
  <si>
    <t>702-710</t>
  </si>
  <si>
    <t>710-718</t>
  </si>
  <si>
    <t>718-726</t>
  </si>
  <si>
    <t>726-734</t>
  </si>
  <si>
    <t>734-742</t>
  </si>
  <si>
    <t>742-750</t>
  </si>
  <si>
    <t>750-758</t>
  </si>
  <si>
    <t>758-766</t>
  </si>
  <si>
    <t>766-774</t>
  </si>
  <si>
    <t>774-782</t>
  </si>
  <si>
    <t>782-790</t>
  </si>
  <si>
    <t>790-798</t>
  </si>
  <si>
    <t>798-806</t>
  </si>
  <si>
    <t>806-814</t>
  </si>
  <si>
    <t>814-822</t>
  </si>
  <si>
    <t>822-830</t>
  </si>
  <si>
    <t>830-838</t>
  </si>
  <si>
    <t>838-846</t>
  </si>
  <si>
    <t>846-854</t>
  </si>
  <si>
    <t>854-862</t>
  </si>
  <si>
    <t>862-870</t>
  </si>
  <si>
    <t>China Channel TV Frequency Table</t>
  </si>
  <si>
    <t>Channel</t>
  </si>
  <si>
    <t>Timeline</t>
  </si>
  <si>
    <t>Merge Proposals</t>
  </si>
  <si>
    <t>&gt;</t>
  </si>
  <si>
    <t>Technical Comments Resolution</t>
  </si>
  <si>
    <t xml:space="preserve">Seek EC approval for RevCom </t>
  </si>
  <si>
    <t>*</t>
  </si>
  <si>
    <t>Agree on content for Baseline Draft</t>
  </si>
  <si>
    <t>Draft Work d0</t>
  </si>
  <si>
    <t>Comment  resolution, 2nd recirculation</t>
  </si>
  <si>
    <t>Submit for MEC (Manadatory Edit Cordination) review</t>
  </si>
  <si>
    <t>Sponsor ballot invite (30 days)</t>
  </si>
  <si>
    <t>Prepare for sponsor ballot / Seek EC Approval for sponsor ballot</t>
  </si>
  <si>
    <t>Start sponsor ballot</t>
  </si>
  <si>
    <t>Comment  resolution</t>
  </si>
  <si>
    <t>1st re-circulation Sponsor</t>
  </si>
  <si>
    <t>2nd re-circulation Sponsor</t>
  </si>
  <si>
    <t>1st re-circulation complete Letter Ballot of draft d01</t>
  </si>
  <si>
    <t>2nd re-circulation complete Letter Ballot of draft d02</t>
  </si>
  <si>
    <t>3rd re-circulation complete Letter Ballot of draft d03</t>
  </si>
  <si>
    <t xml:space="preserve"> TG4n Agenda</t>
  </si>
  <si>
    <r>
      <t>Re:</t>
    </r>
    <r>
      <rPr>
        <sz val="16"/>
        <rFont val="Times New Roman"/>
        <family val="1"/>
      </rPr>
      <t xml:space="preserve"> [ TG4n Meeting Agenda]</t>
    </r>
  </si>
  <si>
    <t>[TG4n Meeting Agenda]</t>
  </si>
  <si>
    <t>[The author wants P802.15 to use the information in the document to conduct the proceedings of TG4n]</t>
  </si>
  <si>
    <t>WEDNESDAY</t>
  </si>
  <si>
    <t>TG4q ULP</t>
  </si>
  <si>
    <t>Complete Letter Ballot of draft d0</t>
  </si>
  <si>
    <t>Does anyone indicate essential IP to be noted?</t>
  </si>
  <si>
    <t xml:space="preserve">802.15 Midweek Session </t>
  </si>
  <si>
    <t>TG4N CMB</t>
  </si>
  <si>
    <t>802.15 WG Opening Plenary</t>
  </si>
  <si>
    <t>Planning for next meeting - closing report</t>
  </si>
  <si>
    <t>To review the comments of the draft for 4n</t>
  </si>
  <si>
    <t>Adjourn</t>
  </si>
  <si>
    <t>TG10
L2R</t>
  </si>
  <si>
    <t>TG3d 100G</t>
  </si>
  <si>
    <t xml:space="preserve">TG8 PAC </t>
  </si>
  <si>
    <t>TG4n
CMB</t>
  </si>
  <si>
    <t>TG4r DMT</t>
  </si>
  <si>
    <t>IG 6T</t>
  </si>
  <si>
    <t>Ken Mori</t>
  </si>
  <si>
    <t>Comment Resolution</t>
  </si>
  <si>
    <t>JOINT OPENING PLENARY</t>
  </si>
  <si>
    <t>TG4s SRU</t>
  </si>
  <si>
    <t>Social</t>
  </si>
  <si>
    <t>R1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</si>
  <si>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</si>
  <si>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</si>
  <si>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</si>
  <si>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</si>
  <si>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</si>
  <si>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</si>
  <si>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</si>
  <si>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</si>
  <si>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</si>
  <si>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</si>
  <si>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TG7R1 OCC</t>
  </si>
  <si>
    <t>802.15 WG Opening-RM1</t>
  </si>
  <si>
    <t>SG3e HRCP</t>
  </si>
  <si>
    <t xml:space="preserve">Joint
11/15 REG SC
</t>
  </si>
  <si>
    <t>802.15 WG Midweek-ROOM 1</t>
  </si>
  <si>
    <t>WNG  ROOM 1</t>
  </si>
  <si>
    <t>Lunch on your own</t>
  </si>
  <si>
    <t xml:space="preserve">Joint 
15/16 IG HRR </t>
  </si>
  <si>
    <t>WIRELESS CHAIRS MEETING</t>
  </si>
  <si>
    <t>Open</t>
  </si>
  <si>
    <t xml:space="preserve">Social
</t>
  </si>
  <si>
    <t>802.15 WG CLOSING
ROOM 1</t>
  </si>
  <si>
    <t>Chair</t>
  </si>
  <si>
    <t>Discussion sponsor ballot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</si>
</sst>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"/>
    <numFmt numFmtId="165" formatCode="[$-409]mmmm\-yy;@"/>
    <numFmt numFmtId="166" formatCode="[$-409]mmmm\ d\,\ yyyy;@"/>
    <numFmt numFmtId="167" formatCode="General_)"/>
    <numFmt numFmtId="168" formatCode="[$-F800]dddd\,\ mmmm\ dd\,\ yyyy"/>
    <numFmt numFmtId="169" formatCode="hh:mm\ AM/PM_)"/>
    <numFmt numFmtId="170" formatCode="[$-409]h:mm\ AM/PM;@"/>
    <numFmt numFmtId="180" formatCode="[$-409]d\-mmm\-yyyy;@"/>
  </numFmts>
  <fonts count="61">
    <font>
      <sz val="10"/>
      <name val="Arial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6"/>
      <color indexed="8"/>
      <name val="Times New Roman"/>
      <family val="1"/>
    </font>
    <font>
      <sz val="16"/>
      <name val="Times New Roman"/>
      <family val="1"/>
    </font>
    <font>
      <sz val="16"/>
      <color indexed="8"/>
      <name val="Times New Roman"/>
      <family val="1"/>
    </font>
    <font>
      <b/>
      <sz val="16"/>
      <name val="Times New Roman"/>
      <family val="1"/>
    </font>
    <font>
      <u/>
      <sz val="11"/>
      <color indexed="12"/>
      <name val="Calibri"/>
      <family val="2"/>
    </font>
    <font>
      <sz val="11"/>
      <name val="ＭＳ Ｐゴシック"/>
      <family val="3"/>
      <charset val="128"/>
    </font>
    <font>
      <b/>
      <sz val="10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 Narrow"/>
      <family val="2"/>
    </font>
    <font>
      <b/>
      <sz val="12"/>
      <color indexed="8"/>
      <name val="Arial Narrow"/>
      <family val="2"/>
    </font>
    <font>
      <b/>
      <sz val="14"/>
      <color indexed="8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6"/>
      <name val="Arial"/>
      <family val="2"/>
    </font>
    <font>
      <sz val="10"/>
      <name val="Symbol"/>
      <family val="1"/>
      <charset val="2"/>
    </font>
    <font>
      <sz val="12"/>
      <name val="Arial"/>
      <family val="2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6"/>
      <name val="Times New Roman"/>
      <family val="1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hadow/>
      <u/>
      <sz val="18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3333CC"/>
      <name val="Times New Roman"/>
      <family val="1"/>
    </font>
    <font>
      <sz val="12"/>
      <color rgb="FF000000"/>
      <name val="Arial"/>
      <family val="2"/>
    </font>
    <font>
      <b/>
      <sz val="14"/>
      <color rgb="FFFF0000"/>
      <name val="Arial Narrow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0"/>
      <color rgb="FF1F497D"/>
      <name val="Arial"/>
      <family val="2"/>
    </font>
    <font>
      <sz val="12"/>
      <color rgb="FF1F497D"/>
      <name val="Calibri"/>
      <family val="2"/>
    </font>
    <font>
      <b/>
      <sz val="18"/>
      <color rgb="FFFF000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ck">
        <color indexed="64"/>
      </right>
      <top/>
      <bottom/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46" fillId="0" borderId="0"/>
    <xf numFmtId="0" fontId="44" fillId="0" borderId="0"/>
    <xf numFmtId="0" fontId="11" fillId="0" borderId="0">
      <alignment vertical="center"/>
    </xf>
  </cellStyleXfs>
  <cellXfs count="283">
    <xf numFmtId="0" fontId="0" fillId="0" borderId="0" xfId="0"/>
    <xf numFmtId="0" fontId="47" fillId="0" borderId="0" xfId="6" applyFont="1" applyAlignment="1">
      <alignment horizontal="left" readingOrder="1"/>
    </xf>
    <xf numFmtId="0" fontId="5" fillId="0" borderId="0" xfId="6"/>
    <xf numFmtId="0" fontId="48" fillId="0" borderId="0" xfId="6" applyFont="1" applyAlignment="1">
      <alignment horizontal="left" readingOrder="1"/>
    </xf>
    <xf numFmtId="0" fontId="7" fillId="0" borderId="0" xfId="6" applyFont="1" applyAlignment="1">
      <alignment horizontal="left" readingOrder="1"/>
    </xf>
    <xf numFmtId="165" fontId="49" fillId="0" borderId="0" xfId="6" applyNumberFormat="1" applyFont="1" applyAlignment="1">
      <alignment horizontal="left" readingOrder="1"/>
    </xf>
    <xf numFmtId="166" fontId="49" fillId="0" borderId="0" xfId="6" applyNumberFormat="1" applyFont="1" applyAlignment="1">
      <alignment horizontal="left" readingOrder="1"/>
    </xf>
    <xf numFmtId="0" fontId="49" fillId="0" borderId="0" xfId="6" applyFont="1" applyAlignment="1">
      <alignment horizontal="left" readingOrder="1"/>
    </xf>
    <xf numFmtId="0" fontId="9" fillId="0" borderId="0" xfId="6" applyFont="1" applyAlignment="1">
      <alignment horizontal="left" readingOrder="1"/>
    </xf>
    <xf numFmtId="0" fontId="50" fillId="0" borderId="0" xfId="6" applyFont="1" applyAlignment="1">
      <alignment horizontal="left" readingOrder="1"/>
    </xf>
    <xf numFmtId="0" fontId="49" fillId="0" borderId="0" xfId="6" applyFont="1"/>
    <xf numFmtId="0" fontId="12" fillId="0" borderId="0" xfId="6" applyFont="1" applyFill="1" applyAlignment="1">
      <alignment horizontal="left"/>
    </xf>
    <xf numFmtId="0" fontId="1" fillId="0" borderId="0" xfId="6" applyFont="1" applyAlignment="1">
      <alignment horizontal="left"/>
    </xf>
    <xf numFmtId="167" fontId="13" fillId="2" borderId="0" xfId="6" applyNumberFormat="1" applyFont="1" applyFill="1" applyAlignment="1" applyProtection="1">
      <alignment horizontal="center"/>
    </xf>
    <xf numFmtId="0" fontId="14" fillId="0" borderId="0" xfId="6" applyFont="1" applyAlignment="1">
      <alignment horizontal="center" vertical="top" wrapText="1"/>
    </xf>
    <xf numFmtId="0" fontId="1" fillId="0" borderId="0" xfId="6" applyFont="1"/>
    <xf numFmtId="0" fontId="1" fillId="0" borderId="0" xfId="6" applyFont="1" applyAlignment="1">
      <alignment horizontal="center"/>
    </xf>
    <xf numFmtId="0" fontId="5" fillId="0" borderId="0" xfId="6" applyAlignment="1">
      <alignment horizontal="center"/>
    </xf>
    <xf numFmtId="168" fontId="15" fillId="2" borderId="0" xfId="6" applyNumberFormat="1" applyFont="1" applyFill="1" applyAlignment="1" applyProtection="1">
      <alignment horizontal="center"/>
    </xf>
    <xf numFmtId="0" fontId="14" fillId="0" borderId="0" xfId="6" applyFont="1"/>
    <xf numFmtId="0" fontId="14" fillId="0" borderId="0" xfId="6" applyFont="1" applyAlignment="1">
      <alignment horizontal="center"/>
    </xf>
    <xf numFmtId="164" fontId="14" fillId="0" borderId="0" xfId="6" quotePrefix="1" applyNumberFormat="1" applyFont="1"/>
    <xf numFmtId="0" fontId="14" fillId="0" borderId="0" xfId="6" applyFont="1" applyAlignment="1">
      <alignment horizontal="left"/>
    </xf>
    <xf numFmtId="0" fontId="16" fillId="0" borderId="0" xfId="6" applyFont="1" applyAlignment="1">
      <alignment vertical="top" wrapText="1"/>
    </xf>
    <xf numFmtId="169" fontId="14" fillId="0" borderId="0" xfId="6" applyNumberFormat="1" applyFont="1" applyAlignment="1" applyProtection="1">
      <alignment horizontal="center"/>
    </xf>
    <xf numFmtId="0" fontId="3" fillId="0" borderId="0" xfId="6" applyFont="1" applyAlignment="1">
      <alignment horizontal="center"/>
    </xf>
    <xf numFmtId="0" fontId="14" fillId="0" borderId="0" xfId="6" applyFont="1" applyAlignment="1">
      <alignment horizontal="left" vertical="top"/>
    </xf>
    <xf numFmtId="169" fontId="14" fillId="0" borderId="0" xfId="6" applyNumberFormat="1" applyFont="1" applyAlignment="1" applyProtection="1">
      <alignment horizontal="center" vertical="top"/>
    </xf>
    <xf numFmtId="0" fontId="5" fillId="0" borderId="0" xfId="6" applyAlignment="1">
      <alignment vertical="top"/>
    </xf>
    <xf numFmtId="0" fontId="5" fillId="0" borderId="0" xfId="6" applyAlignment="1">
      <alignment horizontal="center" vertical="top"/>
    </xf>
    <xf numFmtId="168" fontId="17" fillId="2" borderId="0" xfId="6" applyNumberFormat="1" applyFont="1" applyFill="1" applyAlignment="1" applyProtection="1">
      <alignment horizontal="center"/>
    </xf>
    <xf numFmtId="167" fontId="18" fillId="2" borderId="0" xfId="6" applyNumberFormat="1" applyFont="1" applyFill="1" applyAlignment="1" applyProtection="1">
      <alignment horizontal="center"/>
    </xf>
    <xf numFmtId="0" fontId="5" fillId="0" borderId="0" xfId="6" applyAlignment="1">
      <alignment horizontal="left" indent="1"/>
    </xf>
    <xf numFmtId="0" fontId="5" fillId="0" borderId="0" xfId="6" applyAlignment="1">
      <alignment horizontal="left"/>
    </xf>
    <xf numFmtId="0" fontId="19" fillId="0" borderId="0" xfId="6" applyFont="1" applyAlignment="1"/>
    <xf numFmtId="0" fontId="20" fillId="0" borderId="0" xfId="6" applyFont="1" applyAlignment="1">
      <alignment horizontal="center"/>
    </xf>
    <xf numFmtId="0" fontId="21" fillId="0" borderId="0" xfId="6" applyFont="1" applyAlignment="1">
      <alignment horizontal="center"/>
    </xf>
    <xf numFmtId="14" fontId="2" fillId="0" borderId="0" xfId="6" applyNumberFormat="1" applyFont="1" applyFill="1" applyAlignment="1" applyProtection="1">
      <alignment horizontal="center"/>
    </xf>
    <xf numFmtId="167" fontId="12" fillId="0" borderId="0" xfId="6" applyNumberFormat="1" applyFont="1" applyFill="1" applyBorder="1" applyAlignment="1" applyProtection="1">
      <alignment horizontal="left" wrapText="1"/>
    </xf>
    <xf numFmtId="0" fontId="51" fillId="0" borderId="0" xfId="6" applyFont="1" applyAlignment="1">
      <alignment horizontal="left" indent="1" readingOrder="1"/>
    </xf>
    <xf numFmtId="0" fontId="3" fillId="0" borderId="0" xfId="6" applyFont="1" applyAlignment="1">
      <alignment horizontal="right"/>
    </xf>
    <xf numFmtId="0" fontId="20" fillId="0" borderId="0" xfId="6" applyFont="1"/>
    <xf numFmtId="0" fontId="4" fillId="0" borderId="0" xfId="4" applyAlignment="1" applyProtection="1"/>
    <xf numFmtId="0" fontId="22" fillId="0" borderId="0" xfId="6" applyFont="1" applyAlignment="1">
      <alignment horizontal="left" indent="4"/>
    </xf>
    <xf numFmtId="0" fontId="14" fillId="0" borderId="0" xfId="6" applyFont="1" applyAlignment="1"/>
    <xf numFmtId="0" fontId="23" fillId="0" borderId="0" xfId="6" applyFont="1"/>
    <xf numFmtId="0" fontId="3" fillId="0" borderId="0" xfId="6" applyFont="1" applyAlignment="1">
      <alignment horizontal="left" indent="1"/>
    </xf>
    <xf numFmtId="14" fontId="2" fillId="2" borderId="0" xfId="6" applyNumberFormat="1" applyFont="1" applyFill="1" applyAlignment="1" applyProtection="1">
      <alignment horizontal="center"/>
    </xf>
    <xf numFmtId="0" fontId="52" fillId="0" borderId="0" xfId="6" applyFont="1" applyAlignment="1">
      <alignment wrapText="1"/>
    </xf>
    <xf numFmtId="0" fontId="53" fillId="0" borderId="0" xfId="6" applyFont="1" applyAlignment="1">
      <alignment horizontal="center"/>
    </xf>
    <xf numFmtId="0" fontId="54" fillId="0" borderId="0" xfId="6" applyFont="1"/>
    <xf numFmtId="0" fontId="54" fillId="0" borderId="0" xfId="6" applyFont="1" applyAlignment="1">
      <alignment horizontal="center"/>
    </xf>
    <xf numFmtId="0" fontId="53" fillId="0" borderId="0" xfId="6" applyFont="1" applyAlignment="1">
      <alignment horizontal="center" vertical="top" wrapText="1"/>
    </xf>
    <xf numFmtId="0" fontId="55" fillId="0" borderId="0" xfId="0" applyFont="1"/>
    <xf numFmtId="0" fontId="56" fillId="0" borderId="0" xfId="0" applyFont="1" applyAlignment="1">
      <alignment horizontal="left" vertical="top" wrapText="1" indent="4"/>
    </xf>
    <xf numFmtId="0" fontId="0" fillId="0" borderId="0" xfId="0" applyAlignment="1">
      <alignment horizontal="center"/>
    </xf>
    <xf numFmtId="0" fontId="24" fillId="17" borderId="30" xfId="0" applyFont="1" applyFill="1" applyBorder="1" applyAlignment="1">
      <alignment horizontal="center" wrapText="1"/>
    </xf>
    <xf numFmtId="0" fontId="24" fillId="17" borderId="31" xfId="0" applyFont="1" applyFill="1" applyBorder="1" applyAlignment="1">
      <alignment horizontal="center" wrapText="1"/>
    </xf>
    <xf numFmtId="0" fontId="38" fillId="0" borderId="0" xfId="5" applyFont="1"/>
    <xf numFmtId="0" fontId="3" fillId="0" borderId="0" xfId="5"/>
    <xf numFmtId="0" fontId="39" fillId="0" borderId="1" xfId="5" applyFont="1" applyBorder="1" applyAlignment="1">
      <alignment horizontal="left"/>
    </xf>
    <xf numFmtId="0" fontId="42" fillId="0" borderId="1" xfId="5" applyFont="1" applyBorder="1" applyAlignment="1">
      <alignment horizontal="left"/>
    </xf>
    <xf numFmtId="0" fontId="42" fillId="18" borderId="1" xfId="5" applyNumberFormat="1" applyFont="1" applyFill="1" applyBorder="1" applyAlignment="1">
      <alignment horizontal="center"/>
    </xf>
    <xf numFmtId="0" fontId="42" fillId="0" borderId="1" xfId="5" applyNumberFormat="1" applyFont="1" applyFill="1" applyBorder="1" applyAlignment="1">
      <alignment horizontal="center"/>
    </xf>
    <xf numFmtId="0" fontId="42" fillId="0" borderId="2" xfId="5" applyNumberFormat="1" applyFont="1" applyFill="1" applyBorder="1" applyAlignment="1">
      <alignment horizontal="center"/>
    </xf>
    <xf numFmtId="0" fontId="42" fillId="18" borderId="3" xfId="5" applyNumberFormat="1" applyFont="1" applyFill="1" applyBorder="1" applyAlignment="1">
      <alignment horizontal="center"/>
    </xf>
    <xf numFmtId="0" fontId="42" fillId="0" borderId="4" xfId="5" applyNumberFormat="1" applyFont="1" applyFill="1" applyBorder="1" applyAlignment="1">
      <alignment horizontal="center"/>
    </xf>
    <xf numFmtId="0" fontId="43" fillId="0" borderId="1" xfId="5" applyFont="1" applyBorder="1" applyAlignment="1">
      <alignment horizontal="left"/>
    </xf>
    <xf numFmtId="0" fontId="14" fillId="0" borderId="1" xfId="5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1" xfId="5" applyFont="1" applyBorder="1"/>
    <xf numFmtId="0" fontId="43" fillId="0" borderId="1" xfId="5" applyFont="1" applyBorder="1" applyAlignment="1">
      <alignment horizontal="left" vertical="top" wrapText="1"/>
    </xf>
    <xf numFmtId="0" fontId="14" fillId="0" borderId="5" xfId="5" applyFont="1" applyFill="1" applyBorder="1" applyAlignment="1">
      <alignment horizontal="center" vertical="center"/>
    </xf>
    <xf numFmtId="0" fontId="0" fillId="19" borderId="0" xfId="0" applyFill="1"/>
    <xf numFmtId="0" fontId="14" fillId="0" borderId="0" xfId="6" applyFont="1" applyAlignment="1">
      <alignment horizontal="center" vertical="center"/>
    </xf>
    <xf numFmtId="164" fontId="14" fillId="0" borderId="0" xfId="6" quotePrefix="1" applyNumberFormat="1" applyFont="1" applyAlignment="1">
      <alignment vertical="center"/>
    </xf>
    <xf numFmtId="0" fontId="14" fillId="0" borderId="0" xfId="6" applyFont="1" applyAlignment="1">
      <alignment horizontal="left" vertical="center"/>
    </xf>
    <xf numFmtId="0" fontId="16" fillId="0" borderId="0" xfId="6" applyFont="1" applyAlignment="1">
      <alignment vertical="center" wrapText="1"/>
    </xf>
    <xf numFmtId="0" fontId="14" fillId="0" borderId="0" xfId="6" applyFont="1" applyAlignment="1">
      <alignment horizontal="center" vertical="center" wrapText="1"/>
    </xf>
    <xf numFmtId="169" fontId="14" fillId="0" borderId="0" xfId="6" applyNumberFormat="1" applyFont="1" applyAlignment="1" applyProtection="1">
      <alignment horizontal="center" vertical="center"/>
    </xf>
    <xf numFmtId="0" fontId="16" fillId="0" borderId="0" xfId="6" applyFont="1" applyFill="1" applyAlignment="1">
      <alignment vertical="top" wrapText="1"/>
    </xf>
    <xf numFmtId="164" fontId="14" fillId="0" borderId="0" xfId="6" quotePrefix="1" applyNumberFormat="1" applyFont="1" applyAlignment="1">
      <alignment vertical="top"/>
    </xf>
    <xf numFmtId="0" fontId="5" fillId="0" borderId="0" xfId="6" applyAlignment="1">
      <alignment horizontal="left" vertical="top"/>
    </xf>
    <xf numFmtId="164" fontId="26" fillId="0" borderId="0" xfId="6" quotePrefix="1" applyNumberFormat="1" applyFont="1"/>
    <xf numFmtId="0" fontId="26" fillId="0" borderId="0" xfId="6" applyFont="1" applyAlignment="1">
      <alignment horizontal="left"/>
    </xf>
    <xf numFmtId="0" fontId="57" fillId="0" borderId="0" xfId="6" applyFont="1" applyAlignment="1">
      <alignment vertical="top" wrapText="1"/>
    </xf>
    <xf numFmtId="0" fontId="26" fillId="0" borderId="0" xfId="6" applyFont="1"/>
    <xf numFmtId="0" fontId="26" fillId="0" borderId="0" xfId="6" applyFont="1" applyAlignment="1">
      <alignment horizontal="center"/>
    </xf>
    <xf numFmtId="0" fontId="26" fillId="0" borderId="0" xfId="6" applyFont="1" applyAlignment="1">
      <alignment horizontal="center" vertical="top" wrapText="1"/>
    </xf>
    <xf numFmtId="170" fontId="57" fillId="0" borderId="0" xfId="6" applyNumberFormat="1" applyFont="1" applyAlignment="1">
      <alignment vertical="top" wrapText="1"/>
    </xf>
    <xf numFmtId="0" fontId="14" fillId="0" borderId="0" xfId="5" applyFont="1" applyFill="1" applyBorder="1" applyAlignment="1">
      <alignment horizontal="center" vertical="center"/>
    </xf>
    <xf numFmtId="3" fontId="14" fillId="0" borderId="0" xfId="6" applyNumberFormat="1" applyFont="1" applyAlignment="1">
      <alignment horizontal="center"/>
    </xf>
    <xf numFmtId="0" fontId="24" fillId="4" borderId="0" xfId="0" applyFont="1" applyFill="1" applyBorder="1"/>
    <xf numFmtId="0" fontId="24" fillId="4" borderId="6" xfId="0" applyFont="1" applyFill="1" applyBorder="1" applyAlignment="1">
      <alignment horizontal="left" vertical="center"/>
    </xf>
    <xf numFmtId="0" fontId="26" fillId="5" borderId="7" xfId="0" applyFont="1" applyFill="1" applyBorder="1" applyAlignment="1">
      <alignment horizontal="left" vertical="center" indent="2"/>
    </xf>
    <xf numFmtId="0" fontId="24" fillId="5" borderId="6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left" vertical="center" indent="2"/>
    </xf>
    <xf numFmtId="0" fontId="26" fillId="5" borderId="9" xfId="0" applyFont="1" applyFill="1" applyBorder="1" applyAlignment="1">
      <alignment horizontal="left" indent="2"/>
    </xf>
    <xf numFmtId="0" fontId="3" fillId="5" borderId="0" xfId="0" applyFont="1" applyFill="1" applyAlignment="1"/>
    <xf numFmtId="0" fontId="3" fillId="5" borderId="10" xfId="0" applyFont="1" applyFill="1" applyBorder="1" applyAlignment="1"/>
    <xf numFmtId="0" fontId="27" fillId="4" borderId="0" xfId="0" applyFont="1" applyFill="1" applyBorder="1" applyAlignment="1">
      <alignment horizontal="left" vertical="center" indent="2"/>
    </xf>
    <xf numFmtId="0" fontId="28" fillId="5" borderId="11" xfId="0" applyFont="1" applyFill="1" applyBorder="1" applyAlignment="1">
      <alignment horizontal="left" vertical="center" indent="2"/>
    </xf>
    <xf numFmtId="0" fontId="29" fillId="5" borderId="0" xfId="0" applyFont="1" applyFill="1" applyAlignment="1">
      <alignment horizontal="left" indent="2"/>
    </xf>
    <xf numFmtId="0" fontId="29" fillId="5" borderId="10" xfId="0" applyFont="1" applyFill="1" applyBorder="1" applyAlignment="1">
      <alignment horizontal="left" indent="2"/>
    </xf>
    <xf numFmtId="0" fontId="24" fillId="4" borderId="12" xfId="0" applyFont="1" applyFill="1" applyBorder="1" applyAlignment="1">
      <alignment horizontal="left" vertical="center" indent="2"/>
    </xf>
    <xf numFmtId="0" fontId="24" fillId="5" borderId="13" xfId="0" applyFont="1" applyFill="1" applyBorder="1" applyAlignment="1">
      <alignment vertical="center"/>
    </xf>
    <xf numFmtId="0" fontId="24" fillId="5" borderId="12" xfId="0" applyFont="1" applyFill="1" applyBorder="1" applyAlignment="1">
      <alignment vertical="center"/>
    </xf>
    <xf numFmtId="0" fontId="24" fillId="5" borderId="12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 wrapText="1"/>
    </xf>
    <xf numFmtId="0" fontId="24" fillId="8" borderId="7" xfId="0" applyFont="1" applyFill="1" applyBorder="1" applyAlignment="1">
      <alignment horizontal="center" vertical="center"/>
    </xf>
    <xf numFmtId="0" fontId="24" fillId="8" borderId="6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 wrapText="1"/>
    </xf>
    <xf numFmtId="0" fontId="24" fillId="8" borderId="19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 wrapText="1"/>
    </xf>
    <xf numFmtId="0" fontId="24" fillId="8" borderId="16" xfId="0" applyFont="1" applyFill="1" applyBorder="1" applyAlignment="1">
      <alignment horizontal="center" vertical="center"/>
    </xf>
    <xf numFmtId="0" fontId="24" fillId="8" borderId="20" xfId="0" applyFont="1" applyFill="1" applyBorder="1" applyAlignment="1">
      <alignment horizontal="center" vertical="center"/>
    </xf>
    <xf numFmtId="0" fontId="31" fillId="8" borderId="11" xfId="0" applyFont="1" applyFill="1" applyBorder="1" applyAlignment="1">
      <alignment horizontal="center" vertical="center" wrapText="1"/>
    </xf>
    <xf numFmtId="0" fontId="31" fillId="8" borderId="0" xfId="0" applyFont="1" applyFill="1" applyBorder="1" applyAlignment="1">
      <alignment horizontal="center" vertical="center" wrapText="1"/>
    </xf>
    <xf numFmtId="0" fontId="31" fillId="8" borderId="19" xfId="0" applyFont="1" applyFill="1" applyBorder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/>
    </xf>
    <xf numFmtId="0" fontId="30" fillId="9" borderId="16" xfId="0" quotePrefix="1" applyFont="1" applyFill="1" applyBorder="1" applyAlignment="1">
      <alignment horizontal="center" vertical="center" wrapText="1"/>
    </xf>
    <xf numFmtId="0" fontId="27" fillId="10" borderId="16" xfId="0" quotePrefix="1" applyFont="1" applyFill="1" applyBorder="1" applyAlignment="1">
      <alignment horizontal="center" vertical="center" wrapText="1"/>
    </xf>
    <xf numFmtId="0" fontId="30" fillId="9" borderId="16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0" fillId="4" borderId="11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1" fillId="11" borderId="11" xfId="0" applyFont="1" applyFill="1" applyBorder="1" applyAlignment="1">
      <alignment horizontal="center" vertical="center" wrapText="1"/>
    </xf>
    <xf numFmtId="0" fontId="30" fillId="9" borderId="21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27" fillId="4" borderId="0" xfId="0" applyFont="1" applyFill="1" applyBorder="1" applyAlignment="1">
      <alignment horizontal="center" vertical="center" wrapText="1"/>
    </xf>
    <xf numFmtId="0" fontId="30" fillId="12" borderId="21" xfId="0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0" fontId="30" fillId="12" borderId="13" xfId="0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center" vertical="center" wrapText="1"/>
    </xf>
    <xf numFmtId="0" fontId="35" fillId="8" borderId="12" xfId="0" applyFont="1" applyFill="1" applyBorder="1" applyAlignment="1">
      <alignment horizontal="center" vertical="center" wrapText="1"/>
    </xf>
    <xf numFmtId="0" fontId="37" fillId="8" borderId="13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22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3" fillId="19" borderId="0" xfId="5" applyFill="1"/>
    <xf numFmtId="0" fontId="24" fillId="5" borderId="7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11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9" xfId="0" applyFont="1" applyFill="1" applyBorder="1" applyAlignment="1">
      <alignment horizontal="center" vertical="center" wrapText="1"/>
    </xf>
    <xf numFmtId="0" fontId="24" fillId="5" borderId="22" xfId="0" applyFont="1" applyFill="1" applyBorder="1" applyAlignment="1">
      <alignment horizontal="center" vertical="center" wrapText="1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14" fillId="20" borderId="7" xfId="0" applyFont="1" applyFill="1" applyBorder="1" applyAlignment="1">
      <alignment horizontal="center" vertical="center" wrapText="1"/>
    </xf>
    <xf numFmtId="0" fontId="14" fillId="20" borderId="6" xfId="0" applyFont="1" applyFill="1" applyBorder="1" applyAlignment="1">
      <alignment horizontal="center" vertical="center" wrapText="1"/>
    </xf>
    <xf numFmtId="0" fontId="14" fillId="20" borderId="11" xfId="0" applyFont="1" applyFill="1" applyBorder="1" applyAlignment="1">
      <alignment horizontal="center" vertical="center" wrapText="1"/>
    </xf>
    <xf numFmtId="0" fontId="14" fillId="20" borderId="0" xfId="0" applyFont="1" applyFill="1" applyBorder="1" applyAlignment="1">
      <alignment horizontal="center" vertical="center" wrapText="1"/>
    </xf>
    <xf numFmtId="0" fontId="14" fillId="20" borderId="13" xfId="0" applyFont="1" applyFill="1" applyBorder="1" applyAlignment="1">
      <alignment horizontal="center" vertical="center" wrapText="1"/>
    </xf>
    <xf numFmtId="0" fontId="14" fillId="20" borderId="12" xfId="0" applyFont="1" applyFill="1" applyBorder="1" applyAlignment="1">
      <alignment horizontal="center" vertical="center" wrapText="1"/>
    </xf>
    <xf numFmtId="0" fontId="30" fillId="14" borderId="7" xfId="0" applyFont="1" applyFill="1" applyBorder="1" applyAlignment="1">
      <alignment horizontal="center" vertical="center" wrapText="1"/>
    </xf>
    <xf numFmtId="0" fontId="30" fillId="14" borderId="6" xfId="0" applyFont="1" applyFill="1" applyBorder="1" applyAlignment="1">
      <alignment horizontal="center" vertical="center" wrapText="1"/>
    </xf>
    <xf numFmtId="0" fontId="30" fillId="14" borderId="11" xfId="0" applyFont="1" applyFill="1" applyBorder="1" applyAlignment="1">
      <alignment horizontal="center" vertical="center" wrapText="1"/>
    </xf>
    <xf numFmtId="0" fontId="30" fillId="14" borderId="0" xfId="0" applyFont="1" applyFill="1" applyBorder="1" applyAlignment="1">
      <alignment horizontal="center" vertical="center" wrapText="1"/>
    </xf>
    <xf numFmtId="0" fontId="30" fillId="14" borderId="13" xfId="0" applyFont="1" applyFill="1" applyBorder="1" applyAlignment="1">
      <alignment horizontal="center" vertical="center" wrapText="1"/>
    </xf>
    <xf numFmtId="0" fontId="30" fillId="14" borderId="12" xfId="0" applyFont="1" applyFill="1" applyBorder="1" applyAlignment="1">
      <alignment horizontal="center" vertical="center" wrapText="1"/>
    </xf>
    <xf numFmtId="0" fontId="58" fillId="13" borderId="15" xfId="0" applyFont="1" applyFill="1" applyBorder="1" applyAlignment="1">
      <alignment horizontal="center" vertical="center" wrapText="1"/>
    </xf>
    <xf numFmtId="0" fontId="58" fillId="13" borderId="18" xfId="0" applyFont="1" applyFill="1" applyBorder="1" applyAlignment="1">
      <alignment horizontal="center" vertical="center" wrapText="1"/>
    </xf>
    <xf numFmtId="0" fontId="58" fillId="13" borderId="23" xfId="0" applyFont="1" applyFill="1" applyBorder="1" applyAlignment="1">
      <alignment horizontal="center" vertical="center" wrapText="1"/>
    </xf>
    <xf numFmtId="0" fontId="32" fillId="10" borderId="24" xfId="0" applyFont="1" applyFill="1" applyBorder="1" applyAlignment="1">
      <alignment horizontal="center" vertical="center" wrapText="1"/>
    </xf>
    <xf numFmtId="0" fontId="32" fillId="10" borderId="25" xfId="0" applyFont="1" applyFill="1" applyBorder="1" applyAlignment="1">
      <alignment horizontal="center" vertical="center" wrapText="1"/>
    </xf>
    <xf numFmtId="0" fontId="24" fillId="10" borderId="24" xfId="0" applyFont="1" applyFill="1" applyBorder="1" applyAlignment="1">
      <alignment horizontal="center" vertical="center" wrapText="1"/>
    </xf>
    <xf numFmtId="0" fontId="24" fillId="10" borderId="25" xfId="0" applyFont="1" applyFill="1" applyBorder="1" applyAlignment="1">
      <alignment horizontal="center" vertical="center" wrapText="1"/>
    </xf>
    <xf numFmtId="0" fontId="24" fillId="10" borderId="26" xfId="0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0" fillId="14" borderId="22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30" fillId="14" borderId="17" xfId="0" applyFont="1" applyFill="1" applyBorder="1" applyAlignment="1">
      <alignment horizontal="center" vertical="center" wrapText="1"/>
    </xf>
    <xf numFmtId="0" fontId="30" fillId="15" borderId="7" xfId="0" applyFont="1" applyFill="1" applyBorder="1" applyAlignment="1">
      <alignment horizontal="center" vertical="center" wrapText="1"/>
    </xf>
    <xf numFmtId="0" fontId="30" fillId="15" borderId="6" xfId="0" applyFont="1" applyFill="1" applyBorder="1" applyAlignment="1">
      <alignment horizontal="center" vertical="center" wrapText="1"/>
    </xf>
    <xf numFmtId="0" fontId="30" fillId="15" borderId="17" xfId="0" applyFont="1" applyFill="1" applyBorder="1" applyAlignment="1">
      <alignment horizontal="center" vertical="center" wrapText="1"/>
    </xf>
    <xf numFmtId="0" fontId="30" fillId="15" borderId="11" xfId="0" applyFont="1" applyFill="1" applyBorder="1" applyAlignment="1">
      <alignment horizontal="center" vertical="center" wrapText="1"/>
    </xf>
    <xf numFmtId="0" fontId="30" fillId="15" borderId="0" xfId="0" applyFont="1" applyFill="1" applyBorder="1" applyAlignment="1">
      <alignment horizontal="center" vertical="center" wrapText="1"/>
    </xf>
    <xf numFmtId="0" fontId="30" fillId="15" borderId="19" xfId="0" applyFont="1" applyFill="1" applyBorder="1" applyAlignment="1">
      <alignment horizontal="center" vertical="center" wrapText="1"/>
    </xf>
    <xf numFmtId="0" fontId="40" fillId="21" borderId="1" xfId="5" applyFont="1" applyFill="1" applyBorder="1" applyAlignment="1">
      <alignment horizontal="center"/>
    </xf>
    <xf numFmtId="0" fontId="41" fillId="21" borderId="1" xfId="5" applyFont="1" applyFill="1" applyBorder="1" applyAlignment="1">
      <alignment horizontal="center"/>
    </xf>
    <xf numFmtId="0" fontId="41" fillId="21" borderId="1" xfId="5" applyFont="1" applyFill="1" applyBorder="1" applyAlignment="1"/>
    <xf numFmtId="0" fontId="41" fillId="21" borderId="2" xfId="5" applyFont="1" applyFill="1" applyBorder="1" applyAlignment="1"/>
    <xf numFmtId="0" fontId="40" fillId="22" borderId="27" xfId="5" applyFont="1" applyFill="1" applyBorder="1" applyAlignment="1">
      <alignment horizontal="center"/>
    </xf>
    <xf numFmtId="0" fontId="41" fillId="22" borderId="28" xfId="5" applyFont="1" applyFill="1" applyBorder="1" applyAlignment="1">
      <alignment horizontal="center"/>
    </xf>
    <xf numFmtId="0" fontId="41" fillId="22" borderId="28" xfId="5" applyFont="1" applyFill="1" applyBorder="1" applyAlignment="1"/>
    <xf numFmtId="0" fontId="41" fillId="22" borderId="29" xfId="5" applyFont="1" applyFill="1" applyBorder="1" applyAlignment="1"/>
    <xf numFmtId="0" fontId="26" fillId="5" borderId="6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left" indent="2"/>
    </xf>
    <xf numFmtId="0" fontId="28" fillId="5" borderId="0" xfId="0" applyFont="1" applyFill="1" applyBorder="1" applyAlignment="1">
      <alignment horizontal="left" vertical="center" indent="2"/>
    </xf>
    <xf numFmtId="0" fontId="24" fillId="6" borderId="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180" fontId="24" fillId="6" borderId="11" xfId="0" applyNumberFormat="1" applyFont="1" applyFill="1" applyBorder="1" applyAlignment="1">
      <alignment horizontal="center" vertical="center"/>
    </xf>
    <xf numFmtId="180" fontId="24" fillId="6" borderId="19" xfId="0" applyNumberFormat="1" applyFont="1" applyFill="1" applyBorder="1" applyAlignment="1">
      <alignment horizontal="center" vertical="center"/>
    </xf>
    <xf numFmtId="180" fontId="24" fillId="6" borderId="13" xfId="0" applyNumberFormat="1" applyFont="1" applyFill="1" applyBorder="1" applyAlignment="1">
      <alignment horizontal="center" vertical="center" wrapText="1"/>
    </xf>
    <xf numFmtId="180" fontId="24" fillId="6" borderId="12" xfId="0" applyNumberFormat="1" applyFont="1" applyFill="1" applyBorder="1" applyAlignment="1">
      <alignment horizontal="center" vertical="center" wrapText="1"/>
    </xf>
    <xf numFmtId="180" fontId="24" fillId="6" borderId="22" xfId="0" applyNumberFormat="1" applyFont="1" applyFill="1" applyBorder="1" applyAlignment="1">
      <alignment horizontal="center" vertical="center" wrapText="1"/>
    </xf>
    <xf numFmtId="0" fontId="24" fillId="23" borderId="0" xfId="0" applyFont="1" applyFill="1" applyBorder="1"/>
    <xf numFmtId="0" fontId="32" fillId="24" borderId="14" xfId="0" applyFont="1" applyFill="1" applyBorder="1" applyAlignment="1">
      <alignment horizontal="center" vertical="center" wrapText="1"/>
    </xf>
    <xf numFmtId="0" fontId="31" fillId="8" borderId="32" xfId="0" applyFont="1" applyFill="1" applyBorder="1" applyAlignment="1">
      <alignment horizontal="center" vertical="center" wrapText="1"/>
    </xf>
    <xf numFmtId="0" fontId="32" fillId="25" borderId="15" xfId="0" applyFont="1" applyFill="1" applyBorder="1" applyAlignment="1">
      <alignment horizontal="center" vertical="center" wrapText="1"/>
    </xf>
    <xf numFmtId="0" fontId="59" fillId="26" borderId="15" xfId="0" applyFont="1" applyFill="1" applyBorder="1" applyAlignment="1">
      <alignment horizontal="center" vertical="center" wrapText="1"/>
    </xf>
    <xf numFmtId="0" fontId="59" fillId="27" borderId="15" xfId="0" applyFont="1" applyFill="1" applyBorder="1" applyAlignment="1">
      <alignment horizontal="center" vertical="center" wrapText="1"/>
    </xf>
    <xf numFmtId="0" fontId="59" fillId="28" borderId="15" xfId="0" applyFont="1" applyFill="1" applyBorder="1" applyAlignment="1">
      <alignment horizontal="center" vertical="center" wrapText="1"/>
    </xf>
    <xf numFmtId="0" fontId="33" fillId="29" borderId="15" xfId="0" applyFont="1" applyFill="1" applyBorder="1" applyAlignment="1">
      <alignment horizontal="center" vertical="center" wrapText="1"/>
    </xf>
    <xf numFmtId="0" fontId="32" fillId="30" borderId="15" xfId="0" applyFont="1" applyFill="1" applyBorder="1" applyAlignment="1">
      <alignment horizontal="center" vertical="center" wrapText="1"/>
    </xf>
    <xf numFmtId="0" fontId="32" fillId="25" borderId="18" xfId="0" applyFont="1" applyFill="1" applyBorder="1" applyAlignment="1">
      <alignment horizontal="center" vertical="center" wrapText="1"/>
    </xf>
    <xf numFmtId="0" fontId="59" fillId="26" borderId="18" xfId="0" applyFont="1" applyFill="1" applyBorder="1" applyAlignment="1">
      <alignment horizontal="center" vertical="center" wrapText="1"/>
    </xf>
    <xf numFmtId="0" fontId="59" fillId="27" borderId="18" xfId="0" applyFont="1" applyFill="1" applyBorder="1" applyAlignment="1">
      <alignment horizontal="center" vertical="center" wrapText="1"/>
    </xf>
    <xf numFmtId="0" fontId="59" fillId="28" borderId="18" xfId="0" applyFont="1" applyFill="1" applyBorder="1" applyAlignment="1">
      <alignment horizontal="center" vertical="center" wrapText="1"/>
    </xf>
    <xf numFmtId="0" fontId="33" fillId="29" borderId="18" xfId="0" applyFont="1" applyFill="1" applyBorder="1" applyAlignment="1">
      <alignment horizontal="center" vertical="center" wrapText="1"/>
    </xf>
    <xf numFmtId="0" fontId="32" fillId="30" borderId="18" xfId="0" applyFont="1" applyFill="1" applyBorder="1" applyAlignment="1">
      <alignment horizontal="center" vertical="center" wrapText="1"/>
    </xf>
    <xf numFmtId="0" fontId="32" fillId="25" borderId="23" xfId="0" applyFont="1" applyFill="1" applyBorder="1" applyAlignment="1">
      <alignment horizontal="center" vertical="center" wrapText="1"/>
    </xf>
    <xf numFmtId="0" fontId="59" fillId="26" borderId="23" xfId="0" applyFont="1" applyFill="1" applyBorder="1" applyAlignment="1">
      <alignment horizontal="center" vertical="center" wrapText="1"/>
    </xf>
    <xf numFmtId="0" fontId="59" fillId="27" borderId="23" xfId="0" applyFont="1" applyFill="1" applyBorder="1" applyAlignment="1">
      <alignment horizontal="center" vertical="center" wrapText="1"/>
    </xf>
    <xf numFmtId="0" fontId="59" fillId="28" borderId="23" xfId="0" applyFont="1" applyFill="1" applyBorder="1" applyAlignment="1">
      <alignment horizontal="center" vertical="center" wrapText="1"/>
    </xf>
    <xf numFmtId="0" fontId="33" fillId="29" borderId="23" xfId="0" applyFont="1" applyFill="1" applyBorder="1" applyAlignment="1">
      <alignment horizontal="center" vertical="center" wrapText="1"/>
    </xf>
    <xf numFmtId="0" fontId="32" fillId="30" borderId="23" xfId="0" applyFont="1" applyFill="1" applyBorder="1" applyAlignment="1">
      <alignment horizontal="center" vertical="center" wrapText="1"/>
    </xf>
    <xf numFmtId="0" fontId="32" fillId="31" borderId="15" xfId="0" applyFont="1" applyFill="1" applyBorder="1" applyAlignment="1">
      <alignment horizontal="center" vertical="center" wrapText="1"/>
    </xf>
    <xf numFmtId="0" fontId="59" fillId="32" borderId="15" xfId="0" applyFont="1" applyFill="1" applyBorder="1" applyAlignment="1">
      <alignment horizontal="center" vertical="center" wrapText="1"/>
    </xf>
    <xf numFmtId="0" fontId="32" fillId="33" borderId="15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2" fillId="31" borderId="18" xfId="0" applyFont="1" applyFill="1" applyBorder="1" applyAlignment="1">
      <alignment horizontal="center" vertical="center" wrapText="1"/>
    </xf>
    <xf numFmtId="0" fontId="59" fillId="32" borderId="18" xfId="0" applyFont="1" applyFill="1" applyBorder="1" applyAlignment="1">
      <alignment horizontal="center" vertical="center" wrapText="1"/>
    </xf>
    <xf numFmtId="0" fontId="32" fillId="33" borderId="18" xfId="0" applyFont="1" applyFill="1" applyBorder="1" applyAlignment="1">
      <alignment horizontal="center" vertical="center" wrapText="1"/>
    </xf>
    <xf numFmtId="0" fontId="32" fillId="34" borderId="18" xfId="0" applyFont="1" applyFill="1" applyBorder="1" applyAlignment="1">
      <alignment horizontal="center" vertical="center" wrapText="1"/>
    </xf>
    <xf numFmtId="0" fontId="32" fillId="31" borderId="23" xfId="0" applyFont="1" applyFill="1" applyBorder="1" applyAlignment="1">
      <alignment horizontal="center" vertical="center" wrapText="1"/>
    </xf>
    <xf numFmtId="0" fontId="59" fillId="32" borderId="23" xfId="0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center" vertical="center" wrapText="1"/>
    </xf>
    <xf numFmtId="0" fontId="32" fillId="34" borderId="23" xfId="0" applyFont="1" applyFill="1" applyBorder="1" applyAlignment="1">
      <alignment horizontal="center" vertical="center" wrapText="1"/>
    </xf>
    <xf numFmtId="0" fontId="32" fillId="19" borderId="15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32" fillId="19" borderId="18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32" fillId="19" borderId="23" xfId="0" applyFont="1" applyFill="1" applyBorder="1" applyAlignment="1">
      <alignment horizontal="center" vertical="center" wrapText="1"/>
    </xf>
    <xf numFmtId="0" fontId="59" fillId="35" borderId="23" xfId="0" applyFont="1" applyFill="1" applyBorder="1" applyAlignment="1">
      <alignment horizontal="center" vertical="center" wrapText="1"/>
    </xf>
    <xf numFmtId="0" fontId="60" fillId="16" borderId="7" xfId="0" applyFont="1" applyFill="1" applyBorder="1" applyAlignment="1">
      <alignment horizontal="center" vertical="center" wrapText="1"/>
    </xf>
    <xf numFmtId="0" fontId="60" fillId="16" borderId="17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59" fillId="37" borderId="15" xfId="0" applyFont="1" applyFill="1" applyBorder="1" applyAlignment="1">
      <alignment horizontal="center" vertical="center" wrapText="1"/>
    </xf>
    <xf numFmtId="0" fontId="60" fillId="16" borderId="11" xfId="0" applyFont="1" applyFill="1" applyBorder="1" applyAlignment="1">
      <alignment horizontal="center" vertical="center" wrapText="1"/>
    </xf>
    <xf numFmtId="0" fontId="60" fillId="16" borderId="19" xfId="0" applyFont="1" applyFill="1" applyBorder="1" applyAlignment="1">
      <alignment horizontal="center" vertical="center" wrapText="1"/>
    </xf>
    <xf numFmtId="0" fontId="32" fillId="36" borderId="18" xfId="0" applyFont="1" applyFill="1" applyBorder="1" applyAlignment="1">
      <alignment horizontal="center" vertical="center" wrapText="1"/>
    </xf>
    <xf numFmtId="0" fontId="59" fillId="37" borderId="18" xfId="0" applyFont="1" applyFill="1" applyBorder="1" applyAlignment="1">
      <alignment horizontal="center" vertical="center" wrapText="1"/>
    </xf>
    <xf numFmtId="0" fontId="60" fillId="16" borderId="13" xfId="0" applyFont="1" applyFill="1" applyBorder="1" applyAlignment="1">
      <alignment horizontal="center" vertical="center" wrapText="1"/>
    </xf>
    <xf numFmtId="0" fontId="60" fillId="16" borderId="22" xfId="0" applyFont="1" applyFill="1" applyBorder="1" applyAlignment="1">
      <alignment horizontal="center" vertical="center" wrapText="1"/>
    </xf>
    <xf numFmtId="0" fontId="36" fillId="14" borderId="7" xfId="0" applyFont="1" applyFill="1" applyBorder="1" applyAlignment="1">
      <alignment horizontal="center" vertical="center" wrapText="1"/>
    </xf>
    <xf numFmtId="0" fontId="36" fillId="14" borderId="17" xfId="0" applyFont="1" applyFill="1" applyBorder="1" applyAlignment="1">
      <alignment horizontal="center" vertical="center" wrapText="1"/>
    </xf>
    <xf numFmtId="0" fontId="32" fillId="36" borderId="23" xfId="0" applyFont="1" applyFill="1" applyBorder="1" applyAlignment="1">
      <alignment horizontal="center" vertical="center" wrapText="1"/>
    </xf>
    <xf numFmtId="0" fontId="59" fillId="37" borderId="23" xfId="0" applyFont="1" applyFill="1" applyBorder="1" applyAlignment="1">
      <alignment horizontal="center" vertical="center" wrapText="1"/>
    </xf>
    <xf numFmtId="0" fontId="36" fillId="14" borderId="13" xfId="0" applyFont="1" applyFill="1" applyBorder="1" applyAlignment="1">
      <alignment horizontal="center" vertical="center" wrapText="1"/>
    </xf>
    <xf numFmtId="0" fontId="36" fillId="14" borderId="22" xfId="0" applyFont="1" applyFill="1" applyBorder="1" applyAlignment="1">
      <alignment horizontal="center" vertical="center" wrapText="1"/>
    </xf>
    <xf numFmtId="0" fontId="24" fillId="38" borderId="15" xfId="0" applyFont="1" applyFill="1" applyBorder="1" applyAlignment="1">
      <alignment horizontal="center" vertical="center" textRotation="180" wrapText="1"/>
    </xf>
    <xf numFmtId="0" fontId="24" fillId="38" borderId="18" xfId="0" applyFont="1" applyFill="1" applyBorder="1" applyAlignment="1">
      <alignment horizontal="center" vertical="center" textRotation="180" wrapText="1"/>
    </xf>
    <xf numFmtId="0" fontId="27" fillId="4" borderId="7" xfId="0" applyFont="1" applyFill="1" applyBorder="1" applyAlignment="1">
      <alignment horizontal="center" vertical="center" wrapText="1"/>
    </xf>
    <xf numFmtId="0" fontId="24" fillId="38" borderId="23" xfId="0" applyFont="1" applyFill="1" applyBorder="1" applyAlignment="1">
      <alignment horizontal="center" vertical="center" textRotation="180" wrapText="1"/>
    </xf>
  </cellXfs>
  <cellStyles count="10">
    <cellStyle name="Comma 2" xfId="1"/>
    <cellStyle name="Hyperlink 2" xfId="2"/>
    <cellStyle name="Hyperlink 3" xfId="3"/>
    <cellStyle name="Hyperlink 4" xfId="4"/>
    <cellStyle name="Normal" xfId="0" builtinId="0"/>
    <cellStyle name="Normal 2" xfId="5"/>
    <cellStyle name="Normal 3" xfId="6"/>
    <cellStyle name="Normal 4" xfId="7"/>
    <cellStyle name="Normal 5" xfId="8"/>
    <cellStyle name="標準_Proposer List" xfId="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zoomScale="80" zoomScaleNormal="80" workbookViewId="0">
      <selection activeCell="C28" sqref="C28"/>
    </sheetView>
  </sheetViews>
  <sheetFormatPr defaultRowHeight="12.75"/>
  <cols>
    <col min="1" max="1" width="3.5703125" style="2" customWidth="1"/>
    <col min="2" max="2" width="23.5703125" style="2" customWidth="1"/>
    <col min="3" max="3" width="27" style="2" bestFit="1" customWidth="1"/>
    <col min="4" max="4" width="9.140625" style="2"/>
    <col min="5" max="5" width="23.140625" style="2" customWidth="1"/>
    <col min="6" max="16384" width="9.140625" style="2"/>
  </cols>
  <sheetData>
    <row r="2" spans="2:5" ht="22.5">
      <c r="B2" s="1" t="s">
        <v>0</v>
      </c>
    </row>
    <row r="3" spans="2:5" ht="20.25">
      <c r="B3" s="3" t="s">
        <v>1</v>
      </c>
      <c r="C3" s="4" t="s">
        <v>169</v>
      </c>
      <c r="E3" s="5"/>
    </row>
    <row r="4" spans="2:5" ht="20.25">
      <c r="B4" s="3" t="s">
        <v>2</v>
      </c>
      <c r="C4" s="6">
        <f>Monday!D2 - 14</f>
        <v>42002</v>
      </c>
      <c r="E4" s="6"/>
    </row>
    <row r="5" spans="2:5" ht="20.25">
      <c r="B5" s="3" t="s">
        <v>3</v>
      </c>
    </row>
    <row r="6" spans="2:5" ht="20.25">
      <c r="B6" s="7" t="s">
        <v>4</v>
      </c>
    </row>
    <row r="7" spans="2:5" ht="20.25">
      <c r="B7" s="7" t="s">
        <v>5</v>
      </c>
    </row>
    <row r="8" spans="2:5" ht="20.25">
      <c r="B8" s="8" t="s">
        <v>170</v>
      </c>
    </row>
    <row r="9" spans="2:5" ht="15.75">
      <c r="B9" s="9"/>
    </row>
    <row r="10" spans="2:5" ht="20.25">
      <c r="B10" s="3" t="s">
        <v>6</v>
      </c>
      <c r="C10" s="4" t="s">
        <v>171</v>
      </c>
    </row>
    <row r="12" spans="2:5" ht="20.25">
      <c r="B12" s="3" t="s">
        <v>7</v>
      </c>
      <c r="C12" s="4" t="s">
        <v>172</v>
      </c>
    </row>
    <row r="14" spans="2:5" ht="20.25">
      <c r="B14" s="3" t="s">
        <v>8</v>
      </c>
      <c r="C14" s="7" t="s">
        <v>9</v>
      </c>
    </row>
    <row r="15" spans="2:5" ht="20.25">
      <c r="C15" s="10" t="s">
        <v>10</v>
      </c>
    </row>
    <row r="16" spans="2:5" ht="20.25">
      <c r="C16" s="10" t="s">
        <v>11</v>
      </c>
    </row>
    <row r="17" spans="2:3" ht="20.25">
      <c r="C17" s="10" t="s">
        <v>12</v>
      </c>
    </row>
    <row r="19" spans="2:3" ht="20.25">
      <c r="B19" s="3" t="s">
        <v>13</v>
      </c>
      <c r="C19" s="7" t="s">
        <v>14</v>
      </c>
    </row>
    <row r="20" spans="2:3" ht="20.25">
      <c r="C20" s="10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zoomScale="80" zoomScaleNormal="80" workbookViewId="0">
      <selection activeCell="B13" sqref="B13"/>
    </sheetView>
  </sheetViews>
  <sheetFormatPr defaultRowHeight="12.75"/>
  <cols>
    <col min="1" max="1" width="9.140625" style="17" customWidth="1"/>
    <col min="2" max="2" width="60.140625" style="2" customWidth="1"/>
    <col min="3" max="3" width="15.28515625" style="2" bestFit="1" customWidth="1"/>
    <col min="4" max="16384" width="9.140625" style="2"/>
  </cols>
  <sheetData>
    <row r="1" spans="1:3" ht="20.25">
      <c r="A1" s="35"/>
      <c r="B1" s="36" t="s">
        <v>32</v>
      </c>
    </row>
    <row r="2" spans="1:3" ht="15.75">
      <c r="A2" s="35"/>
      <c r="B2" s="37"/>
    </row>
    <row r="3" spans="1:3" ht="15.75">
      <c r="A3" s="35"/>
      <c r="B3" s="38"/>
    </row>
    <row r="4" spans="1:3" ht="18.75" customHeight="1">
      <c r="A4" s="35"/>
      <c r="B4" s="19" t="s">
        <v>20</v>
      </c>
    </row>
    <row r="5" spans="1:3" ht="15.75">
      <c r="A5" s="35"/>
      <c r="B5" s="19"/>
    </row>
    <row r="6" spans="1:3" ht="15.75">
      <c r="A6" s="19">
        <v>1</v>
      </c>
      <c r="B6" s="19" t="s">
        <v>30</v>
      </c>
    </row>
    <row r="7" spans="1:3" ht="15.75">
      <c r="A7" s="19"/>
      <c r="B7" s="39" t="s">
        <v>181</v>
      </c>
    </row>
    <row r="8" spans="1:3" ht="15">
      <c r="B8" s="39" t="s">
        <v>31</v>
      </c>
    </row>
    <row r="9" spans="1:3" ht="15">
      <c r="B9" s="39" t="s">
        <v>21</v>
      </c>
    </row>
    <row r="11" spans="1:3" ht="15.75">
      <c r="A11" s="19">
        <v>2</v>
      </c>
      <c r="B11" s="19" t="s">
        <v>22</v>
      </c>
    </row>
    <row r="12" spans="1:3" ht="15.75">
      <c r="A12" s="19"/>
      <c r="B12" s="39" t="s">
        <v>190</v>
      </c>
    </row>
    <row r="13" spans="1:3" ht="15.75">
      <c r="A13" s="19"/>
    </row>
    <row r="14" spans="1:3" ht="15">
      <c r="B14" s="39"/>
    </row>
    <row r="15" spans="1:3" ht="15">
      <c r="B15" s="39"/>
    </row>
    <row r="16" spans="1:3" ht="15.75">
      <c r="B16" s="41" t="s">
        <v>23</v>
      </c>
      <c r="C16" s="40"/>
    </row>
    <row r="18" spans="2:2">
      <c r="B18" s="42" t="s">
        <v>24</v>
      </c>
    </row>
    <row r="19" spans="2:2">
      <c r="B19" s="42" t="s">
        <v>25</v>
      </c>
    </row>
    <row r="20" spans="2:2">
      <c r="B20" s="42" t="s">
        <v>26</v>
      </c>
    </row>
    <row r="21" spans="2:2">
      <c r="B21" s="42" t="s">
        <v>27</v>
      </c>
    </row>
    <row r="22" spans="2:2">
      <c r="B22" s="42" t="s">
        <v>28</v>
      </c>
    </row>
    <row r="23" spans="2:2">
      <c r="B23" s="43"/>
    </row>
    <row r="24" spans="2:2" ht="15.75">
      <c r="B24" s="44" t="s">
        <v>29</v>
      </c>
    </row>
    <row r="27" spans="2:2">
      <c r="B27" s="53"/>
    </row>
    <row r="28" spans="2:2">
      <c r="B28" s="53"/>
    </row>
    <row r="29" spans="2:2" ht="15.75">
      <c r="B29" s="54"/>
    </row>
    <row r="30" spans="2:2" ht="15.75">
      <c r="B30" s="54"/>
    </row>
    <row r="31" spans="2:2" ht="15.75">
      <c r="B31" s="54"/>
    </row>
    <row r="32" spans="2:2" ht="15.75">
      <c r="B32" s="54"/>
    </row>
    <row r="33" spans="2:2" ht="15.75">
      <c r="B33" s="54"/>
    </row>
    <row r="34" spans="2:2" ht="15.75">
      <c r="B34" s="54"/>
    </row>
    <row r="35" spans="2:2" ht="15.75">
      <c r="B35" s="54"/>
    </row>
    <row r="36" spans="2:2" ht="15">
      <c r="B36" s="45"/>
    </row>
    <row r="37" spans="2:2" ht="15">
      <c r="B37" s="45"/>
    </row>
    <row r="38" spans="2:2" ht="15">
      <c r="B38" s="45"/>
    </row>
    <row r="39" spans="2:2" ht="15">
      <c r="B39" s="45"/>
    </row>
    <row r="40" spans="2:2" ht="15">
      <c r="B40" s="45"/>
    </row>
    <row r="41" spans="2:2" ht="15">
      <c r="B41" s="45"/>
    </row>
    <row r="45" spans="2:2">
      <c r="B45" s="46"/>
    </row>
    <row r="46" spans="2:2">
      <c r="B46" s="46"/>
    </row>
    <row r="47" spans="2:2">
      <c r="B47" s="46"/>
    </row>
    <row r="48" spans="2:2">
      <c r="B48" s="46"/>
    </row>
  </sheetData>
  <hyperlinks>
    <hyperlink ref="B18" r:id="rId1" tooltip="http://standards.ieee.org/board/pat/pat-slideset.ppt" display="http://standards.ieee.org/board/pat/pat-slideset.ppt"/>
  </hyperlinks>
  <pageMargins left="0.75" right="0.75" top="1" bottom="1" header="0.5" footer="0.5"/>
  <pageSetup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1"/>
  <sheetViews>
    <sheetView zoomScale="70" zoomScaleNormal="70" workbookViewId="0">
      <selection activeCell="I45" sqref="I45"/>
    </sheetView>
  </sheetViews>
  <sheetFormatPr defaultRowHeight="12.75"/>
  <cols>
    <col min="1" max="1" width="2" customWidth="1"/>
    <col min="2" max="2" width="17.42578125" customWidth="1"/>
    <col min="3" max="3" width="3.42578125" customWidth="1"/>
    <col min="4" max="5" width="8" customWidth="1"/>
    <col min="6" max="6" width="3.42578125" customWidth="1"/>
    <col min="12" max="12" width="3.42578125" customWidth="1"/>
    <col min="18" max="18" width="3.42578125" customWidth="1"/>
    <col min="24" max="24" width="3.42578125" customWidth="1"/>
    <col min="30" max="30" width="3.42578125" customWidth="1"/>
  </cols>
  <sheetData>
    <row r="1" spans="2:33" ht="9" customHeight="1" thickBot="1"/>
    <row r="2" spans="2:33" ht="23.25">
      <c r="B2" s="193" t="s">
        <v>194</v>
      </c>
      <c r="C2" s="93"/>
      <c r="D2" s="94" t="s">
        <v>195</v>
      </c>
      <c r="E2" s="213"/>
      <c r="F2" s="93"/>
      <c r="G2" s="95"/>
      <c r="H2" s="95"/>
      <c r="I2" s="95"/>
      <c r="J2" s="95"/>
      <c r="K2" s="95"/>
      <c r="L2" s="93"/>
      <c r="M2" s="95"/>
      <c r="N2" s="95"/>
      <c r="O2" s="95"/>
      <c r="P2" s="95"/>
      <c r="Q2" s="95"/>
      <c r="R2" s="93"/>
      <c r="S2" s="95"/>
      <c r="T2" s="95"/>
      <c r="U2" s="95"/>
      <c r="V2" s="95"/>
      <c r="W2" s="95"/>
      <c r="X2" s="93"/>
      <c r="Y2" s="95"/>
      <c r="Z2" s="95"/>
      <c r="AA2" s="95"/>
      <c r="AB2" s="95"/>
      <c r="AC2" s="95"/>
      <c r="AD2" s="93"/>
      <c r="AE2" s="95"/>
      <c r="AF2" s="96"/>
      <c r="AG2" s="97"/>
    </row>
    <row r="3" spans="2:33" ht="23.25">
      <c r="B3" s="194"/>
      <c r="C3" s="98"/>
      <c r="D3" s="99" t="s">
        <v>196</v>
      </c>
      <c r="E3" s="214"/>
      <c r="F3" s="98"/>
      <c r="G3" s="100"/>
      <c r="H3" s="100"/>
      <c r="I3" s="100"/>
      <c r="J3" s="100"/>
      <c r="K3" s="100"/>
      <c r="L3" s="98"/>
      <c r="M3" s="100"/>
      <c r="N3" s="100"/>
      <c r="O3" s="100"/>
      <c r="P3" s="100"/>
      <c r="Q3" s="100"/>
      <c r="R3" s="98"/>
      <c r="S3" s="100"/>
      <c r="T3" s="100"/>
      <c r="U3" s="100"/>
      <c r="V3" s="100"/>
      <c r="W3" s="100"/>
      <c r="X3" s="98"/>
      <c r="Y3" s="100"/>
      <c r="Z3" s="100"/>
      <c r="AA3" s="100"/>
      <c r="AB3" s="100"/>
      <c r="AC3" s="100"/>
      <c r="AD3" s="98"/>
      <c r="AE3" s="100"/>
      <c r="AF3" s="100"/>
      <c r="AG3" s="101"/>
    </row>
    <row r="4" spans="2:33" ht="23.25">
      <c r="B4" s="194"/>
      <c r="C4" s="102"/>
      <c r="D4" s="103" t="s">
        <v>197</v>
      </c>
      <c r="E4" s="215"/>
      <c r="F4" s="102"/>
      <c r="G4" s="104"/>
      <c r="H4" s="104"/>
      <c r="I4" s="104"/>
      <c r="J4" s="104"/>
      <c r="K4" s="104"/>
      <c r="L4" s="102"/>
      <c r="M4" s="104"/>
      <c r="N4" s="104"/>
      <c r="O4" s="104"/>
      <c r="P4" s="104"/>
      <c r="Q4" s="104"/>
      <c r="R4" s="102"/>
      <c r="S4" s="104"/>
      <c r="T4" s="104"/>
      <c r="U4" s="104"/>
      <c r="V4" s="104"/>
      <c r="W4" s="104"/>
      <c r="X4" s="102"/>
      <c r="Y4" s="104"/>
      <c r="Z4" s="104"/>
      <c r="AA4" s="104"/>
      <c r="AB4" s="104"/>
      <c r="AC4" s="104"/>
      <c r="AD4" s="102"/>
      <c r="AE4" s="104"/>
      <c r="AF4" s="104"/>
      <c r="AG4" s="105"/>
    </row>
    <row r="5" spans="2:33" ht="13.5" thickBot="1">
      <c r="B5" s="194"/>
      <c r="C5" s="106"/>
      <c r="D5" s="107" t="s">
        <v>37</v>
      </c>
      <c r="E5" s="108"/>
      <c r="F5" s="106"/>
      <c r="G5" s="108"/>
      <c r="H5" s="108"/>
      <c r="I5" s="108"/>
      <c r="J5" s="108"/>
      <c r="K5" s="108"/>
      <c r="L5" s="106"/>
      <c r="M5" s="108"/>
      <c r="N5" s="108"/>
      <c r="O5" s="108"/>
      <c r="P5" s="108"/>
      <c r="Q5" s="108"/>
      <c r="R5" s="106"/>
      <c r="S5" s="108"/>
      <c r="T5" s="108"/>
      <c r="U5" s="108"/>
      <c r="V5" s="108"/>
      <c r="W5" s="108"/>
      <c r="X5" s="106"/>
      <c r="Y5" s="108"/>
      <c r="Z5" s="108"/>
      <c r="AA5" s="108"/>
      <c r="AB5" s="108"/>
      <c r="AC5" s="108"/>
      <c r="AD5" s="106"/>
      <c r="AE5" s="108" t="s">
        <v>38</v>
      </c>
      <c r="AF5" s="108"/>
      <c r="AG5" s="109"/>
    </row>
    <row r="6" spans="2:33" ht="13.5" thickBot="1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2:33">
      <c r="B7" s="110" t="s">
        <v>39</v>
      </c>
      <c r="C7" s="111"/>
      <c r="D7" s="216" t="s">
        <v>40</v>
      </c>
      <c r="E7" s="217"/>
      <c r="F7" s="111"/>
      <c r="G7" s="195" t="s">
        <v>41</v>
      </c>
      <c r="H7" s="196"/>
      <c r="I7" s="196"/>
      <c r="J7" s="196"/>
      <c r="K7" s="197"/>
      <c r="L7" s="111"/>
      <c r="M7" s="195" t="s">
        <v>42</v>
      </c>
      <c r="N7" s="196"/>
      <c r="O7" s="196"/>
      <c r="P7" s="196"/>
      <c r="Q7" s="197"/>
      <c r="R7" s="111"/>
      <c r="S7" s="195" t="s">
        <v>173</v>
      </c>
      <c r="T7" s="196"/>
      <c r="U7" s="196"/>
      <c r="V7" s="196"/>
      <c r="W7" s="197"/>
      <c r="X7" s="111"/>
      <c r="Y7" s="195" t="s">
        <v>43</v>
      </c>
      <c r="Z7" s="196"/>
      <c r="AA7" s="196"/>
      <c r="AB7" s="196"/>
      <c r="AC7" s="197"/>
      <c r="AD7" s="111"/>
      <c r="AE7" s="195" t="s">
        <v>44</v>
      </c>
      <c r="AF7" s="196"/>
      <c r="AG7" s="197"/>
    </row>
    <row r="8" spans="2:33" ht="13.5" thickBot="1">
      <c r="B8" s="218"/>
      <c r="C8" s="117"/>
      <c r="D8" s="219">
        <f>DATE(2015,1,11)</f>
        <v>42015</v>
      </c>
      <c r="E8" s="220"/>
      <c r="F8" s="117"/>
      <c r="G8" s="221">
        <f>D8+1</f>
        <v>42016</v>
      </c>
      <c r="H8" s="222"/>
      <c r="I8" s="222"/>
      <c r="J8" s="222"/>
      <c r="K8" s="223"/>
      <c r="L8" s="117"/>
      <c r="M8" s="221">
        <f>G8+1</f>
        <v>42017</v>
      </c>
      <c r="N8" s="222"/>
      <c r="O8" s="222"/>
      <c r="P8" s="222"/>
      <c r="Q8" s="223"/>
      <c r="R8" s="117"/>
      <c r="S8" s="221">
        <f>M8+1</f>
        <v>42018</v>
      </c>
      <c r="T8" s="222"/>
      <c r="U8" s="222"/>
      <c r="V8" s="222"/>
      <c r="W8" s="223"/>
      <c r="X8" s="117"/>
      <c r="Y8" s="221">
        <f>S8+1</f>
        <v>42019</v>
      </c>
      <c r="Z8" s="222"/>
      <c r="AA8" s="222"/>
      <c r="AB8" s="222"/>
      <c r="AC8" s="223"/>
      <c r="AD8" s="117"/>
      <c r="AE8" s="221">
        <f>Y8+1</f>
        <v>42020</v>
      </c>
      <c r="AF8" s="222"/>
      <c r="AG8" s="223"/>
    </row>
    <row r="9" spans="2:33" ht="13.5" thickBot="1"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2:33" ht="23.25" thickBot="1">
      <c r="B10" s="224"/>
      <c r="C10" s="92"/>
      <c r="D10" s="124"/>
      <c r="E10" s="225" t="s">
        <v>198</v>
      </c>
      <c r="F10" s="92"/>
      <c r="G10" s="225" t="s">
        <v>199</v>
      </c>
      <c r="H10" s="225" t="s">
        <v>200</v>
      </c>
      <c r="I10" s="225" t="s">
        <v>201</v>
      </c>
      <c r="J10" s="225" t="s">
        <v>202</v>
      </c>
      <c r="K10" s="225" t="s">
        <v>203</v>
      </c>
      <c r="L10" s="92"/>
      <c r="M10" s="225" t="s">
        <v>199</v>
      </c>
      <c r="N10" s="225" t="s">
        <v>200</v>
      </c>
      <c r="O10" s="225" t="s">
        <v>201</v>
      </c>
      <c r="P10" s="225" t="s">
        <v>202</v>
      </c>
      <c r="Q10" s="225" t="s">
        <v>203</v>
      </c>
      <c r="R10" s="92"/>
      <c r="S10" s="225" t="s">
        <v>199</v>
      </c>
      <c r="T10" s="225" t="s">
        <v>200</v>
      </c>
      <c r="U10" s="225" t="s">
        <v>201</v>
      </c>
      <c r="V10" s="225" t="s">
        <v>202</v>
      </c>
      <c r="W10" s="225" t="s">
        <v>203</v>
      </c>
      <c r="X10" s="92"/>
      <c r="Y10" s="225" t="s">
        <v>199</v>
      </c>
      <c r="Z10" s="225" t="s">
        <v>200</v>
      </c>
      <c r="AA10" s="225" t="s">
        <v>201</v>
      </c>
      <c r="AB10" s="225" t="s">
        <v>202</v>
      </c>
      <c r="AC10" s="124"/>
      <c r="AD10" s="92"/>
      <c r="AE10" s="123"/>
      <c r="AF10" s="124"/>
      <c r="AG10" s="226"/>
    </row>
    <row r="11" spans="2:33">
      <c r="B11" s="112" t="s">
        <v>45</v>
      </c>
      <c r="C11" s="111"/>
      <c r="D11" s="124"/>
      <c r="E11" s="124"/>
      <c r="F11" s="111"/>
      <c r="G11" s="118"/>
      <c r="H11" s="118"/>
      <c r="I11" s="118"/>
      <c r="J11" s="118"/>
      <c r="K11" s="119"/>
      <c r="L11" s="111"/>
      <c r="M11" s="114"/>
      <c r="N11" s="113"/>
      <c r="O11" s="113"/>
      <c r="P11" s="113"/>
      <c r="Q11" s="119"/>
      <c r="R11" s="111"/>
      <c r="S11" s="172" t="s">
        <v>204</v>
      </c>
      <c r="T11" s="172"/>
      <c r="U11" s="172"/>
      <c r="V11" s="172"/>
      <c r="W11" s="198"/>
      <c r="X11" s="111"/>
      <c r="Y11" s="115" t="s">
        <v>38</v>
      </c>
      <c r="Z11" s="116"/>
      <c r="AA11" s="116"/>
      <c r="AB11" s="116"/>
      <c r="AC11" s="119"/>
      <c r="AD11" s="111"/>
      <c r="AE11" s="123"/>
      <c r="AF11" s="124"/>
      <c r="AG11" s="125"/>
    </row>
    <row r="12" spans="2:33" ht="13.5" thickBot="1">
      <c r="B12" s="112" t="s">
        <v>47</v>
      </c>
      <c r="C12" s="117"/>
      <c r="D12" s="124"/>
      <c r="E12" s="124"/>
      <c r="F12" s="117"/>
      <c r="G12" s="118"/>
      <c r="H12" s="118"/>
      <c r="I12" s="118"/>
      <c r="J12" s="118"/>
      <c r="K12" s="119"/>
      <c r="L12" s="117"/>
      <c r="M12" s="120"/>
      <c r="N12" s="118"/>
      <c r="O12" s="118"/>
      <c r="P12" s="118"/>
      <c r="Q12" s="119"/>
      <c r="R12" s="117"/>
      <c r="S12" s="176"/>
      <c r="T12" s="176"/>
      <c r="U12" s="176"/>
      <c r="V12" s="176"/>
      <c r="W12" s="192"/>
      <c r="X12" s="117"/>
      <c r="Y12" s="121"/>
      <c r="Z12" s="122"/>
      <c r="AA12" s="122"/>
      <c r="AB12" s="122"/>
      <c r="AC12" s="122"/>
      <c r="AD12" s="117"/>
      <c r="AE12" s="123"/>
      <c r="AF12" s="124"/>
      <c r="AG12" s="125"/>
    </row>
    <row r="13" spans="2:33">
      <c r="B13" s="127" t="s">
        <v>48</v>
      </c>
      <c r="C13" s="126"/>
      <c r="D13" s="124"/>
      <c r="E13" s="124"/>
      <c r="F13" s="126"/>
      <c r="G13" s="199" t="s">
        <v>191</v>
      </c>
      <c r="H13" s="200"/>
      <c r="I13" s="200"/>
      <c r="J13" s="200"/>
      <c r="K13" s="201"/>
      <c r="L13" s="126"/>
      <c r="M13" s="227" t="s">
        <v>74</v>
      </c>
      <c r="N13" s="228" t="s">
        <v>183</v>
      </c>
      <c r="O13" s="229" t="s">
        <v>174</v>
      </c>
      <c r="P13" s="230" t="s">
        <v>82</v>
      </c>
      <c r="Q13" s="177"/>
      <c r="R13" s="126"/>
      <c r="S13" s="227" t="s">
        <v>74</v>
      </c>
      <c r="T13" s="162" t="s">
        <v>185</v>
      </c>
      <c r="U13" s="229" t="s">
        <v>174</v>
      </c>
      <c r="V13" s="231" t="s">
        <v>49</v>
      </c>
      <c r="W13" s="177"/>
      <c r="X13" s="126"/>
      <c r="Y13" s="227" t="s">
        <v>74</v>
      </c>
      <c r="Z13" s="162" t="s">
        <v>185</v>
      </c>
      <c r="AA13" s="229" t="s">
        <v>174</v>
      </c>
      <c r="AB13" s="232" t="s">
        <v>205</v>
      </c>
      <c r="AC13" s="177"/>
      <c r="AD13" s="126"/>
      <c r="AE13" s="123"/>
      <c r="AF13" s="124"/>
      <c r="AG13" s="125"/>
    </row>
    <row r="14" spans="2:33" ht="13.5" thickBot="1">
      <c r="B14" s="127" t="s">
        <v>50</v>
      </c>
      <c r="C14" s="126"/>
      <c r="D14" s="124"/>
      <c r="E14" s="124"/>
      <c r="F14" s="126"/>
      <c r="G14" s="202"/>
      <c r="H14" s="203"/>
      <c r="I14" s="203"/>
      <c r="J14" s="203"/>
      <c r="K14" s="204"/>
      <c r="L14" s="126"/>
      <c r="M14" s="233"/>
      <c r="N14" s="234"/>
      <c r="O14" s="235"/>
      <c r="P14" s="236"/>
      <c r="Q14" s="178"/>
      <c r="R14" s="126"/>
      <c r="S14" s="233"/>
      <c r="T14" s="163"/>
      <c r="U14" s="235"/>
      <c r="V14" s="237"/>
      <c r="W14" s="178"/>
      <c r="X14" s="126"/>
      <c r="Y14" s="233"/>
      <c r="Z14" s="163"/>
      <c r="AA14" s="235"/>
      <c r="AB14" s="238"/>
      <c r="AC14" s="178"/>
      <c r="AD14" s="126"/>
      <c r="AE14" s="123"/>
      <c r="AF14" s="124"/>
      <c r="AG14" s="125"/>
    </row>
    <row r="15" spans="2:33" ht="13.5" thickBot="1">
      <c r="B15" s="127" t="s">
        <v>51</v>
      </c>
      <c r="C15" s="126"/>
      <c r="D15" s="124"/>
      <c r="E15" s="124"/>
      <c r="F15" s="126"/>
      <c r="G15" s="180" t="s">
        <v>54</v>
      </c>
      <c r="H15" s="181"/>
      <c r="I15" s="181"/>
      <c r="J15" s="181"/>
      <c r="K15" s="185"/>
      <c r="L15" s="126"/>
      <c r="M15" s="233"/>
      <c r="N15" s="234"/>
      <c r="O15" s="235"/>
      <c r="P15" s="236"/>
      <c r="Q15" s="178"/>
      <c r="R15" s="126"/>
      <c r="S15" s="233"/>
      <c r="T15" s="163"/>
      <c r="U15" s="235"/>
      <c r="V15" s="237"/>
      <c r="W15" s="178"/>
      <c r="X15" s="126"/>
      <c r="Y15" s="233"/>
      <c r="Z15" s="163"/>
      <c r="AA15" s="235"/>
      <c r="AB15" s="238"/>
      <c r="AC15" s="178"/>
      <c r="AD15" s="126"/>
      <c r="AE15" s="123"/>
      <c r="AF15" s="124"/>
      <c r="AG15" s="125"/>
    </row>
    <row r="16" spans="2:33" ht="13.5" thickBot="1">
      <c r="B16" s="127" t="s">
        <v>52</v>
      </c>
      <c r="C16" s="126"/>
      <c r="D16" s="124"/>
      <c r="E16" s="124"/>
      <c r="F16" s="126"/>
      <c r="G16" s="175" t="s">
        <v>206</v>
      </c>
      <c r="H16" s="176"/>
      <c r="I16" s="176"/>
      <c r="J16" s="176"/>
      <c r="K16" s="192"/>
      <c r="L16" s="126"/>
      <c r="M16" s="239"/>
      <c r="N16" s="240"/>
      <c r="O16" s="241"/>
      <c r="P16" s="242"/>
      <c r="Q16" s="179"/>
      <c r="R16" s="126"/>
      <c r="S16" s="239"/>
      <c r="T16" s="164"/>
      <c r="U16" s="241"/>
      <c r="V16" s="243"/>
      <c r="W16" s="179"/>
      <c r="X16" s="126"/>
      <c r="Y16" s="239"/>
      <c r="Z16" s="164"/>
      <c r="AA16" s="241"/>
      <c r="AB16" s="244"/>
      <c r="AC16" s="179"/>
      <c r="AD16" s="126"/>
      <c r="AE16" s="123"/>
      <c r="AF16" s="124"/>
      <c r="AG16" s="125"/>
    </row>
    <row r="17" spans="2:33" ht="13.5" thickBot="1">
      <c r="B17" s="128" t="s">
        <v>53</v>
      </c>
      <c r="C17" s="126"/>
      <c r="D17" s="124"/>
      <c r="E17" s="124"/>
      <c r="F17" s="126"/>
      <c r="G17" s="180" t="s">
        <v>54</v>
      </c>
      <c r="H17" s="181"/>
      <c r="I17" s="181"/>
      <c r="J17" s="181"/>
      <c r="K17" s="185"/>
      <c r="L17" s="126"/>
      <c r="M17" s="180" t="s">
        <v>54</v>
      </c>
      <c r="N17" s="181"/>
      <c r="O17" s="181"/>
      <c r="P17" s="181"/>
      <c r="Q17" s="185"/>
      <c r="R17" s="126"/>
      <c r="S17" s="180" t="s">
        <v>54</v>
      </c>
      <c r="T17" s="181"/>
      <c r="U17" s="181"/>
      <c r="V17" s="181"/>
      <c r="W17" s="185"/>
      <c r="X17" s="126"/>
      <c r="Y17" s="180" t="s">
        <v>54</v>
      </c>
      <c r="Z17" s="181"/>
      <c r="AA17" s="181"/>
      <c r="AB17" s="181"/>
      <c r="AC17" s="181"/>
      <c r="AD17" s="126"/>
      <c r="AE17" s="123"/>
      <c r="AF17" s="124"/>
      <c r="AG17" s="125"/>
    </row>
    <row r="18" spans="2:33">
      <c r="B18" s="129" t="s">
        <v>55</v>
      </c>
      <c r="C18" s="126"/>
      <c r="D18" s="124"/>
      <c r="E18" s="124"/>
      <c r="F18" s="126"/>
      <c r="G18" s="245" t="s">
        <v>207</v>
      </c>
      <c r="H18" s="246" t="s">
        <v>187</v>
      </c>
      <c r="I18" s="247" t="s">
        <v>192</v>
      </c>
      <c r="J18" s="231" t="s">
        <v>49</v>
      </c>
      <c r="K18" s="177"/>
      <c r="L18" s="126"/>
      <c r="M18" s="227" t="s">
        <v>74</v>
      </c>
      <c r="N18" s="162" t="s">
        <v>185</v>
      </c>
      <c r="O18" s="229" t="s">
        <v>174</v>
      </c>
      <c r="P18" s="246" t="s">
        <v>187</v>
      </c>
      <c r="Q18" s="248" t="s">
        <v>208</v>
      </c>
      <c r="R18" s="126"/>
      <c r="S18" s="172" t="s">
        <v>209</v>
      </c>
      <c r="T18" s="172"/>
      <c r="U18" s="172"/>
      <c r="V18" s="172"/>
      <c r="W18" s="172"/>
      <c r="X18" s="126"/>
      <c r="Y18" s="227" t="s">
        <v>74</v>
      </c>
      <c r="Z18" s="162" t="s">
        <v>185</v>
      </c>
      <c r="AA18" s="229" t="s">
        <v>174</v>
      </c>
      <c r="AB18" s="232" t="s">
        <v>205</v>
      </c>
      <c r="AC18" s="177"/>
      <c r="AD18" s="126"/>
      <c r="AE18" s="123"/>
      <c r="AF18" s="124"/>
      <c r="AG18" s="125"/>
    </row>
    <row r="19" spans="2:33" ht="13.5" thickBot="1">
      <c r="B19" s="129" t="s">
        <v>56</v>
      </c>
      <c r="C19" s="126"/>
      <c r="D19" s="124"/>
      <c r="E19" s="124"/>
      <c r="F19" s="126"/>
      <c r="G19" s="249"/>
      <c r="H19" s="250"/>
      <c r="I19" s="251"/>
      <c r="J19" s="237"/>
      <c r="K19" s="178"/>
      <c r="L19" s="126"/>
      <c r="M19" s="233"/>
      <c r="N19" s="163"/>
      <c r="O19" s="235"/>
      <c r="P19" s="250"/>
      <c r="Q19" s="252"/>
      <c r="R19" s="126"/>
      <c r="S19" s="176"/>
      <c r="T19" s="176"/>
      <c r="U19" s="176"/>
      <c r="V19" s="176"/>
      <c r="W19" s="176"/>
      <c r="X19" s="126"/>
      <c r="Y19" s="233"/>
      <c r="Z19" s="163"/>
      <c r="AA19" s="235"/>
      <c r="AB19" s="238"/>
      <c r="AC19" s="178"/>
      <c r="AD19" s="126"/>
      <c r="AE19" s="123"/>
      <c r="AF19" s="124"/>
      <c r="AG19" s="125"/>
    </row>
    <row r="20" spans="2:33">
      <c r="B20" s="129" t="s">
        <v>57</v>
      </c>
      <c r="C20" s="126"/>
      <c r="D20" s="124"/>
      <c r="E20" s="124"/>
      <c r="F20" s="126"/>
      <c r="G20" s="249"/>
      <c r="H20" s="250"/>
      <c r="I20" s="251"/>
      <c r="J20" s="237"/>
      <c r="K20" s="178"/>
      <c r="L20" s="126"/>
      <c r="M20" s="233"/>
      <c r="N20" s="163"/>
      <c r="O20" s="235"/>
      <c r="P20" s="250"/>
      <c r="Q20" s="252"/>
      <c r="R20" s="126"/>
      <c r="S20" s="186" t="s">
        <v>210</v>
      </c>
      <c r="T20" s="187"/>
      <c r="U20" s="187"/>
      <c r="V20" s="187"/>
      <c r="W20" s="188"/>
      <c r="X20" s="126"/>
      <c r="Y20" s="233"/>
      <c r="Z20" s="163"/>
      <c r="AA20" s="235"/>
      <c r="AB20" s="238"/>
      <c r="AC20" s="178"/>
      <c r="AD20" s="126"/>
      <c r="AE20" s="123"/>
      <c r="AF20" s="124"/>
      <c r="AG20" s="125"/>
    </row>
    <row r="21" spans="2:33" ht="13.5" thickBot="1">
      <c r="B21" s="129" t="s">
        <v>59</v>
      </c>
      <c r="C21" s="126"/>
      <c r="D21" s="124"/>
      <c r="E21" s="124"/>
      <c r="F21" s="126"/>
      <c r="G21" s="253"/>
      <c r="H21" s="254"/>
      <c r="I21" s="255"/>
      <c r="J21" s="243"/>
      <c r="K21" s="179"/>
      <c r="L21" s="126"/>
      <c r="M21" s="239"/>
      <c r="N21" s="164"/>
      <c r="O21" s="241"/>
      <c r="P21" s="254"/>
      <c r="Q21" s="256"/>
      <c r="R21" s="126"/>
      <c r="S21" s="189"/>
      <c r="T21" s="190"/>
      <c r="U21" s="190"/>
      <c r="V21" s="190"/>
      <c r="W21" s="191"/>
      <c r="X21" s="126"/>
      <c r="Y21" s="239"/>
      <c r="Z21" s="164"/>
      <c r="AA21" s="241"/>
      <c r="AB21" s="244"/>
      <c r="AC21" s="179"/>
      <c r="AD21" s="126"/>
      <c r="AE21" s="123"/>
      <c r="AF21" s="124"/>
      <c r="AG21" s="125"/>
    </row>
    <row r="22" spans="2:33">
      <c r="B22" s="130" t="s">
        <v>60</v>
      </c>
      <c r="C22" s="126"/>
      <c r="D22" s="124"/>
      <c r="E22" s="124"/>
      <c r="F22" s="126"/>
      <c r="G22" s="153" t="s">
        <v>211</v>
      </c>
      <c r="H22" s="154"/>
      <c r="I22" s="154"/>
      <c r="J22" s="154"/>
      <c r="K22" s="159"/>
      <c r="L22" s="126"/>
      <c r="M22" s="153" t="s">
        <v>211</v>
      </c>
      <c r="N22" s="154"/>
      <c r="O22" s="154"/>
      <c r="P22" s="154"/>
      <c r="Q22" s="159"/>
      <c r="R22" s="126"/>
      <c r="S22" s="153" t="s">
        <v>211</v>
      </c>
      <c r="T22" s="154"/>
      <c r="U22" s="154"/>
      <c r="V22" s="154"/>
      <c r="W22" s="159"/>
      <c r="X22" s="126"/>
      <c r="Y22" s="153" t="s">
        <v>211</v>
      </c>
      <c r="Z22" s="154"/>
      <c r="AA22" s="154"/>
      <c r="AB22" s="154"/>
      <c r="AC22" s="159"/>
      <c r="AD22" s="126"/>
      <c r="AE22" s="123"/>
      <c r="AF22" s="124"/>
      <c r="AG22" s="125"/>
    </row>
    <row r="23" spans="2:33" ht="13.5" thickBot="1">
      <c r="B23" s="130" t="s">
        <v>61</v>
      </c>
      <c r="C23" s="126"/>
      <c r="D23" s="124"/>
      <c r="E23" s="124"/>
      <c r="F23" s="126"/>
      <c r="G23" s="157"/>
      <c r="H23" s="158"/>
      <c r="I23" s="158"/>
      <c r="J23" s="158"/>
      <c r="K23" s="161"/>
      <c r="L23" s="126"/>
      <c r="M23" s="157"/>
      <c r="N23" s="158"/>
      <c r="O23" s="158"/>
      <c r="P23" s="158"/>
      <c r="Q23" s="161"/>
      <c r="R23" s="126"/>
      <c r="S23" s="157"/>
      <c r="T23" s="158"/>
      <c r="U23" s="158"/>
      <c r="V23" s="158"/>
      <c r="W23" s="161"/>
      <c r="X23" s="126"/>
      <c r="Y23" s="157"/>
      <c r="Z23" s="158"/>
      <c r="AA23" s="158"/>
      <c r="AB23" s="158"/>
      <c r="AC23" s="161"/>
      <c r="AD23" s="126"/>
      <c r="AE23" s="123"/>
      <c r="AF23" s="124"/>
      <c r="AG23" s="125"/>
    </row>
    <row r="24" spans="2:33">
      <c r="B24" s="129" t="s">
        <v>62</v>
      </c>
      <c r="C24" s="126"/>
      <c r="D24" s="124"/>
      <c r="E24" s="124"/>
      <c r="F24" s="126"/>
      <c r="G24" s="257" t="s">
        <v>184</v>
      </c>
      <c r="H24" s="162" t="s">
        <v>185</v>
      </c>
      <c r="I24" s="258" t="s">
        <v>188</v>
      </c>
      <c r="J24" s="231" t="s">
        <v>49</v>
      </c>
      <c r="K24" s="177"/>
      <c r="L24" s="126"/>
      <c r="M24" s="227" t="s">
        <v>74</v>
      </c>
      <c r="N24" s="162" t="s">
        <v>185</v>
      </c>
      <c r="O24" s="258" t="s">
        <v>212</v>
      </c>
      <c r="P24" s="245" t="s">
        <v>207</v>
      </c>
      <c r="Q24" s="177"/>
      <c r="R24" s="126"/>
      <c r="S24" s="227" t="s">
        <v>74</v>
      </c>
      <c r="T24" s="162" t="s">
        <v>185</v>
      </c>
      <c r="U24" s="245" t="s">
        <v>207</v>
      </c>
      <c r="V24" s="231" t="s">
        <v>49</v>
      </c>
      <c r="W24" s="177"/>
      <c r="X24" s="126"/>
      <c r="Y24" s="227" t="s">
        <v>74</v>
      </c>
      <c r="Z24" s="162" t="s">
        <v>185</v>
      </c>
      <c r="AA24" s="246" t="s">
        <v>187</v>
      </c>
      <c r="AB24" s="232" t="s">
        <v>205</v>
      </c>
      <c r="AC24" s="177"/>
      <c r="AD24" s="126"/>
      <c r="AE24" s="123"/>
      <c r="AF24" s="124"/>
      <c r="AG24" s="125"/>
    </row>
    <row r="25" spans="2:33">
      <c r="B25" s="129" t="s">
        <v>63</v>
      </c>
      <c r="C25" s="126"/>
      <c r="D25" s="124"/>
      <c r="E25" s="124"/>
      <c r="F25" s="126"/>
      <c r="G25" s="259"/>
      <c r="H25" s="163"/>
      <c r="I25" s="260"/>
      <c r="J25" s="237"/>
      <c r="K25" s="178"/>
      <c r="L25" s="126"/>
      <c r="M25" s="233"/>
      <c r="N25" s="163"/>
      <c r="O25" s="260"/>
      <c r="P25" s="249"/>
      <c r="Q25" s="178"/>
      <c r="R25" s="126"/>
      <c r="S25" s="233"/>
      <c r="T25" s="163"/>
      <c r="U25" s="249"/>
      <c r="V25" s="237"/>
      <c r="W25" s="178"/>
      <c r="X25" s="126"/>
      <c r="Y25" s="233"/>
      <c r="Z25" s="163"/>
      <c r="AA25" s="250"/>
      <c r="AB25" s="238"/>
      <c r="AC25" s="178"/>
      <c r="AD25" s="126"/>
      <c r="AE25" s="123"/>
      <c r="AF25" s="124"/>
      <c r="AG25" s="125"/>
    </row>
    <row r="26" spans="2:33">
      <c r="B26" s="129" t="s">
        <v>64</v>
      </c>
      <c r="C26" s="126"/>
      <c r="D26" s="124"/>
      <c r="E26" s="124"/>
      <c r="F26" s="126"/>
      <c r="G26" s="259"/>
      <c r="H26" s="163"/>
      <c r="I26" s="260"/>
      <c r="J26" s="237"/>
      <c r="K26" s="178"/>
      <c r="L26" s="126"/>
      <c r="M26" s="233"/>
      <c r="N26" s="163"/>
      <c r="O26" s="260"/>
      <c r="P26" s="249"/>
      <c r="Q26" s="178"/>
      <c r="R26" s="126"/>
      <c r="S26" s="233"/>
      <c r="T26" s="163"/>
      <c r="U26" s="249"/>
      <c r="V26" s="237"/>
      <c r="W26" s="178"/>
      <c r="X26" s="126"/>
      <c r="Y26" s="233"/>
      <c r="Z26" s="163"/>
      <c r="AA26" s="250"/>
      <c r="AB26" s="238"/>
      <c r="AC26" s="178"/>
      <c r="AD26" s="126"/>
      <c r="AE26" s="123"/>
      <c r="AF26" s="124"/>
      <c r="AG26" s="125"/>
    </row>
    <row r="27" spans="2:33" ht="13.5" thickBot="1">
      <c r="B27" s="129" t="s">
        <v>65</v>
      </c>
      <c r="C27" s="131"/>
      <c r="D27" s="124"/>
      <c r="E27" s="124"/>
      <c r="F27" s="131"/>
      <c r="G27" s="261"/>
      <c r="H27" s="164"/>
      <c r="I27" s="262"/>
      <c r="J27" s="243"/>
      <c r="K27" s="179"/>
      <c r="L27" s="131"/>
      <c r="M27" s="239"/>
      <c r="N27" s="164"/>
      <c r="O27" s="262"/>
      <c r="P27" s="253"/>
      <c r="Q27" s="179"/>
      <c r="R27" s="131"/>
      <c r="S27" s="239"/>
      <c r="T27" s="164"/>
      <c r="U27" s="253"/>
      <c r="V27" s="243"/>
      <c r="W27" s="179"/>
      <c r="X27" s="131"/>
      <c r="Y27" s="239"/>
      <c r="Z27" s="164"/>
      <c r="AA27" s="254"/>
      <c r="AB27" s="244"/>
      <c r="AC27" s="179"/>
      <c r="AD27" s="131"/>
      <c r="AE27" s="123"/>
      <c r="AF27" s="124"/>
      <c r="AG27" s="125"/>
    </row>
    <row r="28" spans="2:33" ht="13.5" thickBot="1">
      <c r="B28" s="132" t="s">
        <v>66</v>
      </c>
      <c r="C28" s="131"/>
      <c r="D28" s="182" t="s">
        <v>54</v>
      </c>
      <c r="E28" s="184"/>
      <c r="F28" s="131"/>
      <c r="G28" s="182" t="s">
        <v>54</v>
      </c>
      <c r="H28" s="183"/>
      <c r="I28" s="183"/>
      <c r="J28" s="183"/>
      <c r="K28" s="184"/>
      <c r="L28" s="131"/>
      <c r="M28" s="180" t="s">
        <v>54</v>
      </c>
      <c r="N28" s="181"/>
      <c r="O28" s="181"/>
      <c r="P28" s="181"/>
      <c r="Q28" s="185"/>
      <c r="R28" s="131"/>
      <c r="S28" s="180" t="s">
        <v>54</v>
      </c>
      <c r="T28" s="181"/>
      <c r="U28" s="181"/>
      <c r="V28" s="181"/>
      <c r="W28" s="185"/>
      <c r="X28" s="131"/>
      <c r="Y28" s="180" t="s">
        <v>54</v>
      </c>
      <c r="Z28" s="181"/>
      <c r="AA28" s="181"/>
      <c r="AB28" s="181"/>
      <c r="AC28" s="181"/>
      <c r="AD28" s="131"/>
      <c r="AE28" s="123"/>
      <c r="AF28" s="124"/>
      <c r="AG28" s="125"/>
    </row>
    <row r="29" spans="2:33">
      <c r="B29" s="127" t="s">
        <v>67</v>
      </c>
      <c r="C29" s="133"/>
      <c r="D29" s="263" t="s">
        <v>213</v>
      </c>
      <c r="E29" s="264"/>
      <c r="F29" s="133"/>
      <c r="G29" s="257" t="s">
        <v>184</v>
      </c>
      <c r="H29" s="228" t="s">
        <v>183</v>
      </c>
      <c r="I29" s="247" t="s">
        <v>192</v>
      </c>
      <c r="J29" s="230" t="s">
        <v>82</v>
      </c>
      <c r="K29" s="265">
        <v>802.24</v>
      </c>
      <c r="L29" s="133"/>
      <c r="M29" s="257" t="s">
        <v>184</v>
      </c>
      <c r="N29" s="266" t="s">
        <v>186</v>
      </c>
      <c r="O29" s="247" t="s">
        <v>192</v>
      </c>
      <c r="P29" s="231" t="s">
        <v>49</v>
      </c>
      <c r="Q29" s="265">
        <v>802.24</v>
      </c>
      <c r="R29" s="133"/>
      <c r="S29" s="257" t="s">
        <v>184</v>
      </c>
      <c r="T29" s="228" t="s">
        <v>183</v>
      </c>
      <c r="U29" s="246" t="s">
        <v>187</v>
      </c>
      <c r="V29" s="232" t="s">
        <v>205</v>
      </c>
      <c r="W29" s="265">
        <v>802.24</v>
      </c>
      <c r="X29" s="133"/>
      <c r="Y29" s="257" t="s">
        <v>184</v>
      </c>
      <c r="Z29" s="162" t="s">
        <v>185</v>
      </c>
      <c r="AA29" s="228" t="s">
        <v>183</v>
      </c>
      <c r="AB29" s="232" t="s">
        <v>205</v>
      </c>
      <c r="AC29" s="177"/>
      <c r="AD29" s="133"/>
      <c r="AE29" s="123"/>
      <c r="AF29" s="124"/>
      <c r="AG29" s="125"/>
    </row>
    <row r="30" spans="2:33">
      <c r="B30" s="129" t="s">
        <v>68</v>
      </c>
      <c r="C30" s="133"/>
      <c r="D30" s="267"/>
      <c r="E30" s="268"/>
      <c r="F30" s="133"/>
      <c r="G30" s="259"/>
      <c r="H30" s="234"/>
      <c r="I30" s="251"/>
      <c r="J30" s="236"/>
      <c r="K30" s="269"/>
      <c r="L30" s="133"/>
      <c r="M30" s="259"/>
      <c r="N30" s="270"/>
      <c r="O30" s="251"/>
      <c r="P30" s="237"/>
      <c r="Q30" s="269"/>
      <c r="R30" s="133"/>
      <c r="S30" s="259"/>
      <c r="T30" s="234"/>
      <c r="U30" s="250"/>
      <c r="V30" s="238"/>
      <c r="W30" s="269"/>
      <c r="X30" s="133"/>
      <c r="Y30" s="259"/>
      <c r="Z30" s="163"/>
      <c r="AA30" s="234"/>
      <c r="AB30" s="238"/>
      <c r="AC30" s="178"/>
      <c r="AD30" s="133"/>
      <c r="AE30" s="123"/>
      <c r="AF30" s="124"/>
      <c r="AG30" s="125"/>
    </row>
    <row r="31" spans="2:33" ht="13.5" thickBot="1">
      <c r="B31" s="129" t="s">
        <v>69</v>
      </c>
      <c r="C31" s="133"/>
      <c r="D31" s="271"/>
      <c r="E31" s="272"/>
      <c r="F31" s="133"/>
      <c r="G31" s="259"/>
      <c r="H31" s="234"/>
      <c r="I31" s="251"/>
      <c r="J31" s="236"/>
      <c r="K31" s="269"/>
      <c r="L31" s="133"/>
      <c r="M31" s="259"/>
      <c r="N31" s="270"/>
      <c r="O31" s="251"/>
      <c r="P31" s="237"/>
      <c r="Q31" s="269"/>
      <c r="R31" s="133"/>
      <c r="S31" s="259"/>
      <c r="T31" s="234"/>
      <c r="U31" s="250"/>
      <c r="V31" s="238"/>
      <c r="W31" s="269"/>
      <c r="X31" s="133"/>
      <c r="Y31" s="259"/>
      <c r="Z31" s="163"/>
      <c r="AA31" s="234"/>
      <c r="AB31" s="238"/>
      <c r="AC31" s="178"/>
      <c r="AD31" s="133"/>
      <c r="AE31" s="123"/>
      <c r="AF31" s="124"/>
      <c r="AG31" s="125"/>
    </row>
    <row r="32" spans="2:33" ht="13.5" thickBot="1">
      <c r="B32" s="129" t="s">
        <v>70</v>
      </c>
      <c r="C32" s="133"/>
      <c r="D32" s="273" t="s">
        <v>46</v>
      </c>
      <c r="E32" s="274"/>
      <c r="F32" s="133"/>
      <c r="G32" s="261"/>
      <c r="H32" s="240"/>
      <c r="I32" s="255"/>
      <c r="J32" s="242"/>
      <c r="K32" s="275"/>
      <c r="L32" s="133"/>
      <c r="M32" s="261"/>
      <c r="N32" s="276"/>
      <c r="O32" s="255"/>
      <c r="P32" s="243"/>
      <c r="Q32" s="275"/>
      <c r="R32" s="133"/>
      <c r="S32" s="261"/>
      <c r="T32" s="240"/>
      <c r="U32" s="254"/>
      <c r="V32" s="244"/>
      <c r="W32" s="275"/>
      <c r="X32" s="133"/>
      <c r="Y32" s="261"/>
      <c r="Z32" s="164"/>
      <c r="AA32" s="240"/>
      <c r="AB32" s="244"/>
      <c r="AC32" s="179"/>
      <c r="AD32" s="133"/>
      <c r="AE32" s="123"/>
      <c r="AF32" s="124"/>
      <c r="AG32" s="125"/>
    </row>
    <row r="33" spans="2:33" ht="13.5" thickBot="1">
      <c r="B33" s="130" t="s">
        <v>71</v>
      </c>
      <c r="C33" s="133"/>
      <c r="D33" s="277"/>
      <c r="E33" s="278"/>
      <c r="F33" s="133"/>
      <c r="G33" s="182" t="s">
        <v>54</v>
      </c>
      <c r="H33" s="183"/>
      <c r="I33" s="183"/>
      <c r="J33" s="183"/>
      <c r="K33" s="184"/>
      <c r="L33" s="133"/>
      <c r="M33" s="180" t="s">
        <v>54</v>
      </c>
      <c r="N33" s="181"/>
      <c r="O33" s="181"/>
      <c r="P33" s="181"/>
      <c r="Q33" s="181"/>
      <c r="R33" s="133"/>
      <c r="S33" s="180" t="s">
        <v>54</v>
      </c>
      <c r="T33" s="181"/>
      <c r="U33" s="181"/>
      <c r="V33" s="181"/>
      <c r="W33" s="181"/>
      <c r="X33" s="133"/>
      <c r="Y33" s="180" t="s">
        <v>54</v>
      </c>
      <c r="Z33" s="181"/>
      <c r="AA33" s="181"/>
      <c r="AB33" s="181"/>
      <c r="AC33" s="181"/>
      <c r="AD33" s="133"/>
      <c r="AE33" s="123"/>
      <c r="AF33" s="124"/>
      <c r="AG33" s="125"/>
    </row>
    <row r="34" spans="2:33">
      <c r="B34" s="130" t="s">
        <v>73</v>
      </c>
      <c r="C34" s="133"/>
      <c r="D34" s="153" t="s">
        <v>72</v>
      </c>
      <c r="E34" s="159"/>
      <c r="F34" s="133"/>
      <c r="G34" s="279" t="s">
        <v>214</v>
      </c>
      <c r="H34" s="279" t="s">
        <v>214</v>
      </c>
      <c r="I34" s="279" t="s">
        <v>214</v>
      </c>
      <c r="J34" s="279" t="s">
        <v>214</v>
      </c>
      <c r="K34" s="177"/>
      <c r="L34" s="133"/>
      <c r="M34" s="279" t="s">
        <v>214</v>
      </c>
      <c r="N34" s="279" t="s">
        <v>214</v>
      </c>
      <c r="O34" s="279" t="s">
        <v>214</v>
      </c>
      <c r="P34" s="279" t="s">
        <v>214</v>
      </c>
      <c r="Q34" s="177"/>
      <c r="R34" s="133"/>
      <c r="S34" s="165" t="s">
        <v>215</v>
      </c>
      <c r="T34" s="166"/>
      <c r="U34" s="166"/>
      <c r="V34" s="166"/>
      <c r="W34" s="166"/>
      <c r="X34" s="133"/>
      <c r="Y34" s="171" t="s">
        <v>216</v>
      </c>
      <c r="Z34" s="172"/>
      <c r="AA34" s="172"/>
      <c r="AB34" s="172"/>
      <c r="AC34" s="172"/>
      <c r="AD34" s="133"/>
      <c r="AE34" s="123"/>
      <c r="AF34" s="124"/>
      <c r="AG34" s="124"/>
    </row>
    <row r="35" spans="2:33" ht="13.5" thickBot="1">
      <c r="B35" s="130" t="s">
        <v>75</v>
      </c>
      <c r="C35" s="134"/>
      <c r="D35" s="155"/>
      <c r="E35" s="160"/>
      <c r="F35" s="134"/>
      <c r="G35" s="280"/>
      <c r="H35" s="280"/>
      <c r="I35" s="280"/>
      <c r="J35" s="280"/>
      <c r="K35" s="178"/>
      <c r="L35" s="134"/>
      <c r="M35" s="280"/>
      <c r="N35" s="280"/>
      <c r="O35" s="280"/>
      <c r="P35" s="280"/>
      <c r="Q35" s="178"/>
      <c r="R35" s="134"/>
      <c r="S35" s="167"/>
      <c r="T35" s="168"/>
      <c r="U35" s="168"/>
      <c r="V35" s="168"/>
      <c r="W35" s="168"/>
      <c r="X35" s="134"/>
      <c r="Y35" s="173"/>
      <c r="Z35" s="174"/>
      <c r="AA35" s="174"/>
      <c r="AB35" s="174"/>
      <c r="AC35" s="174"/>
      <c r="AD35" s="134"/>
      <c r="AE35" s="123"/>
      <c r="AF35" s="124"/>
      <c r="AG35" s="124"/>
    </row>
    <row r="36" spans="2:33" ht="13.5" thickBot="1">
      <c r="B36" s="129" t="s">
        <v>76</v>
      </c>
      <c r="C36" s="281"/>
      <c r="D36" s="157"/>
      <c r="E36" s="161"/>
      <c r="F36" s="281"/>
      <c r="G36" s="280"/>
      <c r="H36" s="280"/>
      <c r="I36" s="280"/>
      <c r="J36" s="280"/>
      <c r="K36" s="178"/>
      <c r="L36" s="281"/>
      <c r="M36" s="280"/>
      <c r="N36" s="280"/>
      <c r="O36" s="280"/>
      <c r="P36" s="280"/>
      <c r="Q36" s="178"/>
      <c r="R36" s="281"/>
      <c r="S36" s="167"/>
      <c r="T36" s="168"/>
      <c r="U36" s="168"/>
      <c r="V36" s="168"/>
      <c r="W36" s="168"/>
      <c r="X36" s="281"/>
      <c r="Y36" s="173"/>
      <c r="Z36" s="174"/>
      <c r="AA36" s="174"/>
      <c r="AB36" s="174"/>
      <c r="AC36" s="174"/>
      <c r="AD36" s="281"/>
      <c r="AE36" s="123"/>
      <c r="AF36" s="124"/>
      <c r="AG36" s="124"/>
    </row>
    <row r="37" spans="2:33" ht="13.5" thickBot="1">
      <c r="B37" s="136" t="s">
        <v>77</v>
      </c>
      <c r="C37" s="135"/>
      <c r="D37" s="124"/>
      <c r="E37" s="124"/>
      <c r="F37" s="135"/>
      <c r="G37" s="282"/>
      <c r="H37" s="282"/>
      <c r="I37" s="282"/>
      <c r="J37" s="282"/>
      <c r="K37" s="179"/>
      <c r="L37" s="135"/>
      <c r="M37" s="282"/>
      <c r="N37" s="282"/>
      <c r="O37" s="282"/>
      <c r="P37" s="282"/>
      <c r="Q37" s="179"/>
      <c r="R37" s="135"/>
      <c r="S37" s="167"/>
      <c r="T37" s="168"/>
      <c r="U37" s="168"/>
      <c r="V37" s="168"/>
      <c r="W37" s="168"/>
      <c r="X37" s="135"/>
      <c r="Y37" s="175"/>
      <c r="Z37" s="176"/>
      <c r="AA37" s="176"/>
      <c r="AB37" s="176"/>
      <c r="AC37" s="176"/>
      <c r="AD37" s="135"/>
      <c r="AE37" s="137"/>
      <c r="AF37" s="124"/>
      <c r="AG37" s="124"/>
    </row>
    <row r="38" spans="2:33">
      <c r="B38" s="138" t="s">
        <v>78</v>
      </c>
      <c r="C38" s="135"/>
      <c r="D38" s="124"/>
      <c r="E38" s="124"/>
      <c r="F38" s="135"/>
      <c r="G38" s="153" t="s">
        <v>72</v>
      </c>
      <c r="H38" s="154"/>
      <c r="I38" s="154"/>
      <c r="J38" s="154"/>
      <c r="K38" s="154"/>
      <c r="L38" s="135"/>
      <c r="M38" s="153" t="s">
        <v>72</v>
      </c>
      <c r="N38" s="154"/>
      <c r="O38" s="154"/>
      <c r="P38" s="154"/>
      <c r="Q38" s="154"/>
      <c r="R38" s="135"/>
      <c r="S38" s="167"/>
      <c r="T38" s="168"/>
      <c r="U38" s="168"/>
      <c r="V38" s="168"/>
      <c r="W38" s="168"/>
      <c r="X38" s="135"/>
      <c r="Y38" s="153" t="s">
        <v>72</v>
      </c>
      <c r="Z38" s="154"/>
      <c r="AA38" s="154"/>
      <c r="AB38" s="154"/>
      <c r="AC38" s="159"/>
      <c r="AD38" s="135"/>
      <c r="AE38" s="123"/>
      <c r="AF38" s="124"/>
      <c r="AG38" s="124"/>
    </row>
    <row r="39" spans="2:33" ht="13.5" thickBot="1">
      <c r="B39" s="139" t="s">
        <v>79</v>
      </c>
      <c r="C39" s="135"/>
      <c r="D39" s="124"/>
      <c r="E39" s="124"/>
      <c r="F39" s="135"/>
      <c r="G39" s="155"/>
      <c r="H39" s="156"/>
      <c r="I39" s="156"/>
      <c r="J39" s="156"/>
      <c r="K39" s="156"/>
      <c r="L39" s="135"/>
      <c r="M39" s="155"/>
      <c r="N39" s="156"/>
      <c r="O39" s="156"/>
      <c r="P39" s="156"/>
      <c r="Q39" s="156"/>
      <c r="R39" s="135"/>
      <c r="S39" s="167"/>
      <c r="T39" s="168"/>
      <c r="U39" s="168"/>
      <c r="V39" s="168"/>
      <c r="W39" s="168"/>
      <c r="X39" s="135"/>
      <c r="Y39" s="155"/>
      <c r="Z39" s="156"/>
      <c r="AA39" s="156"/>
      <c r="AB39" s="156"/>
      <c r="AC39" s="160"/>
      <c r="AD39" s="135"/>
      <c r="AE39" s="123"/>
      <c r="AF39" s="124"/>
      <c r="AG39" s="124"/>
    </row>
    <row r="40" spans="2:33" ht="13.5" thickBot="1">
      <c r="B40" s="141" t="s">
        <v>80</v>
      </c>
      <c r="C40" s="140"/>
      <c r="D40" s="124"/>
      <c r="E40" s="124"/>
      <c r="F40" s="140"/>
      <c r="G40" s="157"/>
      <c r="H40" s="158"/>
      <c r="I40" s="158"/>
      <c r="J40" s="158"/>
      <c r="K40" s="158"/>
      <c r="L40" s="140"/>
      <c r="M40" s="157"/>
      <c r="N40" s="158"/>
      <c r="O40" s="158"/>
      <c r="P40" s="158"/>
      <c r="Q40" s="158"/>
      <c r="R40" s="140"/>
      <c r="S40" s="169"/>
      <c r="T40" s="170"/>
      <c r="U40" s="170"/>
      <c r="V40" s="170"/>
      <c r="W40" s="170"/>
      <c r="X40" s="140"/>
      <c r="Y40" s="157"/>
      <c r="Z40" s="158"/>
      <c r="AA40" s="158"/>
      <c r="AB40" s="158"/>
      <c r="AC40" s="161"/>
      <c r="AD40" s="140"/>
      <c r="AE40" s="123"/>
      <c r="AF40" s="124"/>
      <c r="AG40" s="124"/>
    </row>
    <row r="41" spans="2:33" ht="13.5" thickBot="1">
      <c r="B41" s="143" t="s">
        <v>81</v>
      </c>
      <c r="C41" s="142"/>
      <c r="D41" s="144"/>
      <c r="E41" s="124"/>
      <c r="F41" s="142"/>
      <c r="G41" s="145"/>
      <c r="H41" s="146"/>
      <c r="I41" s="146"/>
      <c r="J41" s="146"/>
      <c r="K41" s="146"/>
      <c r="L41" s="142"/>
      <c r="M41" s="145"/>
      <c r="N41" s="146"/>
      <c r="O41" s="146"/>
      <c r="P41" s="146"/>
      <c r="Q41" s="146"/>
      <c r="R41" s="142"/>
      <c r="S41" s="145"/>
      <c r="T41" s="146"/>
      <c r="U41" s="146"/>
      <c r="V41" s="146"/>
      <c r="W41" s="146"/>
      <c r="X41" s="142"/>
      <c r="Y41" s="147"/>
      <c r="Z41" s="148"/>
      <c r="AA41" s="148"/>
      <c r="AB41" s="148"/>
      <c r="AC41" s="149"/>
      <c r="AD41" s="142"/>
      <c r="AE41" s="150"/>
      <c r="AF41" s="151"/>
      <c r="AG41" s="151"/>
    </row>
  </sheetData>
  <mergeCells count="124">
    <mergeCell ref="Y34:AC37"/>
    <mergeCell ref="G38:K40"/>
    <mergeCell ref="M38:Q40"/>
    <mergeCell ref="Y38:AC40"/>
    <mergeCell ref="M34:M37"/>
    <mergeCell ref="N34:N37"/>
    <mergeCell ref="O34:O37"/>
    <mergeCell ref="P34:P37"/>
    <mergeCell ref="Q34:Q37"/>
    <mergeCell ref="S34:W40"/>
    <mergeCell ref="D34:E36"/>
    <mergeCell ref="G34:G37"/>
    <mergeCell ref="H34:H37"/>
    <mergeCell ref="I34:I37"/>
    <mergeCell ref="J34:J37"/>
    <mergeCell ref="K34:K37"/>
    <mergeCell ref="AA29:AA32"/>
    <mergeCell ref="AB29:AB32"/>
    <mergeCell ref="AC29:AC32"/>
    <mergeCell ref="D32:E33"/>
    <mergeCell ref="G33:K33"/>
    <mergeCell ref="M33:Q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AB24:AB27"/>
    <mergeCell ref="AC24:AC27"/>
    <mergeCell ref="D28:E28"/>
    <mergeCell ref="G28:K28"/>
    <mergeCell ref="M28:Q28"/>
    <mergeCell ref="S28:W28"/>
    <mergeCell ref="Y28:AC28"/>
    <mergeCell ref="U24:U27"/>
    <mergeCell ref="V24:V27"/>
    <mergeCell ref="W24:W27"/>
    <mergeCell ref="Y24:Y27"/>
    <mergeCell ref="Z24:Z27"/>
    <mergeCell ref="AA24:AA27"/>
    <mergeCell ref="N24:N27"/>
    <mergeCell ref="O24:O27"/>
    <mergeCell ref="P24:P27"/>
    <mergeCell ref="Q24:Q27"/>
    <mergeCell ref="S24:S27"/>
    <mergeCell ref="T24:T27"/>
    <mergeCell ref="G24:G27"/>
    <mergeCell ref="H24:H27"/>
    <mergeCell ref="I24:I27"/>
    <mergeCell ref="J24:J27"/>
    <mergeCell ref="K24:K27"/>
    <mergeCell ref="M24:M27"/>
    <mergeCell ref="Z18:Z21"/>
    <mergeCell ref="AA18:AA21"/>
    <mergeCell ref="AB18:AB21"/>
    <mergeCell ref="AC18:AC21"/>
    <mergeCell ref="S20:W21"/>
    <mergeCell ref="G22:K23"/>
    <mergeCell ref="M22:Q23"/>
    <mergeCell ref="S22:W23"/>
    <mergeCell ref="Y22:AC23"/>
    <mergeCell ref="N18:N21"/>
    <mergeCell ref="O18:O21"/>
    <mergeCell ref="P18:P21"/>
    <mergeCell ref="Q18:Q21"/>
    <mergeCell ref="S18:W19"/>
    <mergeCell ref="Y18:Y21"/>
    <mergeCell ref="G18:G21"/>
    <mergeCell ref="H18:H21"/>
    <mergeCell ref="I18:I21"/>
    <mergeCell ref="J18:J21"/>
    <mergeCell ref="K18:K21"/>
    <mergeCell ref="M18:M21"/>
    <mergeCell ref="AC13:AC16"/>
    <mergeCell ref="G15:K15"/>
    <mergeCell ref="G16:K16"/>
    <mergeCell ref="G17:K17"/>
    <mergeCell ref="M17:Q17"/>
    <mergeCell ref="S17:W17"/>
    <mergeCell ref="Y17:AC17"/>
    <mergeCell ref="V13:V16"/>
    <mergeCell ref="W13:W16"/>
    <mergeCell ref="Y13:Y16"/>
    <mergeCell ref="Z13:Z16"/>
    <mergeCell ref="AA13:AA16"/>
    <mergeCell ref="AB13:AB16"/>
    <mergeCell ref="S11:W12"/>
    <mergeCell ref="G13:K14"/>
    <mergeCell ref="M13:M16"/>
    <mergeCell ref="N13:N16"/>
    <mergeCell ref="O13:O16"/>
    <mergeCell ref="P13:P16"/>
    <mergeCell ref="Q13:Q16"/>
    <mergeCell ref="S13:S16"/>
    <mergeCell ref="T13:T16"/>
    <mergeCell ref="U13:U16"/>
    <mergeCell ref="AE7:AG7"/>
    <mergeCell ref="D8:E8"/>
    <mergeCell ref="G8:K8"/>
    <mergeCell ref="M8:Q8"/>
    <mergeCell ref="S8:W8"/>
    <mergeCell ref="Y8:AC8"/>
    <mergeCell ref="AE8:AG8"/>
    <mergeCell ref="B2:B5"/>
    <mergeCell ref="D7:E7"/>
    <mergeCell ref="G7:K7"/>
    <mergeCell ref="M7:Q7"/>
    <mergeCell ref="S7:W7"/>
    <mergeCell ref="Y7:A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zoomScale="80" zoomScaleNormal="80" workbookViewId="0">
      <selection activeCell="D8" sqref="D8"/>
    </sheetView>
  </sheetViews>
  <sheetFormatPr defaultRowHeight="15.75"/>
  <cols>
    <col min="1" max="1" width="3.7109375" style="2" customWidth="1"/>
    <col min="2" max="2" width="4.5703125" style="2" customWidth="1"/>
    <col min="3" max="3" width="1.7109375" style="2" customWidth="1"/>
    <col min="4" max="4" width="48.7109375" style="2" customWidth="1"/>
    <col min="5" max="5" width="24.140625" style="2" customWidth="1"/>
    <col min="6" max="6" width="41.28515625" style="14" customWidth="1"/>
    <col min="7" max="7" width="10" style="2" bestFit="1" customWidth="1"/>
    <col min="8" max="8" width="12.85546875" style="2" customWidth="1"/>
    <col min="9" max="9" width="53" style="2" customWidth="1"/>
    <col min="10" max="10" width="17.140625" style="2" customWidth="1"/>
    <col min="11" max="13" width="17.140625" style="17" customWidth="1"/>
    <col min="14" max="16384" width="9.140625" style="2"/>
  </cols>
  <sheetData>
    <row r="1" spans="2:10" ht="18">
      <c r="C1" s="11"/>
      <c r="D1" s="13" t="s">
        <v>178</v>
      </c>
      <c r="E1" s="13"/>
      <c r="G1" s="15"/>
      <c r="H1" s="16"/>
      <c r="I1" s="16"/>
    </row>
    <row r="2" spans="2:10">
      <c r="C2" s="15"/>
      <c r="D2" s="18">
        <v>42016</v>
      </c>
      <c r="E2" s="18"/>
      <c r="G2" s="15"/>
      <c r="H2" s="16"/>
      <c r="I2" s="16"/>
    </row>
    <row r="3" spans="2:10">
      <c r="C3" s="15"/>
      <c r="D3" s="12"/>
      <c r="E3" s="12"/>
      <c r="F3" s="19"/>
      <c r="G3" s="19"/>
      <c r="H3" s="20"/>
      <c r="I3" s="16"/>
    </row>
    <row r="4" spans="2:10">
      <c r="C4" s="21"/>
      <c r="D4" s="22"/>
      <c r="E4" s="23"/>
      <c r="F4" s="20" t="s">
        <v>17</v>
      </c>
      <c r="G4" s="20"/>
      <c r="I4" s="24"/>
    </row>
    <row r="5" spans="2:10">
      <c r="B5" s="21"/>
      <c r="C5" s="22"/>
      <c r="D5" s="23" t="s">
        <v>179</v>
      </c>
      <c r="E5" s="20"/>
      <c r="F5" s="20"/>
      <c r="G5" s="14">
        <v>30</v>
      </c>
      <c r="H5" s="24">
        <v>0.39583333333333331</v>
      </c>
      <c r="J5" s="20"/>
    </row>
    <row r="6" spans="2:10">
      <c r="C6" s="21"/>
      <c r="E6" s="20"/>
      <c r="F6" s="20"/>
      <c r="G6" s="14">
        <v>0</v>
      </c>
      <c r="H6" s="24">
        <f>H5+TIME(0,G5,0)</f>
        <v>0.41666666666666663</v>
      </c>
      <c r="I6" s="24"/>
    </row>
    <row r="7" spans="2:10">
      <c r="C7" s="21"/>
      <c r="E7" s="20"/>
      <c r="F7" s="20"/>
      <c r="G7" s="14"/>
      <c r="H7" s="24"/>
      <c r="I7" s="24"/>
    </row>
    <row r="8" spans="2:10">
      <c r="D8" s="23"/>
      <c r="E8" s="23"/>
      <c r="H8" s="14"/>
      <c r="I8" s="24"/>
    </row>
    <row r="9" spans="2:10">
      <c r="B9" s="21"/>
      <c r="C9" s="22"/>
      <c r="D9" s="23"/>
      <c r="E9" s="20"/>
      <c r="F9" s="20"/>
      <c r="G9" s="14"/>
      <c r="H9" s="24"/>
      <c r="I9" s="25"/>
      <c r="J9" s="17"/>
    </row>
    <row r="10" spans="2:10">
      <c r="B10" s="21"/>
      <c r="C10" s="22"/>
      <c r="D10" s="23"/>
      <c r="E10" s="20"/>
      <c r="F10" s="20"/>
      <c r="G10" s="14"/>
      <c r="H10" s="24"/>
      <c r="J10" s="17"/>
    </row>
    <row r="11" spans="2:10">
      <c r="D11" s="23"/>
      <c r="E11" s="14"/>
      <c r="F11" s="2"/>
      <c r="G11" s="14"/>
      <c r="H11" s="24"/>
      <c r="J11" s="17"/>
    </row>
    <row r="12" spans="2:10">
      <c r="B12" s="21"/>
      <c r="C12" s="22"/>
      <c r="D12" s="23"/>
      <c r="E12" s="20"/>
      <c r="F12" s="20"/>
      <c r="G12" s="14"/>
      <c r="H12" s="24"/>
      <c r="J12" s="17"/>
    </row>
    <row r="13" spans="2:10">
      <c r="B13" s="21"/>
      <c r="C13" s="22"/>
      <c r="D13" s="23"/>
      <c r="E13" s="20"/>
      <c r="F13" s="20"/>
      <c r="G13" s="14"/>
      <c r="H13" s="24"/>
      <c r="J13" s="17"/>
    </row>
    <row r="14" spans="2:10">
      <c r="B14" s="21"/>
      <c r="C14" s="22"/>
      <c r="D14" s="23"/>
      <c r="E14" s="20"/>
      <c r="F14" s="20"/>
      <c r="G14" s="14"/>
      <c r="H14" s="24"/>
      <c r="J14" s="17"/>
    </row>
    <row r="15" spans="2:10">
      <c r="B15" s="75"/>
      <c r="C15" s="76"/>
      <c r="D15" s="23"/>
      <c r="E15" s="20"/>
      <c r="F15" s="74"/>
      <c r="G15" s="78"/>
      <c r="H15" s="24"/>
      <c r="J15" s="17"/>
    </row>
    <row r="16" spans="2:10">
      <c r="B16" s="75"/>
      <c r="C16" s="76"/>
      <c r="D16" s="77"/>
      <c r="E16" s="74"/>
      <c r="F16" s="74"/>
      <c r="G16" s="78"/>
      <c r="H16" s="24"/>
      <c r="J16" s="17"/>
    </row>
    <row r="17" spans="2:13" s="28" customFormat="1">
      <c r="B17" s="2"/>
      <c r="C17" s="2"/>
      <c r="D17" s="2"/>
      <c r="E17" s="14"/>
      <c r="F17" s="2"/>
      <c r="G17" s="2"/>
      <c r="H17" s="2"/>
      <c r="I17" s="2"/>
      <c r="J17" s="17"/>
      <c r="K17" s="29"/>
      <c r="L17" s="29"/>
      <c r="M17" s="29"/>
    </row>
    <row r="18" spans="2:13" s="28" customFormat="1">
      <c r="B18" s="2"/>
      <c r="C18" s="2"/>
      <c r="D18" s="80"/>
      <c r="E18" s="14"/>
      <c r="F18" s="2"/>
      <c r="G18" s="2"/>
      <c r="H18" s="2"/>
      <c r="I18" s="2"/>
      <c r="J18" s="17"/>
      <c r="K18" s="29"/>
      <c r="L18" s="29"/>
      <c r="M18" s="29"/>
    </row>
    <row r="19" spans="2:13" s="28" customFormat="1">
      <c r="B19" s="2"/>
      <c r="C19" s="2"/>
      <c r="D19" s="23"/>
      <c r="E19" s="20"/>
      <c r="F19" s="20"/>
      <c r="G19" s="14"/>
      <c r="H19" s="24"/>
      <c r="I19" s="2"/>
      <c r="J19" s="17"/>
      <c r="K19" s="29"/>
      <c r="L19" s="29"/>
      <c r="M19" s="29"/>
    </row>
    <row r="20" spans="2:13" s="28" customFormat="1">
      <c r="B20" s="21"/>
      <c r="C20" s="22"/>
      <c r="D20" s="23"/>
      <c r="E20" s="20"/>
      <c r="F20" s="20"/>
      <c r="G20" s="14"/>
      <c r="H20" s="24"/>
      <c r="I20" s="2"/>
      <c r="J20" s="17"/>
      <c r="K20" s="29"/>
      <c r="L20" s="29"/>
      <c r="M20" s="29"/>
    </row>
    <row r="21" spans="2:13" s="28" customFormat="1">
      <c r="B21" s="21"/>
      <c r="C21" s="22"/>
      <c r="D21" s="23"/>
      <c r="E21" s="20"/>
      <c r="F21" s="20"/>
      <c r="G21" s="14"/>
      <c r="H21" s="24"/>
      <c r="I21" s="2"/>
      <c r="J21" s="17"/>
      <c r="K21" s="29"/>
      <c r="L21" s="29"/>
      <c r="M21" s="29"/>
    </row>
    <row r="22" spans="2:13" s="28" customFormat="1">
      <c r="B22" s="81"/>
      <c r="C22" s="26"/>
      <c r="D22" s="23"/>
      <c r="E22" s="20"/>
      <c r="F22" s="74"/>
      <c r="G22" s="14"/>
      <c r="H22" s="27"/>
      <c r="I22" s="2"/>
      <c r="J22" s="17"/>
      <c r="K22" s="29"/>
      <c r="L22" s="29"/>
      <c r="M22" s="29"/>
    </row>
    <row r="23" spans="2:13" s="28" customFormat="1">
      <c r="B23" s="75"/>
      <c r="C23" s="76"/>
      <c r="D23" s="77"/>
      <c r="E23" s="74"/>
      <c r="F23" s="74"/>
      <c r="G23" s="78"/>
      <c r="H23" s="79"/>
      <c r="I23" s="2"/>
      <c r="J23" s="17"/>
      <c r="K23" s="29"/>
      <c r="L23" s="29"/>
      <c r="M23" s="29"/>
    </row>
    <row r="24" spans="2:13" s="28" customFormat="1">
      <c r="B24" s="21"/>
      <c r="C24" s="22"/>
      <c r="D24" s="23"/>
      <c r="E24" s="20"/>
      <c r="F24"/>
      <c r="G24" s="14"/>
      <c r="H24" s="24"/>
      <c r="I24" s="2"/>
      <c r="J24" s="17"/>
      <c r="K24" s="29"/>
      <c r="L24" s="29"/>
      <c r="M24" s="29"/>
    </row>
    <row r="25" spans="2:13" s="28" customFormat="1">
      <c r="B25" s="2"/>
      <c r="C25" s="2"/>
      <c r="D25" s="23"/>
      <c r="E25" s="14"/>
      <c r="F25" s="2"/>
      <c r="G25" s="2"/>
      <c r="H25" s="24"/>
      <c r="I25" s="2"/>
      <c r="J25" s="17"/>
      <c r="K25" s="29"/>
      <c r="L25" s="29"/>
      <c r="M25" s="29"/>
    </row>
    <row r="26" spans="2:13" s="28" customFormat="1" ht="15.6" customHeight="1">
      <c r="B26" s="21"/>
      <c r="C26" s="22"/>
      <c r="D26" s="23"/>
      <c r="E26" s="20"/>
      <c r="F26" s="20"/>
      <c r="G26" s="14"/>
      <c r="H26" s="24"/>
      <c r="I26" s="2"/>
      <c r="J26" s="17"/>
      <c r="K26" s="29"/>
      <c r="L26" s="29"/>
      <c r="M26" s="29"/>
    </row>
    <row r="27" spans="2:13" s="28" customFormat="1">
      <c r="B27" s="21"/>
      <c r="C27" s="22"/>
      <c r="D27" s="23"/>
      <c r="E27" s="20"/>
      <c r="F27" s="20"/>
      <c r="G27" s="14"/>
      <c r="H27" s="24"/>
      <c r="I27" s="2"/>
      <c r="J27" s="17"/>
      <c r="K27" s="29"/>
      <c r="L27" s="29"/>
      <c r="M27" s="29"/>
    </row>
    <row r="28" spans="2:13" s="28" customFormat="1">
      <c r="B28" s="21"/>
      <c r="C28" s="22"/>
      <c r="D28" s="23"/>
      <c r="E28" s="20"/>
      <c r="F28" s="20"/>
      <c r="G28" s="14"/>
      <c r="H28" s="24"/>
      <c r="I28" s="2"/>
      <c r="J28" s="17"/>
      <c r="K28" s="29"/>
      <c r="L28" s="29"/>
      <c r="M28" s="29"/>
    </row>
    <row r="29" spans="2:13">
      <c r="B29" s="21"/>
      <c r="D29" s="23"/>
      <c r="E29" s="20"/>
      <c r="F29" s="74"/>
      <c r="G29" s="14"/>
      <c r="H29" s="24"/>
      <c r="J29" s="17"/>
    </row>
    <row r="30" spans="2:13">
      <c r="B30" s="21"/>
      <c r="C30" s="22"/>
      <c r="D30" s="23"/>
      <c r="E30" s="20"/>
      <c r="F30" s="74"/>
      <c r="G30" s="14"/>
      <c r="H30" s="24"/>
      <c r="J30" s="17"/>
    </row>
    <row r="31" spans="2:13">
      <c r="B31" s="21"/>
      <c r="C31" s="22"/>
      <c r="D31" s="77"/>
      <c r="E31" s="74"/>
      <c r="F31" s="74"/>
      <c r="G31" s="78"/>
      <c r="H31" s="24"/>
      <c r="J31" s="17"/>
    </row>
    <row r="32" spans="2:13">
      <c r="B32" s="21"/>
      <c r="C32" s="22"/>
      <c r="D32" s="80"/>
      <c r="E32" s="28"/>
      <c r="F32" s="28"/>
      <c r="G32" s="14"/>
      <c r="H32" s="24"/>
      <c r="J32" s="17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tabSelected="1" zoomScale="90" zoomScaleNormal="90" workbookViewId="0">
      <selection activeCell="E15" sqref="E15"/>
    </sheetView>
  </sheetViews>
  <sheetFormatPr defaultRowHeight="15.75"/>
  <cols>
    <col min="1" max="1" width="2.85546875" style="2" customWidth="1"/>
    <col min="2" max="2" width="4.5703125" style="2" customWidth="1"/>
    <col min="3" max="3" width="1.7109375" style="2" customWidth="1"/>
    <col min="4" max="4" width="48.7109375" style="2" customWidth="1"/>
    <col min="5" max="5" width="12.5703125" style="14" customWidth="1"/>
    <col min="6" max="6" width="41.28515625" style="2" customWidth="1"/>
    <col min="7" max="7" width="10" style="2" bestFit="1" customWidth="1"/>
    <col min="8" max="8" width="14.42578125" style="2" customWidth="1"/>
    <col min="9" max="9" width="5.28515625" style="2" customWidth="1"/>
    <col min="10" max="12" width="17.140625" style="17" customWidth="1"/>
    <col min="13" max="16384" width="9.140625" style="2"/>
  </cols>
  <sheetData>
    <row r="1" spans="2:8" ht="18">
      <c r="B1" s="21"/>
      <c r="C1" s="22"/>
      <c r="D1" s="13" t="s">
        <v>178</v>
      </c>
      <c r="E1" s="20"/>
      <c r="F1" s="20"/>
      <c r="G1" s="14"/>
    </row>
    <row r="2" spans="2:8">
      <c r="D2" s="18">
        <f>Monday!D2+1</f>
        <v>42017</v>
      </c>
    </row>
    <row r="4" spans="2:8">
      <c r="B4" s="21"/>
      <c r="C4" s="22"/>
      <c r="D4" s="23"/>
      <c r="H4" s="24"/>
    </row>
    <row r="5" spans="2:8">
      <c r="B5" s="33"/>
      <c r="C5" s="33"/>
      <c r="E5" s="17"/>
      <c r="F5" s="17"/>
      <c r="G5" s="14"/>
      <c r="H5" s="17"/>
    </row>
    <row r="6" spans="2:8">
      <c r="B6" s="21"/>
      <c r="C6" s="22"/>
      <c r="D6" s="23"/>
      <c r="E6" s="20" t="s">
        <v>16</v>
      </c>
      <c r="F6" s="20" t="s">
        <v>17</v>
      </c>
      <c r="G6" s="14" t="s">
        <v>18</v>
      </c>
      <c r="H6" s="24"/>
    </row>
    <row r="7" spans="2:8">
      <c r="B7" s="21">
        <v>1.1000000000000001</v>
      </c>
      <c r="C7" s="22"/>
      <c r="D7" s="23" t="s">
        <v>35</v>
      </c>
      <c r="E7" s="20"/>
      <c r="F7" s="20" t="s">
        <v>217</v>
      </c>
      <c r="G7" s="14">
        <v>1</v>
      </c>
      <c r="H7" s="24">
        <v>0.66666666666666663</v>
      </c>
    </row>
    <row r="8" spans="2:8">
      <c r="D8" s="23" t="s">
        <v>176</v>
      </c>
      <c r="G8" s="14">
        <v>1</v>
      </c>
      <c r="H8" s="24">
        <f t="shared" ref="H8:H13" si="0">H7+TIME(0,G7,0)</f>
        <v>0.66736111111111107</v>
      </c>
    </row>
    <row r="9" spans="2:8">
      <c r="B9" s="21">
        <f>B7+0.1</f>
        <v>1.2000000000000002</v>
      </c>
      <c r="C9" s="22"/>
      <c r="D9" s="23" t="s">
        <v>19</v>
      </c>
      <c r="E9" s="20"/>
      <c r="F9" s="20"/>
      <c r="G9" s="14">
        <v>4</v>
      </c>
      <c r="H9" s="24">
        <f t="shared" si="0"/>
        <v>0.66805555555555551</v>
      </c>
    </row>
    <row r="10" spans="2:8">
      <c r="B10" s="21">
        <f>B9+0.1</f>
        <v>1.3000000000000003</v>
      </c>
      <c r="C10" s="22"/>
      <c r="D10" s="23" t="s">
        <v>34</v>
      </c>
      <c r="E10" s="20">
        <v>701</v>
      </c>
      <c r="F10" s="20" t="s">
        <v>189</v>
      </c>
      <c r="G10" s="14">
        <v>5</v>
      </c>
      <c r="H10" s="24">
        <f t="shared" si="0"/>
        <v>0.67083333333333328</v>
      </c>
    </row>
    <row r="11" spans="2:8">
      <c r="B11" s="21">
        <f>B10+0.1</f>
        <v>1.4000000000000004</v>
      </c>
      <c r="C11" s="22"/>
      <c r="D11" s="23" t="s">
        <v>36</v>
      </c>
      <c r="E11" s="20"/>
      <c r="F11" s="20"/>
      <c r="G11" s="14">
        <v>20</v>
      </c>
      <c r="H11" s="24">
        <f t="shared" si="0"/>
        <v>0.67430555555555549</v>
      </c>
    </row>
    <row r="12" spans="2:8">
      <c r="B12" s="75">
        <f>B11+0.1</f>
        <v>1.5000000000000004</v>
      </c>
      <c r="C12" s="76"/>
      <c r="D12" s="23" t="s">
        <v>218</v>
      </c>
      <c r="E12" s="20"/>
      <c r="F12" s="74"/>
      <c r="G12" s="78">
        <v>88</v>
      </c>
      <c r="H12" s="24">
        <f t="shared" si="0"/>
        <v>0.68819444444444433</v>
      </c>
    </row>
    <row r="13" spans="2:8">
      <c r="B13" s="75">
        <f>B12+0.1</f>
        <v>1.6000000000000005</v>
      </c>
      <c r="C13" s="76"/>
      <c r="D13" s="77" t="s">
        <v>180</v>
      </c>
      <c r="E13" s="20"/>
      <c r="F13"/>
      <c r="G13" s="14"/>
      <c r="H13" s="24">
        <f>H12+TIME(0,G12,0)</f>
        <v>0.74930555555555545</v>
      </c>
    </row>
    <row r="14" spans="2:8">
      <c r="D14" s="23" t="s">
        <v>182</v>
      </c>
      <c r="E14" s="17"/>
      <c r="F14" s="20"/>
      <c r="G14" s="14"/>
      <c r="H14" s="17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topLeftCell="B1" zoomScale="60" zoomScaleNormal="60" workbookViewId="0">
      <selection activeCell="B10" sqref="B10:H19"/>
    </sheetView>
  </sheetViews>
  <sheetFormatPr defaultRowHeight="15.75"/>
  <cols>
    <col min="1" max="1" width="2.5703125" style="2" customWidth="1"/>
    <col min="2" max="2" width="5.42578125" style="15" customWidth="1"/>
    <col min="3" max="3" width="2.7109375" style="33" customWidth="1"/>
    <col min="4" max="4" width="56.5703125" style="34" customWidth="1"/>
    <col min="5" max="5" width="11.85546875" style="2" customWidth="1"/>
    <col min="6" max="6" width="21.7109375" style="17" customWidth="1"/>
    <col min="7" max="7" width="10.140625" style="14" bestFit="1" customWidth="1"/>
    <col min="8" max="8" width="21.28515625" style="17" customWidth="1"/>
    <col min="9" max="9" width="7.28515625" style="32" customWidth="1"/>
    <col min="10" max="10" width="21.28515625" style="2" customWidth="1"/>
    <col min="11" max="11" width="14.7109375" style="2" customWidth="1"/>
    <col min="12" max="12" width="18" style="2" customWidth="1"/>
    <col min="13" max="16384" width="9.140625" style="2"/>
  </cols>
  <sheetData>
    <row r="1" spans="2:10" ht="18">
      <c r="B1" s="11"/>
      <c r="C1" s="12"/>
      <c r="D1" s="13" t="s">
        <v>178</v>
      </c>
      <c r="F1" s="16"/>
      <c r="H1" s="16"/>
    </row>
    <row r="2" spans="2:10">
      <c r="C2" s="12"/>
      <c r="D2" s="18">
        <f>Tuesday!D2+1</f>
        <v>42018</v>
      </c>
      <c r="F2" s="16"/>
      <c r="H2" s="16"/>
    </row>
    <row r="3" spans="2:10">
      <c r="C3" s="12"/>
      <c r="D3" s="30"/>
      <c r="F3" s="16"/>
      <c r="H3" s="16"/>
    </row>
    <row r="4" spans="2:10">
      <c r="C4" s="12"/>
      <c r="D4" s="23"/>
      <c r="F4" s="16"/>
      <c r="H4" s="16"/>
    </row>
    <row r="5" spans="2:10" ht="12.75">
      <c r="C5" s="12"/>
      <c r="D5" s="2"/>
      <c r="F5" s="2"/>
      <c r="G5" s="2"/>
      <c r="H5" s="2"/>
    </row>
    <row r="6" spans="2:10">
      <c r="C6" s="22"/>
      <c r="D6" s="80"/>
      <c r="E6" s="28"/>
      <c r="F6" s="28"/>
      <c r="H6" s="24"/>
      <c r="I6" s="24"/>
    </row>
    <row r="7" spans="2:10">
      <c r="C7" s="22"/>
      <c r="D7" s="23" t="s">
        <v>177</v>
      </c>
      <c r="F7" s="16"/>
      <c r="G7" s="14">
        <v>60</v>
      </c>
      <c r="H7" s="24">
        <v>0.4375</v>
      </c>
    </row>
    <row r="8" spans="2:10">
      <c r="D8" s="23" t="s">
        <v>58</v>
      </c>
      <c r="F8" s="16"/>
      <c r="G8" s="14">
        <v>60</v>
      </c>
      <c r="H8" s="24">
        <f>H7+TIME(0,G7,0)</f>
        <v>0.47916666666666669</v>
      </c>
      <c r="J8" s="20"/>
    </row>
    <row r="9" spans="2:10" s="28" customFormat="1">
      <c r="H9" s="24">
        <f>H8+TIME(0,G8,0)</f>
        <v>0.52083333333333337</v>
      </c>
      <c r="I9" s="82"/>
      <c r="J9" s="20"/>
    </row>
    <row r="10" spans="2:10">
      <c r="D10" s="23"/>
      <c r="J10" s="20"/>
    </row>
    <row r="11" spans="2:10">
      <c r="J11" s="20"/>
    </row>
    <row r="13" spans="2:10">
      <c r="B13" s="21"/>
      <c r="C13" s="22"/>
      <c r="D13" s="23"/>
      <c r="E13" s="20"/>
      <c r="F13" s="20"/>
      <c r="H13" s="24"/>
    </row>
    <row r="14" spans="2:10">
      <c r="B14" s="21"/>
      <c r="C14" s="22"/>
      <c r="D14" s="23"/>
      <c r="E14" s="20"/>
      <c r="F14" s="20"/>
      <c r="H14" s="24"/>
    </row>
    <row r="15" spans="2:10">
      <c r="B15" s="81"/>
      <c r="C15" s="26"/>
      <c r="D15" s="23"/>
      <c r="E15" s="20"/>
      <c r="F15" s="74"/>
      <c r="H15" s="27"/>
    </row>
    <row r="16" spans="2:10">
      <c r="B16" s="81"/>
      <c r="C16" s="26"/>
      <c r="D16" s="23"/>
      <c r="E16" s="91"/>
      <c r="F16" s="74"/>
      <c r="H16" s="27"/>
    </row>
    <row r="17" spans="2:8">
      <c r="B17" s="81"/>
      <c r="C17" s="26"/>
      <c r="D17" s="23"/>
      <c r="E17" s="91"/>
      <c r="F17" s="74"/>
      <c r="H17" s="27"/>
    </row>
    <row r="18" spans="2:8">
      <c r="B18" s="81"/>
      <c r="C18" s="76"/>
      <c r="D18" s="2"/>
      <c r="E18" s="74"/>
      <c r="F18" s="74"/>
      <c r="G18" s="78"/>
      <c r="H18" s="79"/>
    </row>
    <row r="19" spans="2:8">
      <c r="B19" s="81"/>
      <c r="C19" s="22"/>
      <c r="D19" s="2"/>
      <c r="E19" s="20"/>
      <c r="F19"/>
      <c r="H19" s="24"/>
    </row>
    <row r="20" spans="2:8">
      <c r="B20" s="21"/>
      <c r="C20" s="22"/>
    </row>
    <row r="21" spans="2:8" ht="23.25">
      <c r="B21" s="83"/>
      <c r="C21" s="84"/>
      <c r="D21" s="85" t="s">
        <v>193</v>
      </c>
      <c r="E21" s="86"/>
      <c r="F21" s="87"/>
      <c r="G21" s="88"/>
      <c r="H21" s="89">
        <v>0.77083333333333337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0" zoomScaleNormal="70" workbookViewId="0">
      <selection activeCell="B5" sqref="B5:H15"/>
    </sheetView>
  </sheetViews>
  <sheetFormatPr defaultRowHeight="15.75"/>
  <cols>
    <col min="1" max="1" width="2.7109375" style="33" customWidth="1"/>
    <col min="2" max="2" width="7.140625" style="33" customWidth="1"/>
    <col min="3" max="3" width="2.5703125" style="33" customWidth="1"/>
    <col min="4" max="4" width="51" style="2" customWidth="1"/>
    <col min="5" max="5" width="10.5703125" style="17" customWidth="1"/>
    <col min="6" max="6" width="28" style="17" customWidth="1"/>
    <col min="7" max="7" width="9.7109375" style="14" customWidth="1"/>
    <col min="8" max="8" width="17.42578125" style="17" customWidth="1"/>
    <col min="9" max="9" width="6.42578125" style="32" customWidth="1"/>
    <col min="10" max="10" width="19.28515625" style="2" customWidth="1"/>
    <col min="11" max="11" width="11.42578125" style="2" bestFit="1" customWidth="1"/>
    <col min="12" max="12" width="15.5703125" style="2" bestFit="1" customWidth="1"/>
    <col min="13" max="16384" width="9.140625" style="2"/>
  </cols>
  <sheetData>
    <row r="1" spans="1:9" ht="18">
      <c r="A1" s="12"/>
      <c r="B1" s="12"/>
      <c r="C1" s="12"/>
      <c r="D1" s="31" t="s">
        <v>178</v>
      </c>
      <c r="E1" s="16"/>
      <c r="F1" s="16"/>
      <c r="H1" s="16"/>
    </row>
    <row r="2" spans="1:9">
      <c r="A2" s="12"/>
      <c r="B2" s="12"/>
      <c r="C2" s="12"/>
      <c r="D2" s="18">
        <f>Wednesday!D2+1</f>
        <v>42019</v>
      </c>
      <c r="E2" s="16"/>
      <c r="F2" s="16"/>
      <c r="H2" s="16"/>
    </row>
    <row r="3" spans="1:9">
      <c r="A3" s="12"/>
      <c r="B3" s="12"/>
      <c r="C3" s="12"/>
      <c r="D3" s="47"/>
      <c r="E3" s="16"/>
      <c r="F3" s="16"/>
      <c r="H3" s="16"/>
    </row>
    <row r="4" spans="1:9">
      <c r="A4" s="2"/>
      <c r="I4" s="20"/>
    </row>
    <row r="5" spans="1:9">
      <c r="B5" s="21"/>
      <c r="C5" s="22"/>
      <c r="D5" s="23"/>
      <c r="E5" s="20"/>
      <c r="F5" s="20"/>
      <c r="H5" s="24"/>
    </row>
    <row r="6" spans="1:9">
      <c r="B6" s="15"/>
      <c r="D6" s="34"/>
      <c r="E6" s="2"/>
    </row>
    <row r="7" spans="1:9">
      <c r="B7" s="21"/>
      <c r="C7" s="22"/>
      <c r="D7" s="23"/>
      <c r="E7" s="20"/>
      <c r="F7" s="74"/>
      <c r="H7" s="24"/>
    </row>
    <row r="8" spans="1:9">
      <c r="B8" s="21"/>
      <c r="C8" s="22"/>
      <c r="D8" s="23"/>
      <c r="E8" s="20"/>
      <c r="F8" s="20"/>
      <c r="H8" s="24"/>
    </row>
    <row r="9" spans="1:9">
      <c r="B9" s="21"/>
      <c r="C9" s="22"/>
      <c r="D9" s="23"/>
      <c r="E9" s="20"/>
      <c r="F9" s="20"/>
      <c r="H9" s="24"/>
    </row>
    <row r="10" spans="1:9">
      <c r="B10" s="81"/>
      <c r="C10" s="26"/>
      <c r="D10" s="23"/>
      <c r="E10" s="20"/>
      <c r="F10" s="74"/>
      <c r="H10" s="27"/>
    </row>
    <row r="11" spans="1:9">
      <c r="B11" s="21"/>
      <c r="C11" s="26"/>
      <c r="D11" s="23"/>
      <c r="E11" s="20"/>
      <c r="F11" s="74"/>
      <c r="H11" s="27"/>
    </row>
    <row r="12" spans="1:9">
      <c r="B12" s="81"/>
      <c r="C12" s="76"/>
      <c r="D12" s="77"/>
      <c r="E12" s="74"/>
      <c r="F12" s="74"/>
      <c r="G12" s="78"/>
      <c r="H12" s="79"/>
    </row>
    <row r="13" spans="1:9">
      <c r="B13" s="21"/>
      <c r="C13" s="22"/>
      <c r="D13" s="77"/>
      <c r="E13" s="20"/>
      <c r="F13"/>
      <c r="H13" s="24"/>
    </row>
    <row r="14" spans="1:9">
      <c r="B14" s="81"/>
      <c r="D14" s="23"/>
      <c r="F14" s="20"/>
    </row>
    <row r="15" spans="1:9">
      <c r="B15" s="21"/>
      <c r="C15" s="22"/>
      <c r="D15" s="77"/>
      <c r="E15" s="20"/>
      <c r="F15" s="74"/>
      <c r="H15" s="24"/>
    </row>
    <row r="16" spans="1:9">
      <c r="B16" s="21"/>
      <c r="C16" s="22"/>
      <c r="D16" s="23"/>
      <c r="E16" s="20"/>
      <c r="F16" s="20"/>
      <c r="H16" s="24"/>
    </row>
    <row r="17" spans="2:8">
      <c r="B17" s="21"/>
      <c r="C17" s="22"/>
      <c r="D17" s="23"/>
      <c r="E17" s="20"/>
      <c r="F17" s="20"/>
      <c r="H17" s="24"/>
    </row>
    <row r="18" spans="2:8">
      <c r="B18" s="81"/>
      <c r="C18" s="26"/>
      <c r="D18" s="23"/>
      <c r="E18" s="20"/>
      <c r="F18" s="74"/>
      <c r="H18" s="27"/>
    </row>
    <row r="19" spans="2:8">
      <c r="B19" s="75"/>
      <c r="C19" s="76"/>
      <c r="D19" s="77"/>
      <c r="E19" s="74"/>
      <c r="F19" s="74"/>
      <c r="G19" s="78"/>
      <c r="H19" s="79"/>
    </row>
    <row r="20" spans="2:8">
      <c r="B20" s="21"/>
      <c r="C20" s="22"/>
      <c r="D20" s="23"/>
      <c r="E20" s="20"/>
      <c r="F20"/>
      <c r="H20" s="24"/>
    </row>
    <row r="21" spans="2:8">
      <c r="B21" s="15"/>
      <c r="D21" s="34"/>
      <c r="E21" s="2"/>
    </row>
    <row r="24" spans="2:8">
      <c r="B24" s="2"/>
      <c r="C24" s="2"/>
      <c r="D24" s="23"/>
      <c r="E24" s="14"/>
      <c r="F24" s="2"/>
      <c r="G24" s="2"/>
      <c r="H24" s="24"/>
    </row>
    <row r="25" spans="2:8" ht="18">
      <c r="D25" s="48" t="s">
        <v>33</v>
      </c>
      <c r="E25" s="49"/>
      <c r="F25" s="49"/>
      <c r="G25" s="14">
        <v>120</v>
      </c>
      <c r="H25" s="27">
        <v>0.77083333333333337</v>
      </c>
    </row>
    <row r="26" spans="2:8">
      <c r="D26" s="50"/>
      <c r="E26" s="51"/>
      <c r="F26" s="51"/>
      <c r="G26" s="52"/>
      <c r="H26" s="27">
        <f>H25+TIME(0,G25,0)</f>
        <v>0.85416666666666674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zoomScale="80" zoomScaleNormal="80" workbookViewId="0">
      <selection activeCell="S10" sqref="S10:U10"/>
    </sheetView>
  </sheetViews>
  <sheetFormatPr defaultRowHeight="12.75"/>
  <cols>
    <col min="1" max="1" width="42.5703125" customWidth="1"/>
    <col min="2" max="37" width="3.140625" customWidth="1"/>
  </cols>
  <sheetData>
    <row r="1" spans="1:37" ht="18.75" thickBot="1">
      <c r="A1" s="58" t="s">
        <v>150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52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</row>
    <row r="2" spans="1:37" ht="15">
      <c r="A2" s="60"/>
      <c r="B2" s="205">
        <v>2013</v>
      </c>
      <c r="C2" s="206"/>
      <c r="D2" s="206"/>
      <c r="E2" s="206"/>
      <c r="F2" s="206"/>
      <c r="G2" s="206"/>
      <c r="H2" s="206"/>
      <c r="I2" s="206"/>
      <c r="J2" s="206"/>
      <c r="K2" s="206"/>
      <c r="L2" s="207"/>
      <c r="M2" s="208"/>
      <c r="N2" s="209">
        <v>2014</v>
      </c>
      <c r="O2" s="210"/>
      <c r="P2" s="210"/>
      <c r="Q2" s="210"/>
      <c r="R2" s="210"/>
      <c r="S2" s="210"/>
      <c r="T2" s="210"/>
      <c r="U2" s="210"/>
      <c r="V2" s="210"/>
      <c r="W2" s="210"/>
      <c r="X2" s="211"/>
      <c r="Y2" s="212"/>
      <c r="Z2" s="205">
        <v>2015</v>
      </c>
      <c r="AA2" s="206"/>
      <c r="AB2" s="206"/>
      <c r="AC2" s="206"/>
      <c r="AD2" s="206"/>
      <c r="AE2" s="206"/>
      <c r="AF2" s="206"/>
      <c r="AG2" s="206"/>
      <c r="AH2" s="206"/>
      <c r="AI2" s="206"/>
      <c r="AJ2" s="207"/>
      <c r="AK2" s="208"/>
    </row>
    <row r="3" spans="1:37">
      <c r="A3" s="61"/>
      <c r="B3" s="62">
        <v>1</v>
      </c>
      <c r="C3" s="63">
        <v>2</v>
      </c>
      <c r="D3" s="62">
        <v>3</v>
      </c>
      <c r="E3" s="63">
        <v>4</v>
      </c>
      <c r="F3" s="62">
        <v>5</v>
      </c>
      <c r="G3" s="63">
        <v>6</v>
      </c>
      <c r="H3" s="62">
        <v>7</v>
      </c>
      <c r="I3" s="63">
        <v>8</v>
      </c>
      <c r="J3" s="62">
        <v>9</v>
      </c>
      <c r="K3" s="63">
        <v>10</v>
      </c>
      <c r="L3" s="62">
        <v>11</v>
      </c>
      <c r="M3" s="64">
        <v>12</v>
      </c>
      <c r="N3" s="65">
        <v>1</v>
      </c>
      <c r="O3" s="63">
        <v>2</v>
      </c>
      <c r="P3" s="62">
        <v>3</v>
      </c>
      <c r="Q3" s="63">
        <v>4</v>
      </c>
      <c r="R3" s="62">
        <v>5</v>
      </c>
      <c r="S3" s="63">
        <v>6</v>
      </c>
      <c r="T3" s="62">
        <v>7</v>
      </c>
      <c r="U3" s="63">
        <v>8</v>
      </c>
      <c r="V3" s="62">
        <v>9</v>
      </c>
      <c r="W3" s="63">
        <v>10</v>
      </c>
      <c r="X3" s="62">
        <v>11</v>
      </c>
      <c r="Y3" s="66">
        <v>12</v>
      </c>
      <c r="Z3" s="62">
        <v>1</v>
      </c>
      <c r="AA3" s="63">
        <v>2</v>
      </c>
      <c r="AB3" s="62">
        <v>3</v>
      </c>
      <c r="AC3" s="63">
        <v>4</v>
      </c>
      <c r="AD3" s="62">
        <v>5</v>
      </c>
      <c r="AE3" s="63">
        <v>6</v>
      </c>
      <c r="AF3" s="62">
        <v>7</v>
      </c>
      <c r="AG3" s="63">
        <v>8</v>
      </c>
      <c r="AH3" s="62">
        <v>9</v>
      </c>
      <c r="AI3" s="63">
        <v>10</v>
      </c>
      <c r="AJ3" s="62">
        <v>11</v>
      </c>
      <c r="AK3" s="64">
        <v>12</v>
      </c>
    </row>
    <row r="4" spans="1:37" ht="13.9" customHeight="1">
      <c r="A4" s="67" t="s">
        <v>151</v>
      </c>
      <c r="B4" s="68" t="s">
        <v>152</v>
      </c>
      <c r="C4" s="68" t="s">
        <v>152</v>
      </c>
      <c r="D4" s="68" t="s">
        <v>152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</row>
    <row r="5" spans="1:37" ht="13.9" customHeight="1">
      <c r="A5" s="67" t="s">
        <v>156</v>
      </c>
      <c r="B5" s="68"/>
      <c r="C5" s="68"/>
      <c r="D5" s="68" t="s">
        <v>152</v>
      </c>
      <c r="E5" s="68" t="s">
        <v>152</v>
      </c>
      <c r="F5" s="68" t="s">
        <v>152</v>
      </c>
      <c r="G5" s="68"/>
      <c r="H5" s="68"/>
      <c r="I5" s="68"/>
      <c r="J5" s="68"/>
      <c r="K5" s="68"/>
      <c r="L5" s="59"/>
      <c r="M5" s="69"/>
      <c r="N5" s="68"/>
      <c r="O5" s="68"/>
      <c r="P5" s="68"/>
      <c r="Q5" s="68"/>
      <c r="R5" s="68"/>
      <c r="S5" s="68"/>
      <c r="T5" s="68"/>
      <c r="U5" s="68"/>
      <c r="V5" s="68"/>
      <c r="W5" s="68"/>
      <c r="X5" s="59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59"/>
      <c r="AK5" s="69"/>
    </row>
    <row r="6" spans="1:37" ht="13.9" customHeight="1">
      <c r="A6" s="67" t="s">
        <v>157</v>
      </c>
      <c r="B6" s="68"/>
      <c r="C6" s="68"/>
      <c r="D6" s="68"/>
      <c r="E6" s="68"/>
      <c r="F6" s="68" t="s">
        <v>152</v>
      </c>
      <c r="G6" s="68" t="s">
        <v>152</v>
      </c>
      <c r="H6" s="68" t="s">
        <v>152</v>
      </c>
      <c r="I6" s="68" t="s">
        <v>152</v>
      </c>
      <c r="J6" s="68" t="s">
        <v>152</v>
      </c>
      <c r="K6" s="68" t="s">
        <v>152</v>
      </c>
      <c r="L6" s="68" t="s">
        <v>152</v>
      </c>
      <c r="M6" s="68" t="s">
        <v>152</v>
      </c>
      <c r="N6" s="68" t="s">
        <v>152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H6" s="68"/>
      <c r="AI6" s="68"/>
      <c r="AJ6" s="68"/>
      <c r="AK6" s="69"/>
    </row>
    <row r="7" spans="1:37" ht="13.9" customHeight="1">
      <c r="A7" s="71" t="s">
        <v>175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  <c r="N7" s="68"/>
      <c r="O7" s="68" t="s">
        <v>152</v>
      </c>
      <c r="P7" s="68" t="s">
        <v>152</v>
      </c>
      <c r="Q7" s="68"/>
      <c r="R7" s="68"/>
      <c r="S7" s="90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H7" s="68"/>
      <c r="AI7" s="68"/>
      <c r="AJ7" s="68"/>
      <c r="AK7" s="69"/>
    </row>
    <row r="8" spans="1:37" ht="13.9" customHeight="1">
      <c r="A8" s="67" t="s">
        <v>153</v>
      </c>
      <c r="B8" s="68"/>
      <c r="C8" s="68"/>
      <c r="D8" s="68"/>
      <c r="E8" s="70"/>
      <c r="F8" s="68"/>
      <c r="G8" s="68"/>
      <c r="H8" s="68"/>
      <c r="I8" s="68"/>
      <c r="J8" s="68"/>
      <c r="K8" s="68"/>
      <c r="L8" s="68"/>
      <c r="M8" s="69"/>
      <c r="N8" s="68"/>
      <c r="O8" s="68"/>
      <c r="P8" s="68" t="s">
        <v>152</v>
      </c>
      <c r="Q8" s="70" t="s">
        <v>152</v>
      </c>
      <c r="R8" s="68" t="s">
        <v>152</v>
      </c>
      <c r="S8" s="59"/>
      <c r="T8" s="68"/>
      <c r="U8" s="68"/>
      <c r="V8" s="68"/>
      <c r="W8" s="68"/>
      <c r="X8" s="68"/>
      <c r="Y8" s="68"/>
      <c r="Z8" s="68"/>
      <c r="AA8" s="68"/>
      <c r="AB8" s="68"/>
      <c r="AC8" s="70"/>
      <c r="AD8" s="68"/>
      <c r="AE8" s="68"/>
      <c r="AF8" s="68"/>
      <c r="AG8" s="68"/>
      <c r="AH8" s="68"/>
      <c r="AI8" s="68"/>
      <c r="AJ8" s="68"/>
      <c r="AK8" s="69"/>
    </row>
    <row r="9" spans="1:37" ht="13.9" customHeight="1">
      <c r="A9" s="71" t="s">
        <v>166</v>
      </c>
      <c r="B9" s="68"/>
      <c r="C9" s="68"/>
      <c r="D9" s="68"/>
      <c r="E9" s="68"/>
      <c r="F9" s="68"/>
      <c r="G9" s="72"/>
      <c r="H9" s="68"/>
      <c r="I9" s="72"/>
      <c r="J9" s="72"/>
      <c r="K9" s="68"/>
      <c r="L9" s="68"/>
      <c r="M9" s="68"/>
      <c r="N9" s="68"/>
      <c r="O9" s="68"/>
      <c r="P9" s="68"/>
      <c r="Q9" s="68"/>
      <c r="R9" s="68" t="s">
        <v>152</v>
      </c>
      <c r="S9" s="72"/>
      <c r="T9" s="68"/>
      <c r="U9" s="72"/>
      <c r="V9" s="68"/>
      <c r="W9" s="68"/>
      <c r="X9" s="68"/>
      <c r="Y9" s="68"/>
      <c r="Z9" s="68"/>
      <c r="AA9" s="68"/>
      <c r="AB9" s="68"/>
      <c r="AC9" s="68"/>
      <c r="AD9" s="68"/>
      <c r="AE9" s="72"/>
      <c r="AF9" s="68"/>
      <c r="AG9" s="72"/>
      <c r="AH9" s="68"/>
      <c r="AI9" s="68"/>
      <c r="AJ9" s="68"/>
      <c r="AK9" s="68"/>
    </row>
    <row r="10" spans="1:37" ht="13.9" customHeight="1">
      <c r="A10" s="71" t="s">
        <v>158</v>
      </c>
      <c r="B10" s="68"/>
      <c r="C10" s="68"/>
      <c r="D10" s="68"/>
      <c r="E10" s="68"/>
      <c r="F10" s="68"/>
      <c r="G10" s="72"/>
      <c r="H10" s="68"/>
      <c r="I10" s="72"/>
      <c r="J10" s="68"/>
      <c r="K10" s="68"/>
      <c r="L10" s="68"/>
      <c r="M10" s="68"/>
      <c r="N10" s="68"/>
      <c r="O10" s="68"/>
      <c r="P10" s="68"/>
      <c r="Q10" s="68"/>
      <c r="R10" s="68" t="s">
        <v>152</v>
      </c>
      <c r="S10" s="72" t="s">
        <v>152</v>
      </c>
      <c r="T10" s="72" t="s">
        <v>152</v>
      </c>
      <c r="U10" s="72" t="s">
        <v>152</v>
      </c>
      <c r="V10" s="68" t="s">
        <v>152</v>
      </c>
      <c r="W10" s="72"/>
      <c r="X10" s="68"/>
      <c r="Y10" s="68"/>
      <c r="Z10" s="68"/>
      <c r="AA10" s="68"/>
      <c r="AB10" s="68"/>
      <c r="AC10" s="68"/>
      <c r="AD10" s="68"/>
      <c r="AE10" s="68"/>
      <c r="AF10" s="68"/>
      <c r="AG10" s="72"/>
      <c r="AH10" s="68"/>
      <c r="AI10" s="68"/>
      <c r="AJ10" s="68"/>
      <c r="AK10" s="68"/>
    </row>
    <row r="11" spans="1:37" ht="13.9" customHeight="1">
      <c r="A11" s="71" t="s">
        <v>167</v>
      </c>
      <c r="B11" s="68"/>
      <c r="C11" s="68"/>
      <c r="D11" s="68"/>
      <c r="E11" s="68"/>
      <c r="F11" s="68"/>
      <c r="G11" s="72"/>
      <c r="H11" s="68"/>
      <c r="I11" s="72"/>
      <c r="J11" s="68"/>
      <c r="K11" s="68"/>
      <c r="L11" s="68"/>
      <c r="M11" s="68"/>
      <c r="N11" s="68"/>
      <c r="O11" s="68"/>
      <c r="P11" s="68"/>
      <c r="Q11" s="68"/>
      <c r="R11" s="68"/>
      <c r="S11" s="72"/>
      <c r="T11" s="68"/>
      <c r="U11" s="72"/>
      <c r="V11" s="72" t="s">
        <v>152</v>
      </c>
      <c r="W11" s="68" t="s">
        <v>152</v>
      </c>
      <c r="X11" s="68" t="s">
        <v>152</v>
      </c>
      <c r="Y11" s="68"/>
      <c r="Z11" s="68"/>
      <c r="AA11" s="68"/>
      <c r="AB11" s="68"/>
      <c r="AC11" s="68"/>
      <c r="AD11" s="68"/>
      <c r="AE11" s="68"/>
      <c r="AF11" s="68"/>
      <c r="AG11" s="72"/>
      <c r="AH11" s="68"/>
      <c r="AI11" s="68"/>
      <c r="AJ11" s="68"/>
      <c r="AK11" s="68"/>
    </row>
    <row r="12" spans="1:37" ht="13.9" customHeight="1">
      <c r="A12" s="71" t="s">
        <v>159</v>
      </c>
      <c r="B12" s="68"/>
      <c r="C12" s="68"/>
      <c r="D12" s="68"/>
      <c r="E12" s="68"/>
      <c r="F12" s="68"/>
      <c r="G12" s="72"/>
      <c r="H12" s="68"/>
      <c r="I12" s="72"/>
      <c r="J12" s="68"/>
      <c r="K12" s="68"/>
      <c r="L12" s="68"/>
      <c r="M12" s="68"/>
      <c r="N12" s="68"/>
      <c r="O12" s="68"/>
      <c r="P12" s="68"/>
      <c r="Q12" s="68"/>
      <c r="R12" s="68"/>
      <c r="S12" s="72"/>
      <c r="T12" s="68"/>
      <c r="U12" s="72"/>
      <c r="V12" s="72" t="s">
        <v>152</v>
      </c>
      <c r="W12" s="68" t="s">
        <v>152</v>
      </c>
      <c r="X12" s="68" t="s">
        <v>152</v>
      </c>
      <c r="Y12" s="68"/>
      <c r="Z12" s="68"/>
      <c r="AA12" s="68"/>
      <c r="AB12" s="68"/>
      <c r="AC12" s="68"/>
      <c r="AD12" s="68"/>
      <c r="AE12" s="68"/>
      <c r="AF12" s="68"/>
      <c r="AG12" s="72"/>
      <c r="AH12" s="68"/>
      <c r="AI12" s="68"/>
      <c r="AJ12" s="68"/>
      <c r="AK12" s="68"/>
    </row>
    <row r="13" spans="1:37" ht="13.9" customHeight="1">
      <c r="A13" s="71" t="s">
        <v>168</v>
      </c>
      <c r="B13" s="68"/>
      <c r="C13" s="68"/>
      <c r="D13" s="68"/>
      <c r="E13" s="68"/>
      <c r="F13" s="68"/>
      <c r="G13" s="72"/>
      <c r="H13" s="68"/>
      <c r="I13" s="72"/>
      <c r="J13" s="68"/>
      <c r="K13" s="68"/>
      <c r="L13" s="68"/>
      <c r="M13" s="68"/>
      <c r="N13" s="68"/>
      <c r="O13" s="68"/>
      <c r="P13" s="68"/>
      <c r="Q13" s="68"/>
      <c r="R13" s="68"/>
      <c r="S13" s="72"/>
      <c r="T13" s="68"/>
      <c r="U13" s="72"/>
      <c r="V13" s="72"/>
      <c r="W13" s="68"/>
      <c r="X13" s="68" t="s">
        <v>152</v>
      </c>
      <c r="Y13" s="68" t="s">
        <v>152</v>
      </c>
      <c r="Z13" s="68" t="s">
        <v>152</v>
      </c>
      <c r="AA13" s="68"/>
      <c r="AB13" s="68"/>
      <c r="AC13" s="68"/>
      <c r="AD13" s="68"/>
      <c r="AE13" s="68"/>
      <c r="AF13" s="68"/>
      <c r="AG13" s="72"/>
      <c r="AH13" s="68"/>
      <c r="AI13" s="68"/>
      <c r="AJ13" s="68"/>
      <c r="AK13" s="68"/>
    </row>
    <row r="14" spans="1:37" ht="13.9" customHeight="1">
      <c r="A14" s="71" t="s">
        <v>160</v>
      </c>
      <c r="B14" s="68"/>
      <c r="C14" s="68"/>
      <c r="D14" s="68"/>
      <c r="E14" s="68"/>
      <c r="F14" s="68"/>
      <c r="G14" s="72"/>
      <c r="H14" s="68"/>
      <c r="I14" s="72"/>
      <c r="J14" s="68"/>
      <c r="K14" s="68"/>
      <c r="L14" s="68"/>
      <c r="M14" s="68"/>
      <c r="N14" s="68"/>
      <c r="O14" s="68"/>
      <c r="P14" s="68"/>
      <c r="Q14" s="68"/>
      <c r="R14" s="68"/>
      <c r="S14" s="72"/>
      <c r="T14" s="68"/>
      <c r="U14" s="72"/>
      <c r="V14" s="72"/>
      <c r="W14" s="68"/>
      <c r="X14" s="68" t="s">
        <v>152</v>
      </c>
      <c r="Y14" s="68"/>
      <c r="Z14" s="68"/>
      <c r="AA14" s="68"/>
      <c r="AB14" s="68"/>
      <c r="AC14" s="68"/>
      <c r="AD14" s="68"/>
      <c r="AE14" s="68"/>
      <c r="AF14" s="68"/>
      <c r="AG14" s="72"/>
      <c r="AH14" s="68"/>
      <c r="AI14" s="68"/>
      <c r="AJ14" s="68"/>
      <c r="AK14" s="68"/>
    </row>
    <row r="15" spans="1:37" ht="13.9" customHeight="1">
      <c r="A15" s="71" t="s">
        <v>161</v>
      </c>
      <c r="B15" s="68"/>
      <c r="C15" s="68"/>
      <c r="D15" s="68"/>
      <c r="E15" s="68"/>
      <c r="F15" s="68"/>
      <c r="G15" s="72"/>
      <c r="H15" s="68"/>
      <c r="I15" s="72"/>
      <c r="J15" s="68"/>
      <c r="K15" s="68"/>
      <c r="L15" s="68"/>
      <c r="M15" s="68"/>
      <c r="N15" s="68"/>
      <c r="O15" s="68"/>
      <c r="P15" s="68"/>
      <c r="Q15" s="68"/>
      <c r="R15" s="68"/>
      <c r="S15" s="72"/>
      <c r="T15" s="68"/>
      <c r="U15" s="72"/>
      <c r="V15" s="72"/>
      <c r="W15" s="68"/>
      <c r="X15" s="68"/>
      <c r="Y15" s="68"/>
      <c r="Z15" s="68" t="s">
        <v>152</v>
      </c>
      <c r="AA15" s="68"/>
      <c r="AB15" s="68"/>
      <c r="AC15" s="68"/>
      <c r="AD15" s="68"/>
      <c r="AE15" s="68"/>
      <c r="AF15" s="68"/>
      <c r="AG15" s="72"/>
      <c r="AH15" s="68"/>
      <c r="AI15" s="68"/>
      <c r="AJ15" s="68"/>
      <c r="AK15" s="68"/>
    </row>
    <row r="16" spans="1:37" ht="13.9" customHeight="1">
      <c r="A16" s="71" t="s">
        <v>162</v>
      </c>
      <c r="B16" s="68"/>
      <c r="C16" s="68"/>
      <c r="D16" s="68"/>
      <c r="E16" s="68"/>
      <c r="F16" s="68"/>
      <c r="G16" s="72"/>
      <c r="H16" s="68"/>
      <c r="I16" s="72"/>
      <c r="J16" s="68"/>
      <c r="K16" s="68"/>
      <c r="L16" s="68"/>
      <c r="M16" s="68"/>
      <c r="N16" s="68"/>
      <c r="O16" s="68"/>
      <c r="P16" s="68"/>
      <c r="Q16" s="68"/>
      <c r="R16" s="68"/>
      <c r="S16" s="72"/>
      <c r="T16" s="68"/>
      <c r="U16" s="72"/>
      <c r="V16" s="68"/>
      <c r="W16" s="72"/>
      <c r="X16" s="68"/>
      <c r="Y16" s="68"/>
      <c r="Z16" s="68"/>
      <c r="AA16" s="68" t="s">
        <v>152</v>
      </c>
      <c r="AB16" s="68" t="s">
        <v>152</v>
      </c>
      <c r="AC16" s="68"/>
      <c r="AD16" s="68"/>
      <c r="AE16" s="68"/>
      <c r="AF16" s="72"/>
      <c r="AG16" s="68"/>
      <c r="AH16" s="72"/>
      <c r="AI16" s="68"/>
      <c r="AJ16" s="68"/>
      <c r="AK16" s="68"/>
    </row>
    <row r="17" spans="1:37" ht="13.9" customHeight="1">
      <c r="A17" s="71" t="s">
        <v>163</v>
      </c>
      <c r="B17" s="68"/>
      <c r="C17" s="68"/>
      <c r="D17" s="68"/>
      <c r="E17" s="68"/>
      <c r="F17" s="68"/>
      <c r="G17" s="72"/>
      <c r="H17" s="68"/>
      <c r="I17" s="72"/>
      <c r="J17" s="68"/>
      <c r="K17" s="68"/>
      <c r="L17" s="68"/>
      <c r="M17" s="68"/>
      <c r="N17" s="68"/>
      <c r="O17" s="68"/>
      <c r="P17" s="68"/>
      <c r="Q17" s="68"/>
      <c r="R17" s="68"/>
      <c r="S17" s="72"/>
      <c r="T17" s="68"/>
      <c r="U17" s="72"/>
      <c r="V17" s="68"/>
      <c r="W17" s="72"/>
      <c r="X17" s="68"/>
      <c r="Y17" s="68"/>
      <c r="Z17" s="68"/>
      <c r="AA17" s="68"/>
      <c r="AB17" s="68" t="s">
        <v>152</v>
      </c>
      <c r="AC17" s="68" t="s">
        <v>152</v>
      </c>
      <c r="AD17" s="68" t="s">
        <v>152</v>
      </c>
      <c r="AE17" s="68"/>
      <c r="AF17" s="72"/>
      <c r="AG17" s="68"/>
      <c r="AH17" s="72"/>
      <c r="AI17" s="68"/>
      <c r="AJ17" s="68"/>
      <c r="AK17" s="68"/>
    </row>
    <row r="18" spans="1:37" ht="13.9" customHeight="1">
      <c r="A18" s="71" t="s">
        <v>164</v>
      </c>
      <c r="B18" s="68"/>
      <c r="C18" s="68"/>
      <c r="D18" s="68"/>
      <c r="E18" s="68"/>
      <c r="F18" s="68"/>
      <c r="G18" s="72"/>
      <c r="H18" s="68"/>
      <c r="I18" s="72"/>
      <c r="J18" s="68"/>
      <c r="K18" s="68"/>
      <c r="L18" s="68"/>
      <c r="M18" s="68"/>
      <c r="N18" s="68"/>
      <c r="O18" s="68"/>
      <c r="P18" s="68"/>
      <c r="Q18" s="68"/>
      <c r="R18" s="68"/>
      <c r="S18" s="72"/>
      <c r="T18" s="68"/>
      <c r="U18" s="72"/>
      <c r="V18" s="68"/>
      <c r="W18" s="72"/>
      <c r="X18" s="68"/>
      <c r="Y18" s="68"/>
      <c r="Z18" s="68"/>
      <c r="AA18" s="68"/>
      <c r="AB18" s="68"/>
      <c r="AC18" s="68"/>
      <c r="AD18" s="68" t="s">
        <v>152</v>
      </c>
      <c r="AE18" s="68" t="s">
        <v>152</v>
      </c>
      <c r="AF18" s="72" t="s">
        <v>152</v>
      </c>
      <c r="AG18" s="68"/>
      <c r="AH18" s="72"/>
      <c r="AI18" s="68"/>
      <c r="AJ18" s="68"/>
      <c r="AK18" s="68"/>
    </row>
    <row r="19" spans="1:37" ht="13.9" customHeight="1">
      <c r="A19" s="71" t="s">
        <v>165</v>
      </c>
      <c r="B19" s="68"/>
      <c r="C19" s="68"/>
      <c r="D19" s="68"/>
      <c r="E19" s="68"/>
      <c r="F19" s="68"/>
      <c r="G19" s="72"/>
      <c r="H19" s="68"/>
      <c r="I19" s="72"/>
      <c r="J19" s="68"/>
      <c r="K19" s="68"/>
      <c r="L19" s="68"/>
      <c r="M19" s="68"/>
      <c r="N19" s="68"/>
      <c r="O19" s="68"/>
      <c r="P19" s="68"/>
      <c r="Q19" s="68"/>
      <c r="R19" s="68"/>
      <c r="S19" s="72"/>
      <c r="T19" s="68"/>
      <c r="U19" s="72"/>
      <c r="V19" s="68"/>
      <c r="W19" s="72"/>
      <c r="X19" s="68"/>
      <c r="Y19" s="68"/>
      <c r="Z19" s="68"/>
      <c r="AA19" s="68"/>
      <c r="AB19" s="68"/>
      <c r="AC19" s="68"/>
      <c r="AD19" s="68"/>
      <c r="AE19" s="68"/>
      <c r="AF19" s="72" t="s">
        <v>152</v>
      </c>
      <c r="AG19" s="68" t="s">
        <v>152</v>
      </c>
      <c r="AH19" s="72" t="s">
        <v>152</v>
      </c>
      <c r="AI19" s="68"/>
      <c r="AJ19" s="68"/>
      <c r="AK19" s="68"/>
    </row>
    <row r="20" spans="1:37" ht="13.9" customHeight="1">
      <c r="A20" s="71" t="s">
        <v>154</v>
      </c>
      <c r="B20" s="68"/>
      <c r="C20" s="68"/>
      <c r="D20" s="68"/>
      <c r="E20" s="68"/>
      <c r="F20" s="68"/>
      <c r="G20" s="72"/>
      <c r="H20" s="68"/>
      <c r="I20" s="72"/>
      <c r="J20" s="68"/>
      <c r="K20" s="68"/>
      <c r="L20" s="68"/>
      <c r="M20" s="68"/>
      <c r="N20" s="68"/>
      <c r="O20" s="68"/>
      <c r="P20" s="68"/>
      <c r="Q20" s="68"/>
      <c r="R20" s="68"/>
      <c r="S20" s="72"/>
      <c r="T20" s="68"/>
      <c r="U20" s="72"/>
      <c r="V20" s="68"/>
      <c r="W20" s="72"/>
      <c r="X20" s="68"/>
      <c r="Y20" s="68"/>
      <c r="Z20" s="68"/>
      <c r="AA20" s="68"/>
      <c r="AB20" s="68"/>
      <c r="AC20" s="68"/>
      <c r="AD20" s="68"/>
      <c r="AE20" s="68"/>
      <c r="AF20" s="72"/>
      <c r="AG20" s="68"/>
      <c r="AH20" s="72" t="s">
        <v>152</v>
      </c>
      <c r="AI20" s="68"/>
      <c r="AJ20" s="68"/>
      <c r="AK20" s="68"/>
    </row>
  </sheetData>
  <mergeCells count="3">
    <mergeCell ref="B2:M2"/>
    <mergeCell ref="N2:Y2"/>
    <mergeCell ref="Z2:AK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workbookViewId="0">
      <selection activeCell="I17" sqref="I17"/>
    </sheetView>
  </sheetViews>
  <sheetFormatPr defaultRowHeight="12.75"/>
  <sheetData>
    <row r="1" spans="2:7" ht="19.149999999999999" customHeight="1">
      <c r="B1" t="s">
        <v>148</v>
      </c>
    </row>
    <row r="2" spans="2:7" s="55" customFormat="1">
      <c r="B2" s="55" t="s">
        <v>149</v>
      </c>
      <c r="C2" s="55" t="s">
        <v>83</v>
      </c>
      <c r="D2" s="55" t="s">
        <v>85</v>
      </c>
      <c r="E2" s="55" t="s">
        <v>87</v>
      </c>
      <c r="F2" s="55" t="s">
        <v>89</v>
      </c>
    </row>
    <row r="3" spans="2:7" s="55" customFormat="1">
      <c r="C3" s="55" t="s">
        <v>84</v>
      </c>
      <c r="D3" s="55" t="s">
        <v>86</v>
      </c>
      <c r="E3" s="55" t="s">
        <v>88</v>
      </c>
      <c r="F3" s="55" t="s">
        <v>90</v>
      </c>
    </row>
    <row r="4" spans="2:7">
      <c r="B4" s="56">
        <v>1</v>
      </c>
      <c r="C4" s="56" t="s">
        <v>91</v>
      </c>
      <c r="D4" s="56">
        <v>49.75</v>
      </c>
      <c r="E4" s="56">
        <v>56.25</v>
      </c>
      <c r="F4" s="56">
        <v>87.75</v>
      </c>
    </row>
    <row r="5" spans="2:7">
      <c r="B5" s="57">
        <v>2</v>
      </c>
      <c r="C5" s="57" t="s">
        <v>92</v>
      </c>
      <c r="D5" s="57">
        <v>57.75</v>
      </c>
      <c r="E5" s="57">
        <v>64.25</v>
      </c>
      <c r="F5" s="57">
        <v>95.75</v>
      </c>
    </row>
    <row r="6" spans="2:7">
      <c r="B6" s="57">
        <v>3</v>
      </c>
      <c r="C6" s="57" t="s">
        <v>93</v>
      </c>
      <c r="D6" s="57">
        <v>65.75</v>
      </c>
      <c r="E6" s="57">
        <v>72.25</v>
      </c>
      <c r="F6" s="57">
        <v>103.75</v>
      </c>
    </row>
    <row r="7" spans="2:7">
      <c r="B7" s="57">
        <v>4</v>
      </c>
      <c r="C7" s="57" t="s">
        <v>94</v>
      </c>
      <c r="D7" s="57">
        <v>77.25</v>
      </c>
      <c r="E7" s="57">
        <v>83.75</v>
      </c>
      <c r="F7" s="57">
        <v>115.25</v>
      </c>
    </row>
    <row r="8" spans="2:7">
      <c r="B8" s="57">
        <v>5</v>
      </c>
      <c r="C8" s="57" t="s">
        <v>95</v>
      </c>
      <c r="D8" s="57">
        <v>85.25</v>
      </c>
      <c r="E8" s="57">
        <v>91.75</v>
      </c>
      <c r="F8" s="57">
        <v>123.25</v>
      </c>
    </row>
    <row r="9" spans="2:7">
      <c r="B9" s="57">
        <v>6</v>
      </c>
      <c r="C9" s="57" t="s">
        <v>96</v>
      </c>
      <c r="D9" s="57">
        <v>168.25</v>
      </c>
      <c r="E9" s="57">
        <v>174.75</v>
      </c>
      <c r="F9" s="57">
        <v>206.25</v>
      </c>
      <c r="G9" s="73" t="s">
        <v>155</v>
      </c>
    </row>
    <row r="10" spans="2:7">
      <c r="B10" s="57">
        <v>7</v>
      </c>
      <c r="C10" s="57" t="s">
        <v>97</v>
      </c>
      <c r="D10" s="57">
        <v>176.25</v>
      </c>
      <c r="E10" s="57">
        <v>182.75</v>
      </c>
      <c r="F10" s="57">
        <v>214.25</v>
      </c>
      <c r="G10" s="73" t="s">
        <v>155</v>
      </c>
    </row>
    <row r="11" spans="2:7">
      <c r="B11" s="57">
        <v>8</v>
      </c>
      <c r="C11" s="57" t="s">
        <v>98</v>
      </c>
      <c r="D11" s="57">
        <v>184.25</v>
      </c>
      <c r="E11" s="57">
        <v>190.75</v>
      </c>
      <c r="F11" s="57">
        <v>222.25</v>
      </c>
      <c r="G11" s="73" t="s">
        <v>155</v>
      </c>
    </row>
    <row r="12" spans="2:7">
      <c r="B12" s="57">
        <v>9</v>
      </c>
      <c r="C12" s="57" t="s">
        <v>99</v>
      </c>
      <c r="D12" s="57">
        <v>192.25</v>
      </c>
      <c r="E12" s="57">
        <v>198.75</v>
      </c>
      <c r="F12" s="57">
        <v>230.25</v>
      </c>
      <c r="G12" s="73" t="s">
        <v>155</v>
      </c>
    </row>
    <row r="13" spans="2:7">
      <c r="B13" s="57">
        <v>10</v>
      </c>
      <c r="C13" s="57" t="s">
        <v>100</v>
      </c>
      <c r="D13" s="57">
        <v>200.25</v>
      </c>
      <c r="E13" s="57">
        <v>206.75</v>
      </c>
      <c r="F13" s="57">
        <v>238.25</v>
      </c>
      <c r="G13" s="73" t="s">
        <v>155</v>
      </c>
    </row>
    <row r="14" spans="2:7">
      <c r="B14" s="57">
        <v>11</v>
      </c>
      <c r="C14" s="57" t="s">
        <v>101</v>
      </c>
      <c r="D14" s="57">
        <v>208.25</v>
      </c>
      <c r="E14" s="57">
        <v>214.75</v>
      </c>
      <c r="F14" s="57">
        <v>246.25</v>
      </c>
      <c r="G14" s="73" t="s">
        <v>155</v>
      </c>
    </row>
    <row r="15" spans="2:7">
      <c r="B15" s="57">
        <v>12</v>
      </c>
      <c r="C15" s="57" t="s">
        <v>102</v>
      </c>
      <c r="D15" s="57">
        <v>216.25</v>
      </c>
      <c r="E15" s="57">
        <v>222.75</v>
      </c>
      <c r="F15" s="57">
        <v>254.25</v>
      </c>
      <c r="G15" s="73" t="s">
        <v>155</v>
      </c>
    </row>
    <row r="16" spans="2:7">
      <c r="B16" s="57">
        <v>13</v>
      </c>
      <c r="C16" s="57" t="s">
        <v>103</v>
      </c>
      <c r="D16" s="57">
        <v>471.25</v>
      </c>
      <c r="E16" s="57">
        <v>477.75</v>
      </c>
      <c r="F16" s="57">
        <v>509.25</v>
      </c>
    </row>
    <row r="17" spans="2:7">
      <c r="B17" s="57">
        <v>14</v>
      </c>
      <c r="C17" s="57" t="s">
        <v>104</v>
      </c>
      <c r="D17" s="57">
        <v>479.25</v>
      </c>
      <c r="E17" s="57">
        <v>485.75</v>
      </c>
      <c r="F17" s="57">
        <v>517.25</v>
      </c>
    </row>
    <row r="18" spans="2:7">
      <c r="B18" s="57">
        <v>15</v>
      </c>
      <c r="C18" s="57" t="s">
        <v>105</v>
      </c>
      <c r="D18" s="57">
        <v>487.25</v>
      </c>
      <c r="E18" s="57">
        <v>493.75</v>
      </c>
      <c r="F18" s="57">
        <v>525.25</v>
      </c>
    </row>
    <row r="19" spans="2:7">
      <c r="B19" s="57">
        <v>16</v>
      </c>
      <c r="C19" s="57" t="s">
        <v>106</v>
      </c>
      <c r="D19" s="57">
        <v>495.25</v>
      </c>
      <c r="E19" s="57">
        <v>501.75</v>
      </c>
      <c r="F19" s="57">
        <v>533.25</v>
      </c>
    </row>
    <row r="20" spans="2:7">
      <c r="B20" s="57">
        <v>17</v>
      </c>
      <c r="C20" s="57" t="s">
        <v>107</v>
      </c>
      <c r="D20" s="57">
        <v>503.25</v>
      </c>
      <c r="E20" s="57">
        <v>509.75</v>
      </c>
      <c r="F20" s="57">
        <v>541.25</v>
      </c>
    </row>
    <row r="21" spans="2:7">
      <c r="B21" s="57">
        <v>18</v>
      </c>
      <c r="C21" s="57" t="s">
        <v>108</v>
      </c>
      <c r="D21" s="57">
        <v>511.25</v>
      </c>
      <c r="E21" s="57">
        <v>517.75</v>
      </c>
      <c r="F21" s="57">
        <v>549.25</v>
      </c>
    </row>
    <row r="22" spans="2:7">
      <c r="B22" s="57">
        <v>19</v>
      </c>
      <c r="C22" s="57" t="s">
        <v>109</v>
      </c>
      <c r="D22" s="57">
        <v>519.25</v>
      </c>
      <c r="E22" s="57">
        <v>525.75</v>
      </c>
      <c r="F22" s="57">
        <v>557.25</v>
      </c>
    </row>
    <row r="23" spans="2:7">
      <c r="B23" s="57">
        <v>20</v>
      </c>
      <c r="C23" s="57" t="s">
        <v>110</v>
      </c>
      <c r="D23" s="57">
        <v>527.25</v>
      </c>
      <c r="E23" s="57">
        <v>533.75</v>
      </c>
      <c r="F23" s="57">
        <v>565.25</v>
      </c>
    </row>
    <row r="24" spans="2:7">
      <c r="B24" s="57">
        <v>21</v>
      </c>
      <c r="C24" s="57" t="s">
        <v>111</v>
      </c>
      <c r="D24" s="57">
        <v>535.25</v>
      </c>
      <c r="E24" s="57">
        <v>541.75</v>
      </c>
      <c r="F24" s="57">
        <v>613.25</v>
      </c>
    </row>
    <row r="25" spans="2:7">
      <c r="B25" s="57">
        <v>22</v>
      </c>
      <c r="C25" s="57" t="s">
        <v>112</v>
      </c>
      <c r="D25" s="57">
        <v>543.25</v>
      </c>
      <c r="E25" s="57">
        <v>549.75</v>
      </c>
      <c r="F25" s="57">
        <v>621.25</v>
      </c>
    </row>
    <row r="26" spans="2:7">
      <c r="B26" s="57">
        <v>23</v>
      </c>
      <c r="C26" s="57" t="s">
        <v>113</v>
      </c>
      <c r="D26" s="57">
        <v>551.25</v>
      </c>
      <c r="E26" s="57">
        <v>557.75</v>
      </c>
      <c r="F26" s="57">
        <v>629.25</v>
      </c>
    </row>
    <row r="27" spans="2:7">
      <c r="B27" s="57">
        <v>24</v>
      </c>
      <c r="C27" s="57" t="s">
        <v>114</v>
      </c>
      <c r="D27" s="57">
        <v>559.25</v>
      </c>
      <c r="E27" s="57">
        <v>565.75</v>
      </c>
      <c r="F27" s="57">
        <v>637.25</v>
      </c>
    </row>
    <row r="28" spans="2:7">
      <c r="B28" s="57">
        <v>25</v>
      </c>
      <c r="C28" s="57" t="s">
        <v>115</v>
      </c>
      <c r="D28" s="57">
        <v>607.25</v>
      </c>
      <c r="E28" s="57">
        <v>613.75</v>
      </c>
      <c r="F28" s="57">
        <v>645.25</v>
      </c>
      <c r="G28" s="73" t="s">
        <v>155</v>
      </c>
    </row>
    <row r="29" spans="2:7">
      <c r="B29" s="57">
        <v>26</v>
      </c>
      <c r="C29" s="57" t="s">
        <v>116</v>
      </c>
      <c r="D29" s="57">
        <v>615.25</v>
      </c>
      <c r="E29" s="57">
        <v>621.75</v>
      </c>
      <c r="F29" s="57">
        <v>653.25</v>
      </c>
      <c r="G29" s="73" t="s">
        <v>155</v>
      </c>
    </row>
    <row r="30" spans="2:7">
      <c r="B30" s="57">
        <v>27</v>
      </c>
      <c r="C30" s="57" t="s">
        <v>117</v>
      </c>
      <c r="D30" s="57">
        <v>623.15</v>
      </c>
      <c r="E30" s="57">
        <v>629.75</v>
      </c>
      <c r="F30" s="57">
        <v>661.25</v>
      </c>
      <c r="G30" s="73" t="s">
        <v>155</v>
      </c>
    </row>
    <row r="31" spans="2:7">
      <c r="B31" s="57">
        <v>28</v>
      </c>
      <c r="C31" s="57" t="s">
        <v>118</v>
      </c>
      <c r="D31" s="57">
        <v>631.25</v>
      </c>
      <c r="E31" s="57">
        <v>637.75</v>
      </c>
      <c r="F31" s="57">
        <v>669.25</v>
      </c>
    </row>
    <row r="32" spans="2:7">
      <c r="B32" s="57">
        <v>29</v>
      </c>
      <c r="C32" s="57" t="s">
        <v>119</v>
      </c>
      <c r="D32" s="57">
        <v>639.15</v>
      </c>
      <c r="E32" s="57">
        <v>645.75</v>
      </c>
      <c r="F32" s="57">
        <v>677.25</v>
      </c>
    </row>
    <row r="33" spans="2:6">
      <c r="B33" s="57">
        <v>30</v>
      </c>
      <c r="C33" s="57" t="s">
        <v>120</v>
      </c>
      <c r="D33" s="57">
        <v>647.25</v>
      </c>
      <c r="E33" s="57">
        <v>653.75</v>
      </c>
      <c r="F33" s="57">
        <v>685.25</v>
      </c>
    </row>
    <row r="34" spans="2:6">
      <c r="B34" s="57">
        <v>31</v>
      </c>
      <c r="C34" s="57" t="s">
        <v>121</v>
      </c>
      <c r="D34" s="57">
        <v>655.25</v>
      </c>
      <c r="E34" s="57">
        <v>661.75</v>
      </c>
      <c r="F34" s="57">
        <v>693.25</v>
      </c>
    </row>
    <row r="35" spans="2:6">
      <c r="B35" s="57">
        <v>32</v>
      </c>
      <c r="C35" s="57" t="s">
        <v>122</v>
      </c>
      <c r="D35" s="57">
        <v>663.25</v>
      </c>
      <c r="E35" s="57">
        <v>669.75</v>
      </c>
      <c r="F35" s="57">
        <v>701.25</v>
      </c>
    </row>
    <row r="36" spans="2:6">
      <c r="B36" s="57">
        <v>33</v>
      </c>
      <c r="C36" s="57" t="s">
        <v>123</v>
      </c>
      <c r="D36" s="57">
        <v>671.25</v>
      </c>
      <c r="E36" s="57">
        <v>677.75</v>
      </c>
      <c r="F36" s="57">
        <v>709.25</v>
      </c>
    </row>
    <row r="37" spans="2:6">
      <c r="B37" s="57">
        <v>34</v>
      </c>
      <c r="C37" s="57" t="s">
        <v>124</v>
      </c>
      <c r="D37" s="57">
        <v>679.25</v>
      </c>
      <c r="E37" s="57">
        <v>685.75</v>
      </c>
      <c r="F37" s="57">
        <v>717.25</v>
      </c>
    </row>
    <row r="38" spans="2:6">
      <c r="B38" s="57">
        <v>35</v>
      </c>
      <c r="C38" s="57" t="s">
        <v>125</v>
      </c>
      <c r="D38" s="57">
        <v>687.25</v>
      </c>
      <c r="E38" s="57">
        <v>693.75</v>
      </c>
      <c r="F38" s="57">
        <v>725.25</v>
      </c>
    </row>
    <row r="39" spans="2:6">
      <c r="B39" s="57">
        <v>36</v>
      </c>
      <c r="C39" s="57" t="s">
        <v>126</v>
      </c>
      <c r="D39" s="57">
        <v>695.25</v>
      </c>
      <c r="E39" s="57">
        <v>701.75</v>
      </c>
      <c r="F39" s="57">
        <v>733.25</v>
      </c>
    </row>
    <row r="40" spans="2:6">
      <c r="B40" s="57">
        <v>37</v>
      </c>
      <c r="C40" s="57" t="s">
        <v>127</v>
      </c>
      <c r="D40" s="57">
        <v>703.25</v>
      </c>
      <c r="E40" s="57">
        <v>709.75</v>
      </c>
      <c r="F40" s="57">
        <v>741.25</v>
      </c>
    </row>
    <row r="41" spans="2:6">
      <c r="B41" s="57">
        <v>38</v>
      </c>
      <c r="C41" s="57" t="s">
        <v>128</v>
      </c>
      <c r="D41" s="57">
        <v>711.25</v>
      </c>
      <c r="E41" s="57">
        <v>717.75</v>
      </c>
      <c r="F41" s="57">
        <v>749.25</v>
      </c>
    </row>
    <row r="42" spans="2:6">
      <c r="B42" s="57">
        <v>39</v>
      </c>
      <c r="C42" s="57" t="s">
        <v>129</v>
      </c>
      <c r="D42" s="57">
        <v>719.25</v>
      </c>
      <c r="E42" s="57">
        <v>725.75</v>
      </c>
      <c r="F42" s="57">
        <v>757.25</v>
      </c>
    </row>
    <row r="43" spans="2:6">
      <c r="B43" s="57">
        <v>40</v>
      </c>
      <c r="C43" s="57" t="s">
        <v>130</v>
      </c>
      <c r="D43" s="57">
        <v>727.25</v>
      </c>
      <c r="E43" s="57">
        <v>733.75</v>
      </c>
      <c r="F43" s="57">
        <v>765.25</v>
      </c>
    </row>
    <row r="44" spans="2:6">
      <c r="B44" s="57">
        <v>41</v>
      </c>
      <c r="C44" s="57" t="s">
        <v>131</v>
      </c>
      <c r="D44" s="57">
        <v>735.25</v>
      </c>
      <c r="E44" s="57">
        <v>741.75</v>
      </c>
      <c r="F44" s="57">
        <v>773.25</v>
      </c>
    </row>
    <row r="45" spans="2:6">
      <c r="B45" s="57">
        <v>42</v>
      </c>
      <c r="C45" s="57" t="s">
        <v>132</v>
      </c>
      <c r="D45" s="57">
        <v>743.25</v>
      </c>
      <c r="E45" s="57">
        <v>749.75</v>
      </c>
      <c r="F45" s="57">
        <v>781.25</v>
      </c>
    </row>
    <row r="46" spans="2:6">
      <c r="B46" s="57">
        <v>43</v>
      </c>
      <c r="C46" s="57" t="s">
        <v>133</v>
      </c>
      <c r="D46" s="57">
        <v>751.25</v>
      </c>
      <c r="E46" s="57">
        <v>757.75</v>
      </c>
      <c r="F46" s="57">
        <v>789.25</v>
      </c>
    </row>
    <row r="47" spans="2:6">
      <c r="B47" s="57">
        <v>44</v>
      </c>
      <c r="C47" s="57" t="s">
        <v>134</v>
      </c>
      <c r="D47" s="57">
        <v>759.25</v>
      </c>
      <c r="E47" s="57">
        <v>765.75</v>
      </c>
      <c r="F47" s="57">
        <v>797.25</v>
      </c>
    </row>
    <row r="48" spans="2:6">
      <c r="B48" s="57">
        <v>45</v>
      </c>
      <c r="C48" s="57" t="s">
        <v>135</v>
      </c>
      <c r="D48" s="57">
        <v>767.25</v>
      </c>
      <c r="E48" s="57">
        <v>773.75</v>
      </c>
      <c r="F48" s="57">
        <v>805.25</v>
      </c>
    </row>
    <row r="49" spans="2:6">
      <c r="B49" s="57">
        <v>46</v>
      </c>
      <c r="C49" s="57" t="s">
        <v>136</v>
      </c>
      <c r="D49" s="57">
        <v>775.25</v>
      </c>
      <c r="E49" s="57">
        <v>781.75</v>
      </c>
      <c r="F49" s="57">
        <v>813.25</v>
      </c>
    </row>
    <row r="50" spans="2:6">
      <c r="B50" s="57">
        <v>47</v>
      </c>
      <c r="C50" s="57" t="s">
        <v>137</v>
      </c>
      <c r="D50" s="57">
        <v>783.25</v>
      </c>
      <c r="E50" s="57">
        <v>789.75</v>
      </c>
      <c r="F50" s="57">
        <v>821.25</v>
      </c>
    </row>
    <row r="51" spans="2:6">
      <c r="B51" s="57">
        <v>48</v>
      </c>
      <c r="C51" s="57" t="s">
        <v>138</v>
      </c>
      <c r="D51" s="57">
        <v>791.25</v>
      </c>
      <c r="E51" s="57">
        <v>797.75</v>
      </c>
      <c r="F51" s="57">
        <v>829.25</v>
      </c>
    </row>
    <row r="52" spans="2:6">
      <c r="B52" s="57">
        <v>49</v>
      </c>
      <c r="C52" s="57" t="s">
        <v>139</v>
      </c>
      <c r="D52" s="57">
        <v>799.25</v>
      </c>
      <c r="E52" s="57">
        <v>805.75</v>
      </c>
      <c r="F52" s="57">
        <v>837.25</v>
      </c>
    </row>
    <row r="53" spans="2:6">
      <c r="B53" s="57">
        <v>50</v>
      </c>
      <c r="C53" s="57" t="s">
        <v>140</v>
      </c>
      <c r="D53" s="57">
        <v>807.25</v>
      </c>
      <c r="E53" s="57">
        <v>813.75</v>
      </c>
      <c r="F53" s="57">
        <v>845.27</v>
      </c>
    </row>
    <row r="54" spans="2:6">
      <c r="B54" s="57">
        <v>51</v>
      </c>
      <c r="C54" s="57" t="s">
        <v>141</v>
      </c>
      <c r="D54" s="57">
        <v>815.25</v>
      </c>
      <c r="E54" s="57">
        <v>821.72</v>
      </c>
      <c r="F54" s="57">
        <v>853.25</v>
      </c>
    </row>
    <row r="55" spans="2:6">
      <c r="B55" s="57">
        <v>52</v>
      </c>
      <c r="C55" s="57" t="s">
        <v>142</v>
      </c>
      <c r="D55" s="57">
        <v>823.25</v>
      </c>
      <c r="E55" s="57">
        <v>829.75</v>
      </c>
      <c r="F55" s="57">
        <v>861.25</v>
      </c>
    </row>
    <row r="56" spans="2:6">
      <c r="B56" s="57">
        <v>53</v>
      </c>
      <c r="C56" s="57" t="s">
        <v>143</v>
      </c>
      <c r="D56" s="57">
        <v>831.25</v>
      </c>
      <c r="E56" s="57">
        <v>837.75</v>
      </c>
      <c r="F56" s="57">
        <v>869.25</v>
      </c>
    </row>
    <row r="57" spans="2:6">
      <c r="B57" s="57">
        <v>54</v>
      </c>
      <c r="C57" s="57" t="s">
        <v>144</v>
      </c>
      <c r="D57" s="57">
        <v>839.25</v>
      </c>
      <c r="E57" s="57">
        <v>845.75</v>
      </c>
      <c r="F57" s="57">
        <v>877.25</v>
      </c>
    </row>
    <row r="58" spans="2:6">
      <c r="B58" s="57">
        <v>55</v>
      </c>
      <c r="C58" s="57" t="s">
        <v>145</v>
      </c>
      <c r="D58" s="57">
        <v>847.25</v>
      </c>
      <c r="E58" s="57">
        <v>853.75</v>
      </c>
      <c r="F58" s="57">
        <v>885.25</v>
      </c>
    </row>
    <row r="59" spans="2:6">
      <c r="B59" s="57">
        <v>56</v>
      </c>
      <c r="C59" s="57" t="s">
        <v>146</v>
      </c>
      <c r="D59" s="57">
        <v>855.25</v>
      </c>
      <c r="E59" s="57">
        <v>861.75</v>
      </c>
      <c r="F59" s="57">
        <v>893.25</v>
      </c>
    </row>
    <row r="60" spans="2:6">
      <c r="B60" s="57">
        <v>57</v>
      </c>
      <c r="C60" s="57" t="s">
        <v>147</v>
      </c>
      <c r="D60" s="57">
        <v>863.25</v>
      </c>
      <c r="E60" s="57">
        <v>869.75</v>
      </c>
      <c r="F60" s="57">
        <v>901.25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IEEE Cover</vt:lpstr>
      <vt:lpstr>Objectives</vt:lpstr>
      <vt:lpstr>Graphic</vt:lpstr>
      <vt:lpstr>Monday</vt:lpstr>
      <vt:lpstr>Tuesday</vt:lpstr>
      <vt:lpstr>Wednesday</vt:lpstr>
      <vt:lpstr>Thursday</vt:lpstr>
      <vt:lpstr>Timeline</vt:lpstr>
      <vt:lpstr>China TV freq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2013-03-21T17:54:27Z</dcterms:created>
  <dcterms:modified xsi:type="dcterms:W3CDTF">2015-01-10T01:43:37Z</dcterms:modified>
</cp:coreProperties>
</file>