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2"/>
  <c r="E48" s="1"/>
  <c r="E46"/>
  <c r="E45"/>
  <c r="E36"/>
  <c r="E29"/>
  <c r="E28"/>
  <c r="E6"/>
  <c r="E37" l="1"/>
  <c r="E38" s="1"/>
  <c r="E39" s="1"/>
  <c r="E20"/>
  <c r="E21" s="1"/>
  <c r="E7"/>
  <c r="E8" s="1"/>
  <c r="E9" s="1"/>
  <c r="G80" i="1"/>
  <c r="E22" i="2" l="1"/>
  <c r="E23" s="1"/>
  <c r="E24" s="1"/>
  <c r="E25" s="1"/>
  <c r="E26" s="1"/>
  <c r="E27" s="1"/>
  <c r="E10"/>
  <c r="E11" s="1"/>
  <c r="E12" s="1"/>
  <c r="C58" i="1"/>
</calcChain>
</file>

<file path=xl/sharedStrings.xml><?xml version="1.0" encoding="utf-8"?>
<sst xmlns="http://schemas.openxmlformats.org/spreadsheetml/2006/main" count="347" uniqueCount="155">
  <si>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</si>
  <si>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</si>
  <si>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</si>
  <si>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</si>
  <si>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</si>
  <si>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</si>
  <si>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</si>
  <si>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</si>
  <si>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</si>
  <si>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</si>
  <si>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</si>
  <si>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</si>
  <si>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</si>
  <si>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</si>
  <si>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</si>
  <si>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</si>
  <si>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</si>
  <si>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</si>
  <si>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</si>
  <si>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</si>
  <si>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</si>
  <si>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</si>
  <si>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</si>
  <si>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</si>
  <si>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</si>
  <si>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</si>
  <si>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</si>
  <si>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</si>
  <si>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</si>
  <si>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</si>
  <si>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</si>
  <si>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</si>
  <si>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</si>
  <si>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</si>
  <si>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</si>
  <si>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</si>
  <si>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</si>
  <si>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</si>
  <si>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</si>
  <si>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</si>
  <si>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</si>
  <si>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</si>
  <si>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</si>
  <si>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</si>
  <si>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</si>
  <si>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</si>
  <si>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</si>
  <si>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</si>
  <si>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</si>
  <si>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</si>
  <si>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</si>
  <si>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</si>
  <si>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</si>
  <si>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</si>
  <si>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</si>
  <si>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</si>
  <si>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</si>
  <si>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</si>
  <si>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</si>
  <si>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</si>
  <si>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</si>
  <si>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</si>
  <si>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</si>
  <si>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</si>
  <si>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</si>
  <si>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</si>
  <si>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</si>
  <si>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</si>
  <si>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</si>
  <si>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</si>
  <si>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</si>
  <si>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</si>
  <si>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</si>
  <si>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</si>
  <si>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</si>
  <si>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</si>
  <si>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</si>
  <si>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</si>
  <si>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</si>
  <si>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</si>
  <si>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</si>
  <si>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</si>
  <si>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</si>
  <si>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</si>
  <si>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</si>
  <si>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</si>
  <si>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</si>
  <si>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</si>
  <si>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</si>
  <si>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</si>
  <si>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</si>
  <si>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</si>
  <si>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</si>
  <si>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</si>
  <si>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</si>
  <si>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</si>
  <si>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</si>
  <si>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</si>
  <si>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</si>
  <si>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</si>
  <si>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</si>
  <si>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</si>
  <si>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</si>
  <si>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</si>
  <si>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</si>
  <si>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</si>
  <si>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</si>
  <si>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</si>
  <si>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</si>
  <si>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</si>
  <si>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</si>
  <si>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</si>
  <si>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</si>
  <si>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</si>
  <si>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</si>
  <si>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</si>
  <si>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</si>
  <si>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</si>
  <si>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</si>
  <si>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</si>
  <si>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</si>
  <si>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</si>
  <si>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</si>
  <si>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</si>
  <si>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</si>
  <si>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</si>
  <si>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</si>
  <si>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</si>
  <si>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</si>
  <si>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</si>
  <si>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</si>
  <si>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</si>
  <si>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</si>
  <si>
    <t>IG SEC</t>
  </si>
  <si>
    <t>Interest Group-Security</t>
  </si>
  <si>
    <r>
      <t xml:space="preserve">R1
</t>
    </r>
    <r>
      <rPr>
        <b/>
        <sz val="9"/>
        <rFont val="Arial"/>
        <family val="2"/>
      </rPr>
      <t>DRAFT</t>
    </r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</si>
  <si>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</si>
  <si>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</si>
  <si>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</si>
  <si>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</si>
  <si>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</si>
  <si>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</si>
  <si>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Call for Contributions and Agenda Approval (14/00238)</t>
  </si>
  <si>
    <t>Meeting Objectives and Minutes Approval (14/00191)</t>
  </si>
  <si>
    <t>Task Group Leadership</t>
  </si>
  <si>
    <t>B. Heile</t>
  </si>
  <si>
    <t xml:space="preserve">   Task Group 3d 100G, Monday  AM 2, May12, 2014, Room Kohala 2</t>
  </si>
  <si>
    <t>Working methods / time planning for the task group</t>
  </si>
  <si>
    <t>Listening contributions</t>
  </si>
  <si>
    <t>tbd</t>
  </si>
  <si>
    <t>Task Group 3d 100G, Tuesday AM1+AM2 , May 13, 2014, Room Kohala 2</t>
  </si>
  <si>
    <t>Study Group 3d 100G, Wednesday AM1 , May 14, 2014, Room Kohala 2</t>
  </si>
  <si>
    <t>Working on  TG documnets</t>
  </si>
  <si>
    <t>Study Group 3d 100G, Thursday AM1 , May 14, 2014, Room Kohala 2</t>
  </si>
  <si>
    <t>Adjourn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</si>
</sst>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2" fillId="0" borderId="0"/>
  </cellStyleXfs>
  <cellXfs count="46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81" fillId="24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3" fillId="0" borderId="0" xfId="0" applyFont="1"/>
    <xf numFmtId="0" fontId="83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80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0" fontId="80" fillId="0" borderId="0" xfId="0" applyFont="1"/>
    <xf numFmtId="18" fontId="84" fillId="0" borderId="0" xfId="0" applyNumberFormat="1" applyFont="1" applyAlignment="1">
      <alignment horizontal="right"/>
    </xf>
    <xf numFmtId="0" fontId="85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Normal="100" workbookViewId="0">
      <selection activeCell="D2" sqref="D2:I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94" t="s">
        <v>135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95"/>
      <c r="C3" s="9"/>
      <c r="D3" s="10" t="s">
        <v>111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95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9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96" t="s">
        <v>5</v>
      </c>
      <c r="G7" s="397"/>
      <c r="H7" s="397"/>
      <c r="I7" s="397"/>
      <c r="J7" s="398"/>
      <c r="K7" s="29"/>
      <c r="L7" s="387" t="s">
        <v>6</v>
      </c>
      <c r="M7" s="387"/>
      <c r="N7" s="387"/>
      <c r="O7" s="387"/>
      <c r="P7" s="387"/>
      <c r="Q7" s="29"/>
      <c r="R7" s="387" t="s">
        <v>7</v>
      </c>
      <c r="S7" s="387"/>
      <c r="T7" s="387"/>
      <c r="U7" s="387"/>
      <c r="V7" s="387"/>
      <c r="W7" s="29"/>
      <c r="X7" s="386" t="s">
        <v>8</v>
      </c>
      <c r="Y7" s="387"/>
      <c r="Z7" s="387"/>
      <c r="AA7" s="387"/>
      <c r="AB7" s="387"/>
      <c r="AC7" s="29"/>
      <c r="AD7" s="386" t="s">
        <v>9</v>
      </c>
      <c r="AE7" s="387"/>
      <c r="AF7" s="387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4" t="s">
        <v>11</v>
      </c>
      <c r="S9" s="404"/>
      <c r="T9" s="404"/>
      <c r="U9" s="404"/>
      <c r="V9" s="40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7"/>
      <c r="S10" s="357"/>
      <c r="T10" s="357"/>
      <c r="U10" s="357"/>
      <c r="V10" s="358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49" t="s">
        <v>113</v>
      </c>
      <c r="G11" s="350"/>
      <c r="H11" s="350"/>
      <c r="I11" s="350"/>
      <c r="J11" s="351"/>
      <c r="K11" s="52"/>
      <c r="L11" s="388" t="s">
        <v>16</v>
      </c>
      <c r="M11" s="383" t="s">
        <v>118</v>
      </c>
      <c r="N11" s="340" t="s">
        <v>122</v>
      </c>
      <c r="O11" s="399" t="s">
        <v>14</v>
      </c>
      <c r="P11" s="362"/>
      <c r="Q11" s="54"/>
      <c r="R11" s="406" t="s">
        <v>17</v>
      </c>
      <c r="S11" s="391" t="s">
        <v>133</v>
      </c>
      <c r="T11" s="340" t="s">
        <v>122</v>
      </c>
      <c r="U11" s="388" t="s">
        <v>16</v>
      </c>
      <c r="V11" s="362"/>
      <c r="W11" s="54"/>
      <c r="X11" s="340" t="s">
        <v>115</v>
      </c>
      <c r="Y11" s="388" t="s">
        <v>16</v>
      </c>
      <c r="Z11" s="340" t="s">
        <v>45</v>
      </c>
      <c r="AA11" s="340" t="s">
        <v>122</v>
      </c>
      <c r="AB11" s="362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52"/>
      <c r="G12" s="353"/>
      <c r="H12" s="353"/>
      <c r="I12" s="353"/>
      <c r="J12" s="354"/>
      <c r="K12" s="52"/>
      <c r="L12" s="389"/>
      <c r="M12" s="384"/>
      <c r="N12" s="341"/>
      <c r="O12" s="400"/>
      <c r="P12" s="363"/>
      <c r="Q12" s="54"/>
      <c r="R12" s="407"/>
      <c r="S12" s="392"/>
      <c r="T12" s="341"/>
      <c r="U12" s="389"/>
      <c r="V12" s="363"/>
      <c r="W12" s="54"/>
      <c r="X12" s="341"/>
      <c r="Y12" s="389"/>
      <c r="Z12" s="341"/>
      <c r="AA12" s="341"/>
      <c r="AB12" s="363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38" t="s">
        <v>23</v>
      </c>
      <c r="G13" s="339"/>
      <c r="H13" s="339"/>
      <c r="I13" s="339"/>
      <c r="J13" s="355"/>
      <c r="K13" s="52"/>
      <c r="L13" s="389"/>
      <c r="M13" s="384"/>
      <c r="N13" s="341"/>
      <c r="O13" s="400"/>
      <c r="P13" s="363"/>
      <c r="Q13" s="54"/>
      <c r="R13" s="407"/>
      <c r="S13" s="392"/>
      <c r="T13" s="341"/>
      <c r="U13" s="389"/>
      <c r="V13" s="363"/>
      <c r="W13" s="54"/>
      <c r="X13" s="341"/>
      <c r="Y13" s="389"/>
      <c r="Z13" s="341"/>
      <c r="AA13" s="341"/>
      <c r="AB13" s="363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56" t="s">
        <v>114</v>
      </c>
      <c r="G14" s="357"/>
      <c r="H14" s="357"/>
      <c r="I14" s="357"/>
      <c r="J14" s="358"/>
      <c r="K14" s="52"/>
      <c r="L14" s="390"/>
      <c r="M14" s="385"/>
      <c r="N14" s="342"/>
      <c r="O14" s="401"/>
      <c r="P14" s="364"/>
      <c r="Q14" s="54"/>
      <c r="R14" s="408"/>
      <c r="S14" s="393"/>
      <c r="T14" s="342"/>
      <c r="U14" s="390"/>
      <c r="V14" s="364"/>
      <c r="W14" s="54"/>
      <c r="X14" s="342"/>
      <c r="Y14" s="390"/>
      <c r="Z14" s="342"/>
      <c r="AA14" s="342"/>
      <c r="AB14" s="364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38" t="s">
        <v>23</v>
      </c>
      <c r="G15" s="339"/>
      <c r="H15" s="339"/>
      <c r="I15" s="339"/>
      <c r="J15" s="355"/>
      <c r="K15" s="52"/>
      <c r="L15" s="338" t="s">
        <v>23</v>
      </c>
      <c r="M15" s="339"/>
      <c r="N15" s="339"/>
      <c r="O15" s="339"/>
      <c r="P15" s="355"/>
      <c r="Q15" s="54"/>
      <c r="R15" s="338" t="s">
        <v>23</v>
      </c>
      <c r="S15" s="339"/>
      <c r="T15" s="339"/>
      <c r="U15" s="339"/>
      <c r="V15" s="355"/>
      <c r="W15" s="54"/>
      <c r="X15" s="338" t="s">
        <v>23</v>
      </c>
      <c r="Y15" s="339"/>
      <c r="Z15" s="339"/>
      <c r="AA15" s="339"/>
      <c r="AB15" s="339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40" t="s">
        <v>122</v>
      </c>
      <c r="G16" s="340" t="s">
        <v>45</v>
      </c>
      <c r="H16" s="359" t="s">
        <v>116</v>
      </c>
      <c r="I16" s="340" t="s">
        <v>115</v>
      </c>
      <c r="J16" s="362"/>
      <c r="K16" s="52"/>
      <c r="L16" s="340" t="s">
        <v>115</v>
      </c>
      <c r="M16" s="383" t="s">
        <v>118</v>
      </c>
      <c r="N16" s="340" t="s">
        <v>122</v>
      </c>
      <c r="O16" s="406" t="s">
        <v>17</v>
      </c>
      <c r="P16" s="362"/>
      <c r="Q16" s="54"/>
      <c r="R16" s="404" t="s">
        <v>121</v>
      </c>
      <c r="S16" s="404"/>
      <c r="T16" s="404"/>
      <c r="U16" s="404"/>
      <c r="V16" s="404"/>
      <c r="W16" s="54"/>
      <c r="X16" s="340" t="s">
        <v>115</v>
      </c>
      <c r="Y16" s="388" t="s">
        <v>16</v>
      </c>
      <c r="Z16" s="340" t="s">
        <v>45</v>
      </c>
      <c r="AA16" s="359" t="s">
        <v>116</v>
      </c>
      <c r="AB16" s="362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41"/>
      <c r="G17" s="341"/>
      <c r="H17" s="360"/>
      <c r="I17" s="341"/>
      <c r="J17" s="363"/>
      <c r="K17" s="52"/>
      <c r="L17" s="341"/>
      <c r="M17" s="384"/>
      <c r="N17" s="341"/>
      <c r="O17" s="407"/>
      <c r="P17" s="363"/>
      <c r="Q17" s="54"/>
      <c r="R17" s="357"/>
      <c r="S17" s="357"/>
      <c r="T17" s="357"/>
      <c r="U17" s="357"/>
      <c r="V17" s="357"/>
      <c r="W17" s="54"/>
      <c r="X17" s="341"/>
      <c r="Y17" s="389"/>
      <c r="Z17" s="341"/>
      <c r="AA17" s="360"/>
      <c r="AB17" s="363"/>
      <c r="AC17" s="52"/>
      <c r="AD17" s="49"/>
      <c r="AE17" s="50"/>
      <c r="AF17" s="51"/>
      <c r="AG17" s="52"/>
    </row>
    <row r="18" spans="1:33" ht="15" customHeight="1">
      <c r="A18" s="52"/>
      <c r="B18" s="56" t="s">
        <v>26</v>
      </c>
      <c r="C18" s="52"/>
      <c r="D18" s="43"/>
      <c r="E18" s="52"/>
      <c r="F18" s="341"/>
      <c r="G18" s="341"/>
      <c r="H18" s="360"/>
      <c r="I18" s="341"/>
      <c r="J18" s="363"/>
      <c r="K18" s="52"/>
      <c r="L18" s="341"/>
      <c r="M18" s="384"/>
      <c r="N18" s="341"/>
      <c r="O18" s="407"/>
      <c r="P18" s="363"/>
      <c r="Q18" s="54"/>
      <c r="R18" s="409" t="s">
        <v>27</v>
      </c>
      <c r="S18" s="410"/>
      <c r="T18" s="410"/>
      <c r="U18" s="410"/>
      <c r="V18" s="411"/>
      <c r="W18" s="54"/>
      <c r="X18" s="341"/>
      <c r="Y18" s="389"/>
      <c r="Z18" s="341"/>
      <c r="AA18" s="360"/>
      <c r="AB18" s="363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28</v>
      </c>
      <c r="C19" s="52"/>
      <c r="D19" s="43"/>
      <c r="E19" s="52"/>
      <c r="F19" s="342"/>
      <c r="G19" s="342"/>
      <c r="H19" s="361"/>
      <c r="I19" s="342"/>
      <c r="J19" s="364"/>
      <c r="K19" s="52"/>
      <c r="L19" s="342"/>
      <c r="M19" s="385"/>
      <c r="N19" s="342"/>
      <c r="O19" s="408"/>
      <c r="P19" s="364"/>
      <c r="Q19" s="54"/>
      <c r="R19" s="412"/>
      <c r="S19" s="413"/>
      <c r="T19" s="413"/>
      <c r="U19" s="413"/>
      <c r="V19" s="414"/>
      <c r="W19" s="54"/>
      <c r="X19" s="342"/>
      <c r="Y19" s="390"/>
      <c r="Z19" s="342"/>
      <c r="AA19" s="361"/>
      <c r="AB19" s="364"/>
      <c r="AC19" s="52"/>
      <c r="AD19" s="49"/>
      <c r="AE19" s="50"/>
      <c r="AF19" s="51"/>
      <c r="AG19" s="52"/>
    </row>
    <row r="20" spans="1:33" ht="12.75" customHeight="1">
      <c r="A20" s="52"/>
      <c r="B20" s="57" t="s">
        <v>29</v>
      </c>
      <c r="C20" s="52"/>
      <c r="D20" s="43"/>
      <c r="E20" s="52"/>
      <c r="F20" s="330" t="s">
        <v>105</v>
      </c>
      <c r="G20" s="331"/>
      <c r="H20" s="331"/>
      <c r="I20" s="331"/>
      <c r="J20" s="332"/>
      <c r="K20" s="42"/>
      <c r="L20" s="330" t="s">
        <v>105</v>
      </c>
      <c r="M20" s="331"/>
      <c r="N20" s="331"/>
      <c r="O20" s="331"/>
      <c r="P20" s="332"/>
      <c r="Q20" s="58"/>
      <c r="R20" s="330" t="s">
        <v>105</v>
      </c>
      <c r="S20" s="331"/>
      <c r="T20" s="331"/>
      <c r="U20" s="331"/>
      <c r="V20" s="332"/>
      <c r="W20" s="58"/>
      <c r="X20" s="330" t="s">
        <v>105</v>
      </c>
      <c r="Y20" s="331"/>
      <c r="Z20" s="331"/>
      <c r="AA20" s="331"/>
      <c r="AB20" s="332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30</v>
      </c>
      <c r="C21" s="52"/>
      <c r="D21" s="43"/>
      <c r="E21" s="52"/>
      <c r="F21" s="333"/>
      <c r="G21" s="334"/>
      <c r="H21" s="334"/>
      <c r="I21" s="334"/>
      <c r="J21" s="335"/>
      <c r="K21" s="42"/>
      <c r="L21" s="333"/>
      <c r="M21" s="334"/>
      <c r="N21" s="334"/>
      <c r="O21" s="334"/>
      <c r="P21" s="335"/>
      <c r="Q21" s="58"/>
      <c r="R21" s="333"/>
      <c r="S21" s="334"/>
      <c r="T21" s="334"/>
      <c r="U21" s="334"/>
      <c r="V21" s="335"/>
      <c r="W21" s="58"/>
      <c r="X21" s="333"/>
      <c r="Y21" s="334"/>
      <c r="Z21" s="334"/>
      <c r="AA21" s="334"/>
      <c r="AB21" s="335"/>
      <c r="AC21" s="42"/>
      <c r="AD21" s="49"/>
      <c r="AE21" s="50"/>
      <c r="AF21" s="51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371" t="s">
        <v>106</v>
      </c>
      <c r="G22" s="383" t="s">
        <v>118</v>
      </c>
      <c r="H22" s="365" t="s">
        <v>123</v>
      </c>
      <c r="I22" s="340" t="s">
        <v>115</v>
      </c>
      <c r="J22" s="362"/>
      <c r="K22" s="52"/>
      <c r="L22" s="340" t="s">
        <v>115</v>
      </c>
      <c r="M22" s="371" t="s">
        <v>106</v>
      </c>
      <c r="N22" s="340" t="s">
        <v>45</v>
      </c>
      <c r="O22" s="359" t="s">
        <v>116</v>
      </c>
      <c r="P22" s="362"/>
      <c r="Q22" s="54"/>
      <c r="R22" s="368" t="s">
        <v>98</v>
      </c>
      <c r="S22" s="383" t="s">
        <v>118</v>
      </c>
      <c r="T22" s="359" t="s">
        <v>116</v>
      </c>
      <c r="U22" s="365" t="s">
        <v>123</v>
      </c>
      <c r="V22" s="362"/>
      <c r="W22" s="54"/>
      <c r="X22" s="340" t="s">
        <v>115</v>
      </c>
      <c r="Y22" s="399" t="s">
        <v>14</v>
      </c>
      <c r="Z22" s="399" t="s">
        <v>119</v>
      </c>
      <c r="AA22" s="365" t="s">
        <v>123</v>
      </c>
      <c r="AB22" s="362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33</v>
      </c>
      <c r="C23" s="52"/>
      <c r="D23" s="43"/>
      <c r="E23" s="52"/>
      <c r="F23" s="372"/>
      <c r="G23" s="384"/>
      <c r="H23" s="366"/>
      <c r="I23" s="341"/>
      <c r="J23" s="363"/>
      <c r="K23" s="52"/>
      <c r="L23" s="341"/>
      <c r="M23" s="372"/>
      <c r="N23" s="341"/>
      <c r="O23" s="360"/>
      <c r="P23" s="363"/>
      <c r="Q23" s="54"/>
      <c r="R23" s="369"/>
      <c r="S23" s="384"/>
      <c r="T23" s="360"/>
      <c r="U23" s="366"/>
      <c r="V23" s="363"/>
      <c r="W23" s="54"/>
      <c r="X23" s="341"/>
      <c r="Y23" s="400"/>
      <c r="Z23" s="400"/>
      <c r="AA23" s="366"/>
      <c r="AB23" s="363"/>
      <c r="AC23" s="52"/>
      <c r="AD23" s="49"/>
      <c r="AE23" s="50"/>
      <c r="AF23" s="51"/>
      <c r="AG23" s="52"/>
    </row>
    <row r="24" spans="1:33" ht="15" customHeight="1">
      <c r="A24" s="52"/>
      <c r="B24" s="56" t="s">
        <v>34</v>
      </c>
      <c r="C24" s="52"/>
      <c r="D24" s="402" t="s">
        <v>117</v>
      </c>
      <c r="E24" s="52"/>
      <c r="F24" s="372"/>
      <c r="G24" s="384"/>
      <c r="H24" s="366"/>
      <c r="I24" s="341"/>
      <c r="J24" s="363"/>
      <c r="K24" s="52"/>
      <c r="L24" s="341"/>
      <c r="M24" s="372"/>
      <c r="N24" s="341"/>
      <c r="O24" s="360"/>
      <c r="P24" s="363"/>
      <c r="Q24" s="54"/>
      <c r="R24" s="369"/>
      <c r="S24" s="384"/>
      <c r="T24" s="360"/>
      <c r="U24" s="366"/>
      <c r="V24" s="363"/>
      <c r="W24" s="54"/>
      <c r="X24" s="341"/>
      <c r="Y24" s="400"/>
      <c r="Z24" s="400"/>
      <c r="AA24" s="366"/>
      <c r="AB24" s="363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35</v>
      </c>
      <c r="C25" s="59"/>
      <c r="D25" s="403"/>
      <c r="E25" s="59"/>
      <c r="F25" s="373"/>
      <c r="G25" s="385"/>
      <c r="H25" s="367"/>
      <c r="I25" s="342"/>
      <c r="J25" s="364"/>
      <c r="K25" s="59"/>
      <c r="L25" s="342"/>
      <c r="M25" s="373"/>
      <c r="N25" s="342"/>
      <c r="O25" s="361"/>
      <c r="P25" s="364"/>
      <c r="Q25" s="60"/>
      <c r="R25" s="370"/>
      <c r="S25" s="385"/>
      <c r="T25" s="361"/>
      <c r="U25" s="367"/>
      <c r="V25" s="364"/>
      <c r="W25" s="60"/>
      <c r="X25" s="342"/>
      <c r="Y25" s="401"/>
      <c r="Z25" s="401"/>
      <c r="AA25" s="367"/>
      <c r="AB25" s="364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36</v>
      </c>
      <c r="C26" s="59"/>
      <c r="D26" s="62" t="s">
        <v>23</v>
      </c>
      <c r="E26" s="59"/>
      <c r="F26" s="423" t="s">
        <v>23</v>
      </c>
      <c r="G26" s="424"/>
      <c r="H26" s="424"/>
      <c r="I26" s="424"/>
      <c r="J26" s="425"/>
      <c r="K26" s="59"/>
      <c r="L26" s="338" t="s">
        <v>23</v>
      </c>
      <c r="M26" s="339"/>
      <c r="N26" s="339"/>
      <c r="O26" s="339"/>
      <c r="P26" s="355"/>
      <c r="Q26" s="60"/>
      <c r="R26" s="338" t="s">
        <v>23</v>
      </c>
      <c r="S26" s="339"/>
      <c r="T26" s="339"/>
      <c r="U26" s="339"/>
      <c r="V26" s="355"/>
      <c r="W26" s="60"/>
      <c r="X26" s="338" t="s">
        <v>23</v>
      </c>
      <c r="Y26" s="339"/>
      <c r="Z26" s="339"/>
      <c r="AA26" s="339"/>
      <c r="AB26" s="339"/>
      <c r="AC26" s="59"/>
      <c r="AD26" s="49"/>
      <c r="AE26" s="50"/>
      <c r="AF26" s="51"/>
      <c r="AG26" s="59"/>
    </row>
    <row r="27" spans="1:33" ht="12.75" customHeight="1">
      <c r="A27" s="63"/>
      <c r="B27" s="53" t="s">
        <v>37</v>
      </c>
      <c r="C27" s="63"/>
      <c r="D27" s="328" t="s">
        <v>38</v>
      </c>
      <c r="E27" s="63"/>
      <c r="F27" s="371" t="s">
        <v>106</v>
      </c>
      <c r="G27" s="388" t="s">
        <v>16</v>
      </c>
      <c r="H27" s="399" t="s">
        <v>14</v>
      </c>
      <c r="I27" s="340" t="s">
        <v>115</v>
      </c>
      <c r="J27" s="416">
        <v>802.24</v>
      </c>
      <c r="K27" s="63"/>
      <c r="L27" s="340" t="s">
        <v>115</v>
      </c>
      <c r="M27" s="371" t="s">
        <v>106</v>
      </c>
      <c r="N27" s="368" t="s">
        <v>98</v>
      </c>
      <c r="O27" s="359" t="s">
        <v>116</v>
      </c>
      <c r="P27" s="416">
        <v>802.24</v>
      </c>
      <c r="Q27" s="64"/>
      <c r="R27" s="368" t="s">
        <v>98</v>
      </c>
      <c r="S27" s="391" t="s">
        <v>133</v>
      </c>
      <c r="T27" s="359" t="s">
        <v>116</v>
      </c>
      <c r="U27" s="365" t="s">
        <v>123</v>
      </c>
      <c r="V27" s="416">
        <v>802.24</v>
      </c>
      <c r="W27" s="64"/>
      <c r="X27" s="419" t="s">
        <v>120</v>
      </c>
      <c r="Y27" s="404"/>
      <c r="Z27" s="404"/>
      <c r="AA27" s="404"/>
      <c r="AB27" s="404"/>
      <c r="AC27" s="63"/>
      <c r="AD27" s="49"/>
      <c r="AE27" s="50"/>
      <c r="AF27" s="51"/>
      <c r="AG27" s="63"/>
    </row>
    <row r="28" spans="1:33" ht="15" customHeight="1">
      <c r="A28" s="63"/>
      <c r="B28" s="56" t="s">
        <v>39</v>
      </c>
      <c r="C28" s="63"/>
      <c r="D28" s="328"/>
      <c r="E28" s="63"/>
      <c r="F28" s="372"/>
      <c r="G28" s="389"/>
      <c r="H28" s="400"/>
      <c r="I28" s="341"/>
      <c r="J28" s="417"/>
      <c r="K28" s="63"/>
      <c r="L28" s="341"/>
      <c r="M28" s="372"/>
      <c r="N28" s="369"/>
      <c r="O28" s="360"/>
      <c r="P28" s="417"/>
      <c r="Q28" s="64"/>
      <c r="R28" s="369"/>
      <c r="S28" s="392"/>
      <c r="T28" s="360"/>
      <c r="U28" s="366"/>
      <c r="V28" s="417"/>
      <c r="W28" s="64"/>
      <c r="X28" s="420"/>
      <c r="Y28" s="421"/>
      <c r="Z28" s="421"/>
      <c r="AA28" s="421"/>
      <c r="AB28" s="421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40</v>
      </c>
      <c r="C29" s="63"/>
      <c r="D29" s="329"/>
      <c r="E29" s="63"/>
      <c r="F29" s="372"/>
      <c r="G29" s="389"/>
      <c r="H29" s="400"/>
      <c r="I29" s="341"/>
      <c r="J29" s="417"/>
      <c r="K29" s="63"/>
      <c r="L29" s="341"/>
      <c r="M29" s="372"/>
      <c r="N29" s="369"/>
      <c r="O29" s="360"/>
      <c r="P29" s="417"/>
      <c r="Q29" s="64"/>
      <c r="R29" s="369"/>
      <c r="S29" s="392"/>
      <c r="T29" s="360"/>
      <c r="U29" s="366"/>
      <c r="V29" s="417"/>
      <c r="W29" s="64"/>
      <c r="X29" s="420"/>
      <c r="Y29" s="421"/>
      <c r="Z29" s="421"/>
      <c r="AA29" s="421"/>
      <c r="AB29" s="421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41</v>
      </c>
      <c r="C30" s="63"/>
      <c r="D30" s="326" t="s">
        <v>11</v>
      </c>
      <c r="E30" s="63"/>
      <c r="F30" s="373"/>
      <c r="G30" s="390"/>
      <c r="H30" s="401"/>
      <c r="I30" s="342"/>
      <c r="J30" s="418"/>
      <c r="K30" s="63"/>
      <c r="L30" s="342"/>
      <c r="M30" s="373"/>
      <c r="N30" s="370"/>
      <c r="O30" s="361"/>
      <c r="P30" s="418"/>
      <c r="Q30" s="64"/>
      <c r="R30" s="370"/>
      <c r="S30" s="393"/>
      <c r="T30" s="361"/>
      <c r="U30" s="367"/>
      <c r="V30" s="418"/>
      <c r="W30" s="64"/>
      <c r="X30" s="356"/>
      <c r="Y30" s="357"/>
      <c r="Z30" s="357"/>
      <c r="AA30" s="357"/>
      <c r="AB30" s="357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42</v>
      </c>
      <c r="C31" s="63"/>
      <c r="D31" s="327"/>
      <c r="E31" s="63"/>
      <c r="F31" s="338" t="s">
        <v>23</v>
      </c>
      <c r="G31" s="339"/>
      <c r="H31" s="339"/>
      <c r="I31" s="339"/>
      <c r="J31" s="339"/>
      <c r="K31" s="63"/>
      <c r="L31" s="338" t="s">
        <v>23</v>
      </c>
      <c r="M31" s="339"/>
      <c r="N31" s="339"/>
      <c r="O31" s="339"/>
      <c r="P31" s="339"/>
      <c r="Q31" s="64"/>
      <c r="R31" s="338" t="s">
        <v>23</v>
      </c>
      <c r="S31" s="339"/>
      <c r="T31" s="339"/>
      <c r="U31" s="339"/>
      <c r="V31" s="339"/>
      <c r="W31" s="64"/>
      <c r="X31" s="330" t="s">
        <v>43</v>
      </c>
      <c r="Y31" s="331"/>
      <c r="Z31" s="331"/>
      <c r="AA31" s="331"/>
      <c r="AB31" s="332"/>
      <c r="AC31" s="66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374" t="s">
        <v>18</v>
      </c>
      <c r="G32" s="377" t="s">
        <v>15</v>
      </c>
      <c r="H32" s="380"/>
      <c r="I32" s="380"/>
      <c r="J32" s="340"/>
      <c r="K32" s="66"/>
      <c r="L32" s="340"/>
      <c r="M32" s="374"/>
      <c r="N32" s="377"/>
      <c r="O32" s="365"/>
      <c r="P32" s="340"/>
      <c r="Q32" s="64"/>
      <c r="R32" s="343" t="s">
        <v>132</v>
      </c>
      <c r="S32" s="344"/>
      <c r="T32" s="344"/>
      <c r="U32" s="344"/>
      <c r="V32" s="344"/>
      <c r="W32" s="65"/>
      <c r="X32" s="336"/>
      <c r="Y32" s="337"/>
      <c r="Z32" s="337"/>
      <c r="AA32" s="337"/>
      <c r="AB32" s="415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46</v>
      </c>
      <c r="C33" s="67"/>
      <c r="D33" s="43"/>
      <c r="E33" s="67"/>
      <c r="F33" s="375"/>
      <c r="G33" s="378"/>
      <c r="H33" s="381"/>
      <c r="I33" s="381"/>
      <c r="J33" s="341"/>
      <c r="K33" s="70"/>
      <c r="L33" s="341"/>
      <c r="M33" s="375"/>
      <c r="N33" s="378"/>
      <c r="O33" s="366"/>
      <c r="P33" s="341"/>
      <c r="Q33" s="68"/>
      <c r="R33" s="345"/>
      <c r="S33" s="346"/>
      <c r="T33" s="346"/>
      <c r="U33" s="346"/>
      <c r="V33" s="346"/>
      <c r="W33" s="69"/>
      <c r="X33" s="333"/>
      <c r="Y33" s="334"/>
      <c r="Z33" s="334"/>
      <c r="AA33" s="334"/>
      <c r="AB33" s="335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375"/>
      <c r="G34" s="378"/>
      <c r="H34" s="381"/>
      <c r="I34" s="381"/>
      <c r="J34" s="341"/>
      <c r="K34" s="72"/>
      <c r="L34" s="341"/>
      <c r="M34" s="375"/>
      <c r="N34" s="378"/>
      <c r="O34" s="366"/>
      <c r="P34" s="341"/>
      <c r="Q34" s="73"/>
      <c r="R34" s="345"/>
      <c r="S34" s="346"/>
      <c r="T34" s="346"/>
      <c r="U34" s="346"/>
      <c r="V34" s="346"/>
      <c r="W34" s="74"/>
      <c r="X34" s="323"/>
      <c r="Y34" s="324"/>
      <c r="Z34" s="324"/>
      <c r="AA34" s="324"/>
      <c r="AB34" s="325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48</v>
      </c>
      <c r="C35" s="75"/>
      <c r="D35" s="43"/>
      <c r="E35" s="75"/>
      <c r="F35" s="376"/>
      <c r="G35" s="379"/>
      <c r="H35" s="382"/>
      <c r="I35" s="382"/>
      <c r="J35" s="342"/>
      <c r="K35" s="77"/>
      <c r="L35" s="342"/>
      <c r="M35" s="376"/>
      <c r="N35" s="379"/>
      <c r="O35" s="367"/>
      <c r="P35" s="342"/>
      <c r="Q35" s="78"/>
      <c r="R35" s="345"/>
      <c r="S35" s="346"/>
      <c r="T35" s="346"/>
      <c r="U35" s="346"/>
      <c r="V35" s="346"/>
      <c r="W35" s="79"/>
      <c r="X35" s="49"/>
      <c r="Y35" s="50"/>
      <c r="Z35" s="50"/>
      <c r="AA35" s="50"/>
      <c r="AB35" s="51"/>
      <c r="AC35" s="77"/>
      <c r="AD35" s="80"/>
      <c r="AE35" s="50"/>
      <c r="AF35" s="50"/>
      <c r="AG35" s="75"/>
    </row>
    <row r="36" spans="1:33" ht="13.5" customHeight="1">
      <c r="A36" s="75"/>
      <c r="B36" s="81" t="s">
        <v>49</v>
      </c>
      <c r="C36" s="75"/>
      <c r="D36" s="43"/>
      <c r="E36" s="75"/>
      <c r="F36" s="330" t="s">
        <v>43</v>
      </c>
      <c r="G36" s="331"/>
      <c r="H36" s="331"/>
      <c r="I36" s="331"/>
      <c r="J36" s="331"/>
      <c r="K36" s="77"/>
      <c r="L36" s="330" t="s">
        <v>43</v>
      </c>
      <c r="M36" s="331"/>
      <c r="N36" s="331"/>
      <c r="O36" s="331"/>
      <c r="P36" s="331"/>
      <c r="Q36" s="82"/>
      <c r="R36" s="345"/>
      <c r="S36" s="346"/>
      <c r="T36" s="346"/>
      <c r="U36" s="346"/>
      <c r="V36" s="346"/>
      <c r="W36" s="79"/>
      <c r="X36" s="49"/>
      <c r="Y36" s="50"/>
      <c r="Z36" s="50"/>
      <c r="AA36" s="50"/>
      <c r="AB36" s="51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336"/>
      <c r="G37" s="337"/>
      <c r="H37" s="337"/>
      <c r="I37" s="337"/>
      <c r="J37" s="337"/>
      <c r="K37" s="77"/>
      <c r="L37" s="336"/>
      <c r="M37" s="337"/>
      <c r="N37" s="337"/>
      <c r="O37" s="337"/>
      <c r="P37" s="337"/>
      <c r="Q37" s="82"/>
      <c r="R37" s="345"/>
      <c r="S37" s="346"/>
      <c r="T37" s="346"/>
      <c r="U37" s="346"/>
      <c r="V37" s="346"/>
      <c r="W37" s="79"/>
      <c r="X37" s="49"/>
      <c r="Y37" s="50"/>
      <c r="Z37" s="50"/>
      <c r="AA37" s="50"/>
      <c r="AB37" s="51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51</v>
      </c>
      <c r="C38" s="84"/>
      <c r="D38" s="43"/>
      <c r="E38" s="84"/>
      <c r="F38" s="333"/>
      <c r="G38" s="334"/>
      <c r="H38" s="334"/>
      <c r="I38" s="334"/>
      <c r="J38" s="334"/>
      <c r="K38" s="84"/>
      <c r="L38" s="333"/>
      <c r="M38" s="334"/>
      <c r="N38" s="334"/>
      <c r="O38" s="334"/>
      <c r="P38" s="334"/>
      <c r="Q38" s="79"/>
      <c r="R38" s="347"/>
      <c r="S38" s="348"/>
      <c r="T38" s="348"/>
      <c r="U38" s="348"/>
      <c r="V38" s="348"/>
      <c r="W38" s="79"/>
      <c r="X38" s="49"/>
      <c r="Y38" s="50"/>
      <c r="Z38" s="50"/>
      <c r="AA38" s="50"/>
      <c r="AB38" s="51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05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09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06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129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122</v>
      </c>
      <c r="T48" s="162"/>
      <c r="U48" s="162"/>
      <c r="V48" s="168" t="s">
        <v>126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319" t="s">
        <v>123</v>
      </c>
      <c r="D49" s="147"/>
      <c r="E49" s="140"/>
      <c r="F49" s="168" t="s">
        <v>124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320" t="s">
        <v>133</v>
      </c>
      <c r="T49" s="162"/>
      <c r="U49" s="162"/>
      <c r="V49" s="168" t="s">
        <v>134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125</v>
      </c>
      <c r="T50" s="162"/>
      <c r="U50" s="162"/>
      <c r="V50" s="168" t="s">
        <v>127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99</v>
      </c>
      <c r="D52" s="147"/>
      <c r="E52" s="140"/>
      <c r="F52" s="307" t="s">
        <v>100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422" t="s">
        <v>73</v>
      </c>
      <c r="U56" s="422"/>
      <c r="V56" s="422"/>
      <c r="W56" s="422"/>
      <c r="X56" s="422"/>
      <c r="Y56" s="422"/>
      <c r="Z56" s="422"/>
      <c r="AA56" s="422"/>
      <c r="AB56" s="422"/>
      <c r="AC56" s="192"/>
      <c r="AD56" s="192"/>
      <c r="AE56" s="192"/>
      <c r="AF56" s="192"/>
      <c r="AG56" s="182"/>
    </row>
    <row r="57" spans="1:33" s="201" customFormat="1" ht="12" thickBot="1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3" t="s">
        <v>103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>
      <c r="A63" s="189"/>
      <c r="B63" s="214"/>
      <c r="C63" s="215"/>
      <c r="D63" s="204"/>
      <c r="E63" s="215"/>
      <c r="F63" s="310" t="s">
        <v>128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128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198"/>
      <c r="AB64" s="198"/>
      <c r="AC64" s="198"/>
      <c r="AD64" s="198"/>
      <c r="AE64" s="198"/>
      <c r="AF64" s="198"/>
      <c r="AG64" s="213"/>
    </row>
    <row r="65" spans="1:33" s="201" customFormat="1" ht="1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198"/>
      <c r="AB66" s="198"/>
      <c r="AC66" s="198"/>
      <c r="AD66" s="198"/>
      <c r="AE66" s="198"/>
      <c r="AF66" s="198"/>
      <c r="AG66" s="213"/>
    </row>
    <row r="67" spans="1:33" s="201" customFormat="1" ht="12">
      <c r="A67" s="189"/>
      <c r="B67" s="214"/>
      <c r="C67" s="215"/>
      <c r="D67" s="204"/>
      <c r="E67" s="215"/>
      <c r="F67" s="256" t="s">
        <v>16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>
      <c r="A68" s="189"/>
      <c r="B68" s="214"/>
      <c r="C68" s="215"/>
      <c r="D68" s="204"/>
      <c r="E68" s="215"/>
      <c r="F68" s="304" t="s">
        <v>123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123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>
      <c r="A72" s="189"/>
      <c r="B72" s="214"/>
      <c r="C72" s="215"/>
      <c r="D72" s="204"/>
      <c r="E72" s="257"/>
      <c r="F72" s="258" t="s">
        <v>130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130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317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>
      <c r="A76" s="189"/>
      <c r="B76" s="214"/>
      <c r="C76" s="215"/>
      <c r="D76" s="204"/>
      <c r="E76" s="215"/>
      <c r="F76" s="258" t="s">
        <v>125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125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>
      <c r="A77" s="189"/>
      <c r="B77" s="214"/>
      <c r="C77" s="215"/>
      <c r="D77" s="204"/>
      <c r="E77" s="215"/>
      <c r="F77" s="263" t="s">
        <v>131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318" t="s">
        <v>131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>
      <c r="A78" s="189"/>
      <c r="B78" s="214"/>
      <c r="C78" s="215"/>
      <c r="D78" s="204"/>
      <c r="E78" s="215"/>
      <c r="F78" s="264" t="s">
        <v>119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119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>
      <c r="A79" s="189"/>
      <c r="B79" s="214"/>
      <c r="C79" s="215"/>
      <c r="D79" s="204"/>
      <c r="E79" s="215"/>
      <c r="F79" s="321" t="s">
        <v>133</v>
      </c>
      <c r="G79" s="265">
        <v>2</v>
      </c>
      <c r="H79" s="215"/>
      <c r="I79" s="215"/>
      <c r="J79" s="215"/>
      <c r="K79" s="224"/>
      <c r="L79" s="224"/>
      <c r="M79" s="224"/>
      <c r="N79" s="207"/>
      <c r="O79" s="207"/>
      <c r="P79" s="322" t="s">
        <v>133</v>
      </c>
      <c r="Q79" s="207"/>
      <c r="R79" s="266">
        <v>10</v>
      </c>
      <c r="S79" s="266"/>
      <c r="T79" s="267" t="s">
        <v>87</v>
      </c>
      <c r="U79" s="267"/>
      <c r="V79" s="267"/>
      <c r="W79" s="267"/>
      <c r="X79" s="266" t="s">
        <v>81</v>
      </c>
      <c r="Y79" s="266" t="s">
        <v>81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>
      <c r="A80" s="268"/>
      <c r="B80" s="269"/>
      <c r="C80" s="270"/>
      <c r="D80" s="270"/>
      <c r="E80" s="270" t="s">
        <v>104</v>
      </c>
      <c r="F80" s="271"/>
      <c r="G80" s="272">
        <f>SUM(G63:G79)</f>
        <v>54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>
      <c r="A81" s="275"/>
      <c r="B81" s="269"/>
      <c r="C81" s="270"/>
      <c r="D81" s="270"/>
      <c r="E81" s="270"/>
      <c r="F81" s="276" t="s">
        <v>88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0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>
      <c r="A83" s="275"/>
      <c r="B83" s="269"/>
      <c r="C83" s="270"/>
      <c r="D83" s="270"/>
      <c r="E83" s="270"/>
      <c r="F83" s="276" t="s">
        <v>91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0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94</v>
      </c>
      <c r="S84" s="206"/>
      <c r="T84" s="280" t="s">
        <v>77</v>
      </c>
      <c r="U84" s="192"/>
      <c r="V84" s="192"/>
      <c r="W84" s="286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422" t="s">
        <v>96</v>
      </c>
      <c r="U86" s="422"/>
      <c r="V86" s="422"/>
      <c r="W86" s="422"/>
      <c r="X86" s="422"/>
      <c r="Y86" s="422"/>
      <c r="Z86" s="422"/>
      <c r="AA86" s="422"/>
      <c r="AB86" s="422"/>
      <c r="AC86" s="422"/>
      <c r="AD86" s="192"/>
      <c r="AE86" s="192"/>
      <c r="AF86" s="192"/>
      <c r="AG86" s="281"/>
      <c r="AH86" s="290"/>
    </row>
    <row r="87" spans="1:34" s="201" customFormat="1" ht="12" thickBot="1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N11:N14"/>
    <mergeCell ref="O11:O14"/>
    <mergeCell ref="P11:P14"/>
    <mergeCell ref="M32:M35"/>
    <mergeCell ref="N32:N35"/>
    <mergeCell ref="O32:O35"/>
    <mergeCell ref="P32:P35"/>
    <mergeCell ref="L36:P38"/>
    <mergeCell ref="X31:AB33"/>
    <mergeCell ref="L16:L19"/>
    <mergeCell ref="M16:M19"/>
    <mergeCell ref="N16:N19"/>
    <mergeCell ref="O16:O19"/>
    <mergeCell ref="P16:P19"/>
    <mergeCell ref="P27:P30"/>
    <mergeCell ref="R27:R30"/>
    <mergeCell ref="S27:S30"/>
    <mergeCell ref="T27:T30"/>
    <mergeCell ref="U27:U30"/>
    <mergeCell ref="V27:V30"/>
    <mergeCell ref="X27:AB30"/>
    <mergeCell ref="L26:P26"/>
    <mergeCell ref="R26:V26"/>
    <mergeCell ref="X26:AB26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D24:D25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Y22:Y25"/>
    <mergeCell ref="Y16:Y19"/>
    <mergeCell ref="Z16:Z19"/>
    <mergeCell ref="AA16:AA19"/>
    <mergeCell ref="AB16:AB19"/>
    <mergeCell ref="F31:J31"/>
    <mergeCell ref="F32:F35"/>
    <mergeCell ref="G32:G35"/>
    <mergeCell ref="H32:H35"/>
    <mergeCell ref="I32:I35"/>
    <mergeCell ref="J32:J35"/>
    <mergeCell ref="F15:J15"/>
    <mergeCell ref="F22:F25"/>
    <mergeCell ref="G22:G25"/>
    <mergeCell ref="H22:H25"/>
    <mergeCell ref="I22:I25"/>
    <mergeCell ref="J22:J25"/>
    <mergeCell ref="F26:J26"/>
    <mergeCell ref="D30:D31"/>
    <mergeCell ref="D27:D29"/>
    <mergeCell ref="F20:J21"/>
    <mergeCell ref="F36:J38"/>
    <mergeCell ref="L31:P31"/>
    <mergeCell ref="L32:L35"/>
    <mergeCell ref="R32:V38"/>
    <mergeCell ref="F11:J12"/>
    <mergeCell ref="F13:J13"/>
    <mergeCell ref="F14:J14"/>
    <mergeCell ref="F16:F19"/>
    <mergeCell ref="G16:G19"/>
    <mergeCell ref="H16:H19"/>
    <mergeCell ref="I16:I19"/>
    <mergeCell ref="J16:J19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workbookViewId="0">
      <selection activeCell="B49" sqref="B49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429" customFormat="1" ht="23.25">
      <c r="A1" s="426" t="s">
        <v>110</v>
      </c>
      <c r="B1" s="427"/>
      <c r="C1" s="428"/>
      <c r="D1" s="428"/>
      <c r="E1" s="428"/>
      <c r="F1" s="428"/>
      <c r="G1" s="458"/>
      <c r="H1" s="459"/>
      <c r="I1" s="458"/>
      <c r="J1" s="458"/>
      <c r="K1" s="458"/>
      <c r="L1" s="458"/>
      <c r="M1" s="458"/>
      <c r="N1" s="459"/>
      <c r="O1" s="458"/>
      <c r="P1" s="458"/>
      <c r="Q1" s="458"/>
      <c r="R1" s="458"/>
      <c r="S1" s="458"/>
      <c r="T1" s="459"/>
      <c r="U1" s="458"/>
      <c r="V1" s="458"/>
      <c r="W1" s="458"/>
    </row>
    <row r="2" spans="1:23" s="429" customFormat="1" ht="23.25">
      <c r="A2" s="430" t="s">
        <v>111</v>
      </c>
      <c r="B2" s="431"/>
      <c r="C2" s="432"/>
      <c r="D2" s="432"/>
      <c r="E2" s="432"/>
      <c r="F2" s="432"/>
      <c r="G2" s="460"/>
      <c r="H2" s="461"/>
      <c r="I2" s="460"/>
      <c r="J2" s="460"/>
      <c r="K2" s="460"/>
      <c r="L2" s="460"/>
      <c r="M2" s="460"/>
      <c r="N2" s="461"/>
      <c r="O2" s="460"/>
      <c r="P2" s="460"/>
      <c r="Q2" s="460"/>
      <c r="R2" s="460"/>
      <c r="S2" s="460"/>
      <c r="T2" s="461"/>
      <c r="U2" s="460"/>
      <c r="V2" s="460"/>
      <c r="W2" s="460"/>
    </row>
    <row r="3" spans="1:23" s="429" customFormat="1" ht="23.25">
      <c r="A3" s="433" t="s">
        <v>112</v>
      </c>
      <c r="B3" s="434"/>
      <c r="C3" s="435"/>
      <c r="D3" s="435"/>
      <c r="E3" s="435"/>
      <c r="F3" s="435"/>
      <c r="G3" s="462"/>
      <c r="H3" s="440"/>
      <c r="I3" s="462"/>
      <c r="J3" s="462"/>
      <c r="K3" s="462"/>
      <c r="L3" s="462"/>
      <c r="M3" s="462"/>
      <c r="N3" s="440"/>
      <c r="O3" s="462"/>
      <c r="P3" s="462"/>
      <c r="Q3" s="462"/>
      <c r="R3" s="462"/>
      <c r="S3" s="462"/>
      <c r="T3" s="440"/>
      <c r="U3" s="462"/>
      <c r="V3" s="462"/>
      <c r="W3" s="462"/>
    </row>
    <row r="4" spans="1:23" ht="23.25">
      <c r="A4" s="436" t="s">
        <v>146</v>
      </c>
      <c r="B4" s="437"/>
      <c r="C4" s="437"/>
      <c r="D4" s="437"/>
      <c r="E4" s="438"/>
      <c r="F4" s="438"/>
      <c r="H4" s="439"/>
      <c r="I4" s="440"/>
      <c r="J4" s="441"/>
      <c r="K4" s="441"/>
      <c r="L4" s="441"/>
      <c r="M4" s="441"/>
      <c r="N4" s="441"/>
      <c r="O4" s="440"/>
      <c r="P4" s="441"/>
      <c r="Q4" s="441"/>
      <c r="R4" s="441"/>
      <c r="S4" s="441"/>
      <c r="T4" s="441"/>
      <c r="U4" s="440"/>
      <c r="V4" s="441"/>
    </row>
    <row r="5" spans="1:23">
      <c r="A5" s="442"/>
      <c r="B5" s="443"/>
      <c r="C5" s="443"/>
      <c r="D5" s="443"/>
      <c r="E5" s="443"/>
    </row>
    <row r="6" spans="1:23">
      <c r="A6" s="444">
        <v>1.1000000000000001</v>
      </c>
      <c r="B6" s="445" t="s">
        <v>136</v>
      </c>
      <c r="C6" s="446" t="s">
        <v>137</v>
      </c>
      <c r="D6" s="446">
        <v>0</v>
      </c>
      <c r="E6" s="447">
        <f>TIME(10,30,0)</f>
        <v>0.4375</v>
      </c>
    </row>
    <row r="7" spans="1:23">
      <c r="A7" s="444">
        <v>1.2</v>
      </c>
      <c r="B7" s="445" t="s">
        <v>141</v>
      </c>
      <c r="C7" s="446" t="s">
        <v>137</v>
      </c>
      <c r="D7" s="446">
        <v>1</v>
      </c>
      <c r="E7" s="447">
        <f>E6+TIME(0,D7,G3)</f>
        <v>0.43819444444444444</v>
      </c>
    </row>
    <row r="8" spans="1:23">
      <c r="A8" s="444">
        <v>1.3</v>
      </c>
      <c r="B8" s="445" t="s">
        <v>143</v>
      </c>
      <c r="C8" s="446" t="s">
        <v>137</v>
      </c>
      <c r="D8" s="446">
        <v>2</v>
      </c>
      <c r="E8" s="447">
        <f t="shared" ref="E8:E9" si="0">E7+TIME(0,D8,0)</f>
        <v>0.43958333333333333</v>
      </c>
    </row>
    <row r="9" spans="1:23">
      <c r="A9" s="444">
        <v>1.4</v>
      </c>
      <c r="B9" s="445" t="s">
        <v>144</v>
      </c>
      <c r="C9" s="446" t="s">
        <v>145</v>
      </c>
      <c r="D9" s="446">
        <v>30</v>
      </c>
      <c r="E9" s="447">
        <f t="shared" si="0"/>
        <v>0.46041666666666664</v>
      </c>
    </row>
    <row r="10" spans="1:23">
      <c r="A10" s="444">
        <v>1.5</v>
      </c>
      <c r="B10" s="445" t="s">
        <v>142</v>
      </c>
      <c r="C10" s="446" t="s">
        <v>137</v>
      </c>
      <c r="D10" s="446">
        <v>2</v>
      </c>
      <c r="E10" s="447">
        <f t="shared" ref="E10:E11" si="1">E9+TIME(0,D10,0)</f>
        <v>0.46180555555555552</v>
      </c>
    </row>
    <row r="11" spans="1:23">
      <c r="A11" s="444">
        <v>1.6</v>
      </c>
      <c r="B11" s="445" t="s">
        <v>147</v>
      </c>
      <c r="C11" s="446" t="s">
        <v>137</v>
      </c>
      <c r="D11" s="446">
        <v>85</v>
      </c>
      <c r="E11" s="447">
        <f t="shared" si="1"/>
        <v>0.52083333333333326</v>
      </c>
    </row>
    <row r="12" spans="1:23">
      <c r="A12" s="444">
        <v>1.7</v>
      </c>
      <c r="B12" s="445" t="s">
        <v>140</v>
      </c>
      <c r="C12" s="446" t="s">
        <v>137</v>
      </c>
      <c r="D12" s="446">
        <v>0</v>
      </c>
      <c r="E12" s="447">
        <f>E11+TIME(0,D12,0)</f>
        <v>0.52083333333333326</v>
      </c>
    </row>
    <row r="13" spans="1:23">
      <c r="A13" s="444"/>
      <c r="B13" s="445"/>
      <c r="C13" s="446"/>
      <c r="D13" s="446"/>
      <c r="E13" s="447"/>
    </row>
    <row r="14" spans="1:23">
      <c r="A14" s="448"/>
      <c r="B14" s="450"/>
      <c r="C14" s="451"/>
      <c r="D14" s="453"/>
      <c r="E14" s="452"/>
    </row>
    <row r="15" spans="1:23">
      <c r="A15" s="448"/>
      <c r="B15" s="450"/>
      <c r="C15" s="454"/>
      <c r="D15" s="455"/>
      <c r="E15" s="447"/>
    </row>
    <row r="17" spans="1:6">
      <c r="A17" s="448"/>
      <c r="B17" s="450"/>
      <c r="E17" s="456"/>
    </row>
    <row r="18" spans="1:6" ht="18">
      <c r="A18" s="436" t="s">
        <v>150</v>
      </c>
      <c r="B18" s="438"/>
      <c r="C18" s="437"/>
      <c r="D18" s="437"/>
      <c r="E18" s="437"/>
      <c r="F18" s="438"/>
    </row>
    <row r="19" spans="1:6">
      <c r="A19" s="449"/>
      <c r="B19" s="443"/>
      <c r="C19" s="443"/>
      <c r="D19" s="443"/>
      <c r="E19" s="443"/>
    </row>
    <row r="20" spans="1:6">
      <c r="A20" s="442"/>
      <c r="B20" s="445" t="s">
        <v>136</v>
      </c>
      <c r="C20" s="446" t="s">
        <v>137</v>
      </c>
      <c r="D20" s="446">
        <v>0</v>
      </c>
      <c r="E20" s="447">
        <f>TIME(8,0,0)</f>
        <v>0.33333333333333331</v>
      </c>
    </row>
    <row r="21" spans="1:6">
      <c r="A21" s="444">
        <v>2.1</v>
      </c>
      <c r="B21" s="445" t="s">
        <v>141</v>
      </c>
      <c r="C21" s="446" t="s">
        <v>137</v>
      </c>
      <c r="D21" s="446">
        <v>1</v>
      </c>
      <c r="E21" s="447">
        <f t="shared" ref="E21:E25" si="2">E20+TIME(0,D21,0)</f>
        <v>0.33402777777777776</v>
      </c>
    </row>
    <row r="22" spans="1:6">
      <c r="A22" s="444">
        <v>2.2000000000000002</v>
      </c>
      <c r="B22" s="445" t="s">
        <v>148</v>
      </c>
      <c r="C22" s="446" t="s">
        <v>149</v>
      </c>
      <c r="D22" s="446">
        <v>40</v>
      </c>
      <c r="E22" s="447">
        <f t="shared" si="2"/>
        <v>0.36180555555555555</v>
      </c>
    </row>
    <row r="23" spans="1:6">
      <c r="A23" s="444">
        <v>2.2999999999999998</v>
      </c>
      <c r="B23" s="445" t="s">
        <v>148</v>
      </c>
      <c r="C23" s="446" t="s">
        <v>149</v>
      </c>
      <c r="D23" s="446">
        <v>40</v>
      </c>
      <c r="E23" s="447">
        <f t="shared" si="2"/>
        <v>0.38958333333333334</v>
      </c>
    </row>
    <row r="24" spans="1:6">
      <c r="A24" s="444">
        <v>2.4</v>
      </c>
      <c r="B24" s="445" t="s">
        <v>148</v>
      </c>
      <c r="C24" s="446" t="s">
        <v>149</v>
      </c>
      <c r="D24" s="446">
        <v>39</v>
      </c>
      <c r="E24" s="447">
        <f t="shared" si="2"/>
        <v>0.41666666666666669</v>
      </c>
    </row>
    <row r="25" spans="1:6">
      <c r="A25" s="444">
        <v>2.5</v>
      </c>
      <c r="B25" s="445" t="s">
        <v>23</v>
      </c>
      <c r="C25" s="446" t="s">
        <v>149</v>
      </c>
      <c r="D25" s="446">
        <v>30</v>
      </c>
      <c r="E25" s="447">
        <f t="shared" si="2"/>
        <v>0.4375</v>
      </c>
    </row>
    <row r="26" spans="1:6">
      <c r="A26" s="444">
        <v>3.1</v>
      </c>
      <c r="B26" s="445" t="s">
        <v>148</v>
      </c>
      <c r="C26" s="446" t="s">
        <v>149</v>
      </c>
      <c r="D26" s="446">
        <v>40</v>
      </c>
      <c r="E26" s="447">
        <f t="shared" ref="E26:E27" si="3">E25+TIME(0,D26,0)</f>
        <v>0.46527777777777779</v>
      </c>
    </row>
    <row r="27" spans="1:6">
      <c r="A27" s="444">
        <v>3.2</v>
      </c>
      <c r="B27" s="445" t="s">
        <v>148</v>
      </c>
      <c r="C27" s="446" t="s">
        <v>149</v>
      </c>
      <c r="D27" s="446">
        <v>40</v>
      </c>
      <c r="E27" s="447">
        <f t="shared" si="3"/>
        <v>0.49305555555555558</v>
      </c>
    </row>
    <row r="28" spans="1:6">
      <c r="A28" s="444">
        <v>3.3</v>
      </c>
      <c r="B28" s="445" t="s">
        <v>148</v>
      </c>
      <c r="C28" s="446" t="s">
        <v>149</v>
      </c>
      <c r="D28" s="446">
        <v>40</v>
      </c>
      <c r="E28" s="447">
        <f t="shared" ref="E28" si="4">E27+TIME(0,D28,0)</f>
        <v>0.52083333333333337</v>
      </c>
    </row>
    <row r="29" spans="1:6">
      <c r="A29" s="444">
        <v>3.4</v>
      </c>
      <c r="B29" s="445" t="s">
        <v>140</v>
      </c>
      <c r="C29" s="446" t="s">
        <v>137</v>
      </c>
      <c r="D29" s="446">
        <v>0</v>
      </c>
      <c r="E29" s="447">
        <f>E27+TIME(0,D28,0)</f>
        <v>0.52083333333333337</v>
      </c>
    </row>
    <row r="30" spans="1:6">
      <c r="A30" s="444"/>
      <c r="B30" s="445"/>
      <c r="C30" s="446"/>
      <c r="D30" s="446"/>
      <c r="E30" s="447"/>
    </row>
    <row r="31" spans="1:6">
      <c r="A31" s="444"/>
      <c r="B31" s="445"/>
      <c r="C31" s="446"/>
      <c r="D31" s="446"/>
      <c r="E31" s="447"/>
    </row>
    <row r="32" spans="1:6">
      <c r="A32" s="448"/>
      <c r="B32" s="445"/>
      <c r="C32" s="445"/>
      <c r="D32" s="446"/>
      <c r="E32" s="447"/>
    </row>
    <row r="34" spans="1:6" ht="18">
      <c r="A34" s="436" t="s">
        <v>151</v>
      </c>
      <c r="B34" s="438"/>
      <c r="C34" s="437"/>
      <c r="D34" s="437"/>
      <c r="E34" s="437"/>
      <c r="F34" s="438"/>
    </row>
    <row r="35" spans="1:6">
      <c r="A35" s="449"/>
      <c r="B35" s="443"/>
      <c r="C35" s="443"/>
      <c r="D35" s="443"/>
      <c r="E35" s="443"/>
    </row>
    <row r="36" spans="1:6">
      <c r="A36" s="442"/>
      <c r="B36" s="445" t="s">
        <v>136</v>
      </c>
      <c r="C36" s="446" t="s">
        <v>137</v>
      </c>
      <c r="D36" s="446">
        <v>0</v>
      </c>
      <c r="E36" s="447">
        <f>TIME(8,0,0)</f>
        <v>0.33333333333333331</v>
      </c>
    </row>
    <row r="37" spans="1:6">
      <c r="A37" s="444">
        <v>4.0999999999999996</v>
      </c>
      <c r="B37" s="445" t="s">
        <v>138</v>
      </c>
      <c r="C37" s="446" t="s">
        <v>137</v>
      </c>
      <c r="D37" s="446">
        <v>1</v>
      </c>
      <c r="E37" s="447">
        <f t="shared" ref="E37:E42" si="5">E36+TIME(0,D37,0)</f>
        <v>0.33402777777777776</v>
      </c>
    </row>
    <row r="38" spans="1:6">
      <c r="A38" s="444">
        <v>4.2</v>
      </c>
      <c r="B38" s="445" t="s">
        <v>152</v>
      </c>
      <c r="C38" s="445" t="s">
        <v>139</v>
      </c>
      <c r="D38" s="446">
        <v>119</v>
      </c>
      <c r="E38" s="447">
        <f t="shared" si="5"/>
        <v>0.41666666666666663</v>
      </c>
    </row>
    <row r="39" spans="1:6">
      <c r="A39" s="444">
        <v>4.3</v>
      </c>
      <c r="B39" s="445" t="s">
        <v>140</v>
      </c>
      <c r="C39" s="446" t="s">
        <v>137</v>
      </c>
      <c r="D39" s="446">
        <v>0</v>
      </c>
      <c r="E39" s="447">
        <f t="shared" si="5"/>
        <v>0.41666666666666663</v>
      </c>
    </row>
    <row r="40" spans="1:6">
      <c r="A40" s="448"/>
      <c r="B40" s="457"/>
      <c r="C40" s="445"/>
      <c r="D40" s="446"/>
      <c r="E40" s="447"/>
    </row>
    <row r="41" spans="1:6">
      <c r="A41" s="448"/>
      <c r="B41" s="445"/>
      <c r="C41" s="445"/>
      <c r="D41" s="446"/>
      <c r="E41" s="447"/>
    </row>
    <row r="42" spans="1:6">
      <c r="A42" s="448"/>
      <c r="B42" s="445"/>
      <c r="C42" s="445"/>
      <c r="D42" s="446"/>
      <c r="E42" s="447"/>
    </row>
    <row r="43" spans="1:6" ht="18">
      <c r="A43" s="436" t="s">
        <v>153</v>
      </c>
      <c r="B43" s="438"/>
      <c r="C43" s="437"/>
      <c r="D43" s="437"/>
      <c r="E43" s="437"/>
      <c r="F43" s="438"/>
    </row>
    <row r="44" spans="1:6">
      <c r="A44" s="449"/>
      <c r="B44" s="443"/>
      <c r="C44" s="443"/>
      <c r="D44" s="443"/>
      <c r="E44" s="443"/>
    </row>
    <row r="45" spans="1:6">
      <c r="A45" s="442"/>
      <c r="B45" s="445" t="s">
        <v>136</v>
      </c>
      <c r="C45" s="446" t="s">
        <v>137</v>
      </c>
      <c r="D45" s="446">
        <v>0</v>
      </c>
      <c r="E45" s="447">
        <f>TIME(8,0,0)</f>
        <v>0.33333333333333331</v>
      </c>
    </row>
    <row r="46" spans="1:6">
      <c r="A46" s="444">
        <v>5.0999999999999996</v>
      </c>
      <c r="B46" s="445" t="s">
        <v>138</v>
      </c>
      <c r="C46" s="446" t="s">
        <v>137</v>
      </c>
      <c r="D46" s="446">
        <v>1</v>
      </c>
      <c r="E46" s="447">
        <f t="shared" ref="E46:E48" si="6">E45+TIME(0,D46,0)</f>
        <v>0.33402777777777776</v>
      </c>
    </row>
    <row r="47" spans="1:6">
      <c r="A47" s="444">
        <v>5.2</v>
      </c>
      <c r="B47" s="445" t="s">
        <v>152</v>
      </c>
      <c r="C47" s="445" t="s">
        <v>139</v>
      </c>
      <c r="D47" s="446">
        <v>119</v>
      </c>
      <c r="E47" s="447">
        <f t="shared" si="6"/>
        <v>0.41666666666666663</v>
      </c>
    </row>
    <row r="48" spans="1:6">
      <c r="A48" s="444">
        <v>5.3</v>
      </c>
      <c r="B48" s="445" t="s">
        <v>154</v>
      </c>
      <c r="C48" s="446" t="s">
        <v>137</v>
      </c>
      <c r="D48" s="446">
        <v>0</v>
      </c>
      <c r="E48" s="447">
        <f t="shared" si="6"/>
        <v>0.41666666666666663</v>
      </c>
    </row>
    <row r="49" spans="1:5">
      <c r="A49" s="444"/>
      <c r="B49" s="445"/>
      <c r="C49" s="445"/>
      <c r="D49" s="446"/>
      <c r="E49" s="447"/>
    </row>
    <row r="50" spans="1:5">
      <c r="A50" s="444"/>
      <c r="B50" s="445"/>
      <c r="C50" s="446"/>
      <c r="D50" s="446"/>
      <c r="E50" s="447"/>
    </row>
    <row r="51" spans="1:5">
      <c r="A51" s="448"/>
      <c r="B51" s="445"/>
      <c r="C51" s="445"/>
      <c r="D51" s="446"/>
      <c r="E51" s="4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2014-04-24T12:56:00Z</dcterms:modified>
</cp:coreProperties>
</file>