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9540" windowHeight="5370"/>
  </bookViews>
  <sheets>
    <sheet name="Graphic-15" sheetId="20" r:id="rId1"/>
    <sheet name="Anti-Trust" sheetId="21" r:id="rId2"/>
    <sheet name="Monday Joint Opening" sheetId="407" r:id="rId3"/>
    <sheet name="Monday" sheetId="405" r:id="rId4"/>
    <sheet name="Wednesday" sheetId="398" r:id="rId5"/>
    <sheet name="Thursday" sheetId="23" r:id="rId6"/>
    <sheet name="BLANK" sheetId="401" r:id="rId7"/>
  </sheets>
  <definedNames>
    <definedName name="_Parse_In" localSheetId="5" hidden="1">Thursday!$A$60:$A$81</definedName>
    <definedName name="_Parse_In" localSheetId="4" hidden="1">Wednesday!$A$50:$A$59</definedName>
    <definedName name="_Parse_Out" localSheetId="5" hidden="1">Thursday!$A$83</definedName>
    <definedName name="_Parse_Out" localSheetId="4" hidden="1">Wednesday!$A$61</definedName>
    <definedName name="all">#REF!</definedName>
    <definedName name="circular">#REF!</definedName>
    <definedName name="hour">'Graphic-15'!$G$73</definedName>
    <definedName name="_xlnm.Print_Area" localSheetId="5">Thursday!$A$1:$G$68</definedName>
    <definedName name="_xlnm.Print_Area" localSheetId="4">Wednesday!$A$5:$G$49</definedName>
    <definedName name="PRINT_AREA_MI" localSheetId="5">Thursday!$A$1:$F$60</definedName>
    <definedName name="PRINT_AREA_MI" localSheetId="4">Wednesday!$A$5:$F$17</definedName>
    <definedName name="PRINT_AREA_MI">#REF!</definedName>
    <definedName name="slots">'Graphic-15'!$G$74</definedName>
  </definedNames>
  <calcPr calcId="144525"/>
</workbook>
</file>

<file path=xl/calcChain.xml><?xml version="1.0" encoding="utf-8"?>
<calcChain xmlns="http://schemas.openxmlformats.org/spreadsheetml/2006/main">
  <c r="G80" i="20" l="1"/>
  <c r="C58" i="20"/>
  <c r="I13" i="407" l="1"/>
  <c r="G9" i="405"/>
  <c r="I145" i="407"/>
  <c r="I14" i="407"/>
  <c r="I21" i="407" s="1"/>
  <c r="I22" i="407" s="1"/>
  <c r="I23" i="407" s="1"/>
  <c r="I24" i="407" s="1"/>
  <c r="I25" i="407" s="1"/>
  <c r="I27" i="407" s="1"/>
  <c r="I29" i="407" s="1"/>
  <c r="I35" i="407" s="1"/>
  <c r="I50" i="407" s="1"/>
  <c r="I78" i="407" s="1"/>
  <c r="I109" i="407" s="1"/>
  <c r="I115" i="407" s="1"/>
  <c r="I121" i="407" s="1"/>
  <c r="I126" i="407" s="1"/>
  <c r="I133" i="407" s="1"/>
  <c r="I140" i="407" s="1"/>
  <c r="I150" i="407" s="1"/>
  <c r="G8" i="23" l="1"/>
  <c r="G8" i="398"/>
  <c r="A31" i="398" l="1"/>
  <c r="A32" i="398" s="1"/>
  <c r="A33" i="398" s="1"/>
  <c r="A26" i="398"/>
  <c r="A27" i="398" s="1"/>
  <c r="A28" i="398" s="1"/>
  <c r="A29" i="398" s="1"/>
  <c r="A30" i="398" s="1"/>
  <c r="A25" i="398"/>
  <c r="A16" i="398"/>
  <c r="A17" i="398" s="1"/>
  <c r="A18" i="398" s="1"/>
  <c r="A19" i="398" s="1"/>
  <c r="A20" i="398" s="1"/>
  <c r="A21" i="398" s="1"/>
  <c r="A22" i="398" s="1"/>
  <c r="A23" i="398" s="1"/>
  <c r="A15" i="398"/>
  <c r="G10" i="405" l="1"/>
  <c r="G11" i="405" s="1"/>
  <c r="G12" i="405" s="1"/>
  <c r="G13" i="405" l="1"/>
  <c r="G14" i="405" s="1"/>
  <c r="G15" i="405" s="1"/>
  <c r="G17" i="405" s="1"/>
  <c r="G18" i="405" s="1"/>
  <c r="G19" i="405" s="1"/>
  <c r="G20" i="405" s="1"/>
  <c r="G21" i="405" s="1"/>
  <c r="G22" i="405" s="1"/>
  <c r="G23" i="405" s="1"/>
  <c r="G24" i="405" s="1"/>
  <c r="G25" i="405" s="1"/>
  <c r="G9" i="23"/>
  <c r="G10" i="23" s="1"/>
  <c r="G13" i="23" s="1"/>
  <c r="G14" i="23" s="1"/>
  <c r="G15" i="23" s="1"/>
  <c r="G16" i="23" s="1"/>
  <c r="G17" i="23" s="1"/>
  <c r="G18" i="23" s="1"/>
  <c r="G19" i="23" s="1"/>
  <c r="G20" i="23" s="1"/>
  <c r="G21" i="23" s="1"/>
  <c r="G22" i="23" s="1"/>
  <c r="G23" i="23" s="1"/>
  <c r="G24" i="23" s="1"/>
  <c r="G25" i="23" s="1"/>
  <c r="G26" i="23" s="1"/>
  <c r="G27" i="23" s="1"/>
  <c r="G28" i="23" s="1"/>
  <c r="G29" i="23" s="1"/>
  <c r="G30" i="23" s="1"/>
  <c r="G31" i="23" s="1"/>
  <c r="G32" i="23" s="1"/>
  <c r="G33" i="23" s="1"/>
  <c r="G34" i="23" s="1"/>
  <c r="G39" i="23" s="1"/>
  <c r="G40" i="23" s="1"/>
  <c r="G41" i="23" s="1"/>
  <c r="G42" i="23" s="1"/>
  <c r="G43" i="23" s="1"/>
  <c r="G44" i="23" s="1"/>
  <c r="G45" i="23" s="1"/>
  <c r="G46" i="23" s="1"/>
  <c r="G47" i="23" s="1"/>
  <c r="G48" i="23" s="1"/>
  <c r="G49" i="23" s="1"/>
  <c r="G50" i="23" s="1"/>
  <c r="G51" i="23" s="1"/>
  <c r="G52" i="23" s="1"/>
  <c r="G53" i="23" s="1"/>
  <c r="G54" i="23" s="1"/>
  <c r="G55" i="23" s="1"/>
  <c r="G56" i="23" s="1"/>
  <c r="G9" i="398"/>
  <c r="G10" i="398" s="1"/>
  <c r="G11" i="398" s="1"/>
  <c r="G12" i="398" s="1"/>
  <c r="G13" i="398" s="1"/>
  <c r="G14" i="398" s="1"/>
  <c r="G15" i="398" s="1"/>
  <c r="G16" i="398" s="1"/>
  <c r="G17" i="398" s="1"/>
  <c r="G18" i="398" s="1"/>
  <c r="G19" i="398" s="1"/>
  <c r="G20" i="398" s="1"/>
  <c r="G21" i="398" s="1"/>
  <c r="G22" i="398" s="1"/>
  <c r="G23" i="398" s="1"/>
  <c r="G24" i="398" s="1"/>
  <c r="G25" i="398" s="1"/>
  <c r="G26" i="398" s="1"/>
  <c r="G27" i="398" s="1"/>
  <c r="G28" i="398" s="1"/>
  <c r="G29" i="398" s="1"/>
  <c r="G30" i="398" s="1"/>
  <c r="G31" i="398" s="1"/>
  <c r="G32" i="398" s="1"/>
  <c r="G33" i="398" s="1"/>
  <c r="G34" i="398" s="1"/>
  <c r="G35" i="398" s="1"/>
  <c r="G36" i="398" s="1"/>
  <c r="G37" i="398" s="1"/>
  <c r="G38" i="398" s="1"/>
  <c r="G39" i="398" s="1"/>
  <c r="G40" i="398" s="1"/>
</calcChain>
</file>

<file path=xl/sharedStrings.xml><?xml version="1.0" encoding="utf-8"?>
<sst xmlns="http://schemas.openxmlformats.org/spreadsheetml/2006/main" count="881" uniqueCount="390">
  <si>
    <t>ANTI-TRUST STATEMENT</t>
  </si>
  <si>
    <t>4.1</t>
  </si>
  <si>
    <t>4.2</t>
  </si>
  <si>
    <t>4.6</t>
  </si>
  <si>
    <t>4.7</t>
  </si>
  <si>
    <t>4.8</t>
  </si>
  <si>
    <t>4.10</t>
  </si>
  <si>
    <t>4.11</t>
  </si>
  <si>
    <t>4.12</t>
  </si>
  <si>
    <t>4.13</t>
  </si>
  <si>
    <t>4.14</t>
  </si>
  <si>
    <t>4.15</t>
  </si>
  <si>
    <t>4.16</t>
  </si>
  <si>
    <t>4.17</t>
  </si>
  <si>
    <t>4.18</t>
  </si>
  <si>
    <t>4.4</t>
  </si>
  <si>
    <t>4.5</t>
  </si>
  <si>
    <t>1.</t>
  </si>
  <si>
    <t>MEETING CALLED TO ORDER</t>
  </si>
  <si>
    <t xml:space="preserve"> -</t>
  </si>
  <si>
    <t>2.</t>
  </si>
  <si>
    <t>3.</t>
  </si>
  <si>
    <t>Category  (* = consent agenda)</t>
  </si>
  <si>
    <t>MI</t>
  </si>
  <si>
    <t>DT</t>
  </si>
  <si>
    <t>II</t>
  </si>
  <si>
    <t xml:space="preserve"> </t>
  </si>
  <si>
    <t>ME - Motion, External        MI - Motion, Internal</t>
  </si>
  <si>
    <t>DT- Discussion Topic           II - Information Item</t>
  </si>
  <si>
    <t>VIEW WIDTHS: 5.33,4,42,2,13,3,10 (also for draft text file to email)</t>
  </si>
  <si>
    <t>PRINT WIDTHS (descr. &amp; name vary to fit): 5.33,5,55,2,16,3,10</t>
  </si>
  <si>
    <t>set font to bold for agenda items for minutes printout</t>
  </si>
  <si>
    <t>set left margin to 0 for draft text, 4 for final print</t>
  </si>
  <si>
    <t>HEILE</t>
  </si>
  <si>
    <t>4.</t>
  </si>
  <si>
    <t>5.</t>
  </si>
  <si>
    <t>*</t>
  </si>
  <si>
    <t>ADJOURN</t>
  </si>
  <si>
    <t>NEW BUSINESS</t>
  </si>
  <si>
    <t>OLD BUSINESS</t>
  </si>
  <si>
    <t>-</t>
  </si>
  <si>
    <t>ANNOUNCEMENTS</t>
  </si>
  <si>
    <t>ALL</t>
  </si>
  <si>
    <t>SUNDAY</t>
  </si>
  <si>
    <t>MONDAY</t>
  </si>
  <si>
    <t>TUESDAY</t>
  </si>
  <si>
    <t>THURSDAY</t>
  </si>
  <si>
    <t>FRIDAY</t>
  </si>
  <si>
    <t>07:00-07:30</t>
  </si>
  <si>
    <t>07:30-08:00</t>
  </si>
  <si>
    <t>08:00-08:30</t>
  </si>
  <si>
    <t>08:30-09:00</t>
  </si>
  <si>
    <t>09:00-09:30</t>
  </si>
  <si>
    <t>09:30-10:00</t>
  </si>
  <si>
    <t>10:00-10:30</t>
  </si>
  <si>
    <t>Break</t>
  </si>
  <si>
    <t>10:30-11:00</t>
  </si>
  <si>
    <t>11:00-11:30</t>
  </si>
  <si>
    <t>11:30-12:00</t>
  </si>
  <si>
    <t>13:00-13:30</t>
  </si>
  <si>
    <t>13:30-14:00</t>
  </si>
  <si>
    <t>14:00-14:30</t>
  </si>
  <si>
    <t>14:30-15:00</t>
  </si>
  <si>
    <t>15:00-15:30</t>
  </si>
  <si>
    <t>15:30-16:00</t>
  </si>
  <si>
    <t>16:00-16:30</t>
  </si>
  <si>
    <t>16:30-17:00</t>
  </si>
  <si>
    <t>17:00-17:30</t>
  </si>
  <si>
    <t>6.</t>
  </si>
  <si>
    <t>7.</t>
  </si>
  <si>
    <t xml:space="preserve">  </t>
  </si>
  <si>
    <t>18:30-19:00</t>
  </si>
  <si>
    <t>19:00-19:30</t>
  </si>
  <si>
    <t>19:30-20:00</t>
  </si>
  <si>
    <t>20:00-20:30</t>
  </si>
  <si>
    <t>20:30-21:00</t>
  </si>
  <si>
    <t>21:00-21:30</t>
  </si>
  <si>
    <t>LEGEND</t>
  </si>
  <si>
    <t>ROOM SETUPS</t>
  </si>
  <si>
    <t>R SIZE</t>
  </si>
  <si>
    <t>R TYPE</t>
  </si>
  <si>
    <t>T MIC</t>
  </si>
  <si>
    <t>B</t>
  </si>
  <si>
    <t>C</t>
  </si>
  <si>
    <t>No Overhead Projectors Required</t>
  </si>
  <si>
    <t>4.3</t>
  </si>
  <si>
    <t>Guidance Timing</t>
  </si>
  <si>
    <t>The graphic below describes the weekly session of the IEEE P802.15 WG in graphic format.</t>
  </si>
  <si>
    <t>802.15 AC MEETING</t>
  </si>
  <si>
    <t>802.15 WG CLOSING</t>
  </si>
  <si>
    <t>AC</t>
  </si>
  <si>
    <t>KINNEY</t>
  </si>
  <si>
    <t>12:00-12:30</t>
  </si>
  <si>
    <t>12:30-13:00</t>
  </si>
  <si>
    <t>17:30-18:00</t>
  </si>
  <si>
    <t>18:00-18:30</t>
  </si>
  <si>
    <t>21:30-22:00</t>
  </si>
  <si>
    <t>22:00-22:30</t>
  </si>
  <si>
    <t>Advisory Committee</t>
  </si>
  <si>
    <t>OPEN DISCUSSION / NEXT STEPS</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</si>
  <si>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2"/>
        <color indexed="10"/>
        <rFont val="Times New Roman"/>
        <family val="1"/>
      </rPr>
      <t>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2"/>
        <rFont val="Times New Roman"/>
        <family val="1"/>
      </rPr>
      <t xml:space="preserve">.  </t>
    </r>
  </si>
  <si>
    <t>WIRELESS LEADERSHIP MEETING</t>
  </si>
  <si>
    <t>WNG</t>
  </si>
  <si>
    <t>802.15Wireless Next Generation Standing Committee</t>
  </si>
  <si>
    <t>ASTRIN</t>
  </si>
  <si>
    <t>ALFVIN</t>
  </si>
  <si>
    <t>4.9</t>
  </si>
  <si>
    <t>ATTENDANCE</t>
  </si>
  <si>
    <t>802.15 WG Opening</t>
  </si>
  <si>
    <t>YOUR ATTENDANCE RECORD IS ABOUT TO BECOME FINAL!!!</t>
  </si>
  <si>
    <t>802.15 WG Midweek</t>
  </si>
  <si>
    <t>Working Group/Joint MTGs</t>
  </si>
  <si>
    <t>Slots</t>
  </si>
  <si>
    <t>4.19</t>
  </si>
  <si>
    <t>5.1</t>
  </si>
  <si>
    <t>5.2</t>
  </si>
  <si>
    <t>EC</t>
  </si>
  <si>
    <t>HOURS PER 802.15 GROUP STATISTICS</t>
  </si>
  <si>
    <t>F MIC</t>
  </si>
  <si>
    <t xml:space="preserve">Optional Meeting Time Available </t>
  </si>
  <si>
    <t>Min Time Required for Attendance Credit</t>
  </si>
  <si>
    <t>RECESS FOR WNG MEETING</t>
  </si>
  <si>
    <t>5.3</t>
  </si>
  <si>
    <t>P&amp;P</t>
  </si>
  <si>
    <t>Standing Committee on WG Rules</t>
  </si>
  <si>
    <t>4,3</t>
  </si>
  <si>
    <t>GILB</t>
  </si>
  <si>
    <t>MOSKOWITZ</t>
  </si>
  <si>
    <t>802.18 LIAISON REPORT</t>
  </si>
  <si>
    <t>KUERNER</t>
  </si>
  <si>
    <t>KITAZAWA</t>
  </si>
  <si>
    <t>DT - Discussion Topic         II - Information Item</t>
  </si>
  <si>
    <t>C or B</t>
  </si>
  <si>
    <t>NOTOR</t>
  </si>
  <si>
    <t>USA</t>
  </si>
  <si>
    <t>Dinner on your own</t>
  </si>
  <si>
    <t>Working Group Plenaries</t>
  </si>
  <si>
    <t>IEEE PATENT POLICY--CALL FOR LOAs</t>
  </si>
  <si>
    <t>ANY OTHER BUSINESS</t>
  </si>
  <si>
    <t>RECESS FOR TASK AND STUDY GROUP MEETINGS</t>
  </si>
  <si>
    <t>ARCHITECTURE</t>
  </si>
  <si>
    <t>LEE</t>
  </si>
  <si>
    <t>KATO</t>
  </si>
  <si>
    <t>802.11 LIAISON REPORT</t>
  </si>
  <si>
    <t>TG4m  4TV</t>
  </si>
  <si>
    <t>TG4m 4TV</t>
  </si>
  <si>
    <t>TG9 KMP</t>
  </si>
  <si>
    <t>802.15 WNG</t>
  </si>
  <si>
    <t>Room Size</t>
  </si>
  <si>
    <t>Floor Mic</t>
  </si>
  <si>
    <t>Room Type</t>
  </si>
  <si>
    <t>Projector</t>
  </si>
  <si>
    <t>Table Mic</t>
  </si>
  <si>
    <t>Raised Head Table</t>
  </si>
  <si>
    <t>EMAMI</t>
  </si>
  <si>
    <t>TG4m 
4TV</t>
  </si>
  <si>
    <t xml:space="preserve">TG8 PAC </t>
  </si>
  <si>
    <t>TG4p
PTC</t>
  </si>
  <si>
    <t>TG4n CMB</t>
  </si>
  <si>
    <t>TG4p PTC</t>
  </si>
  <si>
    <t>TG8 PAC</t>
  </si>
  <si>
    <t>JANG</t>
  </si>
  <si>
    <t>CHAPLIN</t>
  </si>
  <si>
    <t>Tech Editors</t>
  </si>
  <si>
    <t>SC-M</t>
  </si>
  <si>
    <t>Standing Committee on Maintenance</t>
  </si>
  <si>
    <t>GROUPS AND COMMITTEES</t>
  </si>
  <si>
    <t>POWELL</t>
  </si>
  <si>
    <t>TG4n
CMB</t>
  </si>
  <si>
    <t>IG DEP</t>
  </si>
  <si>
    <t>802.24 LIAISON REPORT</t>
  </si>
  <si>
    <t>802  EXECUTIVE COMMITTEE</t>
  </si>
  <si>
    <t>Task Group 15.4m on a TVWS amendment for 15.4</t>
  </si>
  <si>
    <t>802.15 ADVISORY COMMITTEE</t>
  </si>
  <si>
    <t>Task Group 15.4n for China Medical Band</t>
  </si>
  <si>
    <t>Task Group 15.4p for POSITIVE TRAIN CONTROL</t>
  </si>
  <si>
    <t>INTEREST GROUP ON ENHANCED DEPENDABILITY</t>
  </si>
  <si>
    <t>Task Group 15.9  -KEY MANAGEMENT PROTOCOL Interest Group</t>
  </si>
  <si>
    <t>WEDNESDAY</t>
  </si>
  <si>
    <t>TG4q ULP</t>
  </si>
  <si>
    <t>Task Group Ultra Low Power 15.4</t>
  </si>
  <si>
    <t>MEETING SCHEDULE FOR THE WEEK</t>
  </si>
  <si>
    <t>Wireless Chairs</t>
  </si>
  <si>
    <t>CALL TO SEE IF THERE ARE ANY NEW MEMBERS</t>
  </si>
  <si>
    <t>AFFILIATIONS AND VOTING RIGHTS</t>
  </si>
  <si>
    <t>OTHER BUSINESS</t>
  </si>
  <si>
    <t>1.2a</t>
  </si>
  <si>
    <t>SOCIAL</t>
  </si>
  <si>
    <t>KOHNO</t>
  </si>
  <si>
    <t>WG RULES/MAINTENANCE/15.4 REVISION</t>
  </si>
  <si>
    <t>STATUS: 802.18-ANY VOTES OR ACTIONS?</t>
  </si>
  <si>
    <t>STATUS: TG4n CMB</t>
  </si>
  <si>
    <t>STATUS: TG4q ULP</t>
  </si>
  <si>
    <t>STATUS: TG8 PAC</t>
  </si>
  <si>
    <t xml:space="preserve">STATUS: TG10 L2R </t>
  </si>
  <si>
    <t>STATUS: SG SRU</t>
  </si>
  <si>
    <t>STATUS: WNG</t>
  </si>
  <si>
    <t>SG SRU</t>
  </si>
  <si>
    <t>TG10
L2R</t>
  </si>
  <si>
    <t>Social</t>
  </si>
  <si>
    <t>Spectrum Resource Utilization Study Group</t>
  </si>
  <si>
    <t>TG10 L2R</t>
  </si>
  <si>
    <t>Task Group 15.10 -LAYER 2 ROUTING</t>
  </si>
  <si>
    <t>PROJ</t>
  </si>
  <si>
    <t>Study Group SRU</t>
  </si>
  <si>
    <t>Total:</t>
  </si>
  <si>
    <t>IEEE 802 WIRELESS GROUPS JOINT OPENING PLENARY</t>
  </si>
  <si>
    <t>---------</t>
  </si>
  <si>
    <t>GENERAL ANNOUNCEMENTS</t>
  </si>
  <si>
    <t>NO PHOTOGRAPHY</t>
  </si>
  <si>
    <t>BREAKFAST/LUNCH/BREAKS</t>
  </si>
  <si>
    <t>OTHER LOGISTICS</t>
  </si>
  <si>
    <t>STRAW POLL OF NEW ATTENDEES</t>
  </si>
  <si>
    <t>1.2.1</t>
  </si>
  <si>
    <t>IEEE PATENT POLICY</t>
  </si>
  <si>
    <t>http://standards.ieee.org/board/pat/pat-slideset.ppt</t>
  </si>
  <si>
    <t>FINANCIALS / YTD SUMMARY - 802.11 &amp; 802.15 JOINT TREASURY</t>
  </si>
  <si>
    <t>ROLFE / ROSDAHL</t>
  </si>
  <si>
    <t>WIRELESS NETWORK UPDATE</t>
  </si>
  <si>
    <t>THE IEEE SA ATTENDANCE TOOL</t>
  </si>
  <si>
    <t>OTHER ANNOUNCEMENTS</t>
  </si>
  <si>
    <t>SUMMARY OF KEY WORKING GROUP / 802 EVENTS / ACTIVITIES</t>
  </si>
  <si>
    <t>REVIEW OF FUTURE SESSIONS</t>
  </si>
  <si>
    <t>4.1.0</t>
  </si>
  <si>
    <t>4.1.1</t>
  </si>
  <si>
    <t>4.1.2</t>
  </si>
  <si>
    <t>4.1.3</t>
  </si>
  <si>
    <t>4.1.4</t>
  </si>
  <si>
    <t>July 13-18, 2014, Grand Hyatt Manchester, San Diego, CA, USA, 802 Plenary Session.</t>
  </si>
  <si>
    <t>4.1.5</t>
  </si>
  <si>
    <t>4.1.6</t>
  </si>
  <si>
    <t>November 2-7, 2014, Grand Hyatt San Antonio, San Antonio, TX, USA, 802 Plenary Session.</t>
  </si>
  <si>
    <t>4.1.7</t>
  </si>
  <si>
    <t>4.1.8</t>
  </si>
  <si>
    <t>4.1.9</t>
  </si>
  <si>
    <t>4.1.10</t>
  </si>
  <si>
    <t>802.11 WIRELESS LOCAL AREA NETWORKS WG ACTIVITIES &amp; PLANS</t>
  </si>
  <si>
    <t>VOTER SUMMARY</t>
  </si>
  <si>
    <t>TASK GROUP REPORTS:</t>
  </si>
  <si>
    <t>5.2.1</t>
  </si>
  <si>
    <t>TGREVmc- revision</t>
  </si>
  <si>
    <t>5.2.2</t>
  </si>
  <si>
    <t>TGac - VHT L6</t>
  </si>
  <si>
    <t>5.2.3</t>
  </si>
  <si>
    <t>TGaf - TVWS</t>
  </si>
  <si>
    <t>5.2.4</t>
  </si>
  <si>
    <t>TGah- S1G</t>
  </si>
  <si>
    <t>5.2.5</t>
  </si>
  <si>
    <t>TGai - FILS</t>
  </si>
  <si>
    <t>5.2.6</t>
  </si>
  <si>
    <t>TGaj - CMMW</t>
  </si>
  <si>
    <t>5.2.7</t>
  </si>
  <si>
    <t>TGak - GLK</t>
  </si>
  <si>
    <t>5.2.8</t>
  </si>
  <si>
    <t>TGaq - PAD</t>
  </si>
  <si>
    <t>5.2.9</t>
  </si>
  <si>
    <t>5.2.10</t>
  </si>
  <si>
    <t>STANDING COMMITTEE REPORTS:</t>
  </si>
  <si>
    <t>5.3.1</t>
  </si>
  <si>
    <t>WNG SC - WIRELESS NEXT GENERATION</t>
  </si>
  <si>
    <t>5.3.2</t>
  </si>
  <si>
    <t>5.3.3</t>
  </si>
  <si>
    <t>JTC1</t>
  </si>
  <si>
    <t>REGULATORY</t>
  </si>
  <si>
    <t>STUDY GROUP REPORTS:</t>
  </si>
  <si>
    <t>5.4.1</t>
  </si>
  <si>
    <t>SG-HEW</t>
  </si>
  <si>
    <t>5.4.2</t>
  </si>
  <si>
    <t>5.4.3</t>
  </si>
  <si>
    <t>802.15 WIRELESS PERSONAL AREA NETWORKS WG ACTIVITIES &amp; PLANS</t>
  </si>
  <si>
    <t>6.2.1</t>
  </si>
  <si>
    <t>6.3.1</t>
  </si>
  <si>
    <t>6.3.2</t>
  </si>
  <si>
    <t>TASK GROUP 4m - 4TV</t>
  </si>
  <si>
    <t>6.3.3</t>
  </si>
  <si>
    <t>TASK GROUP 4n - CMB</t>
  </si>
  <si>
    <t>6.3.4</t>
  </si>
  <si>
    <t>TASK GROUP 4p - PTC</t>
  </si>
  <si>
    <t>6.3.5</t>
  </si>
  <si>
    <t>TASK GROUP 4q - ULP</t>
  </si>
  <si>
    <t>6.3.6</t>
  </si>
  <si>
    <t>6.3.7</t>
  </si>
  <si>
    <t>TASK GROUP 8- PAC</t>
  </si>
  <si>
    <t>6.3.8</t>
  </si>
  <si>
    <t>TASK GROUP 9 - KEY MANAGEMENT PROTOCOL (KMP)</t>
  </si>
  <si>
    <t>6.3.9</t>
  </si>
  <si>
    <t>TASK GROUP 10 - L2R</t>
  </si>
  <si>
    <t>6.3.10</t>
  </si>
  <si>
    <t>6.4.1</t>
  </si>
  <si>
    <t>6.4.2</t>
  </si>
  <si>
    <t>SG SRU SPECTRUM RESOURCE UTILIZATION</t>
  </si>
  <si>
    <t>6.4.3</t>
  </si>
  <si>
    <t>6.4.4</t>
  </si>
  <si>
    <t>INTEREST GROUP REPORTS:</t>
  </si>
  <si>
    <t>6.5.1</t>
  </si>
  <si>
    <t>6.5.2</t>
  </si>
  <si>
    <t>IG- DEPENDABILITY</t>
  </si>
  <si>
    <t>6.5.3</t>
  </si>
  <si>
    <t>802.16 WIRELESS METROPOLITAN AREA NETWORKS</t>
  </si>
  <si>
    <t>MARKS</t>
  </si>
  <si>
    <t>802.18 RADIO REGULATORY TECHNICAL ADVISORY GROUP ACTIVITIES &amp; PLANS</t>
  </si>
  <si>
    <t>LYNCH</t>
  </si>
  <si>
    <t>TAG VOTERS SUMMARY AND KEY ACTIVITIES</t>
  </si>
  <si>
    <t>UPDATE ON KEY ACTIONS/ACITVITIES FOR THE WEEK</t>
  </si>
  <si>
    <t>802.19 COEXISTENCE WORKING GROUP ACTIVITIES &amp; PLANS</t>
  </si>
  <si>
    <t>WG VOTERS SUMMARY</t>
  </si>
  <si>
    <t>802.21 HANDOVER WORKING GROUP ACTIVITIES &amp; PLANS</t>
  </si>
  <si>
    <t>DAS</t>
  </si>
  <si>
    <t>802.21d MULTICAST GROUP MANAGEMENT</t>
  </si>
  <si>
    <t>802.22 WIRELESS REGIONAL AREA NETWORKS WG ACTIVITIES &amp; PLANS</t>
  </si>
  <si>
    <t>WG VOTERS SUMMARY AND KEY ACTIVITIES</t>
  </si>
  <si>
    <t>802.24 SMARTGRID TAG</t>
  </si>
  <si>
    <t>OmniRAN SG</t>
  </si>
  <si>
    <t>RIEGEL</t>
  </si>
  <si>
    <t xml:space="preserve">ADJOURN JOINT MEETING </t>
  </si>
  <si>
    <t>REMINDER-REGISTER FOR BEIJING!</t>
  </si>
  <si>
    <t>STATUS: TG9 KMP</t>
  </si>
  <si>
    <t>STATUS: IG DEP</t>
  </si>
  <si>
    <t>EGGERT</t>
  </si>
  <si>
    <t>JOINT OPENING PLENARY</t>
  </si>
  <si>
    <t>Lunch</t>
  </si>
  <si>
    <t>SG7a OCC</t>
  </si>
  <si>
    <t>New Members Orientation</t>
  </si>
  <si>
    <t>IG 6Tisch</t>
  </si>
  <si>
    <t>Interest Group-IETF Liaison</t>
  </si>
  <si>
    <t>STATUS: IG 6TISCH</t>
  </si>
  <si>
    <t>4.20</t>
  </si>
  <si>
    <t>4.21</t>
  </si>
  <si>
    <t>4.22</t>
  </si>
  <si>
    <t>4.23</t>
  </si>
  <si>
    <t>4.24</t>
  </si>
  <si>
    <t>4.25</t>
  </si>
  <si>
    <t>CLOSING REPORT: WNG</t>
  </si>
  <si>
    <t>CLOSING REPORT: WG RULES/MAINTENANCE/15.4 REVISION</t>
  </si>
  <si>
    <t>OPENING JOINT PLENARY AGENDA - Monday, January 20, 2014 - 8:00am-9:00am</t>
  </si>
  <si>
    <t>September 14-19, 2014, Hilton Athens, Athens, Greece, 802 Wireless Interim Session*</t>
  </si>
  <si>
    <t>KRAEMER</t>
  </si>
  <si>
    <t>SG 7a OPTICAL CAMERA COMMUNICATIONS</t>
  </si>
  <si>
    <t>IG- 6TISCH</t>
  </si>
  <si>
    <t>6.4.5</t>
  </si>
  <si>
    <t>SHELLHAMMER</t>
  </si>
  <si>
    <t>802.21c -Single Radio Handover</t>
  </si>
  <si>
    <t xml:space="preserve">802.21.1 - Media Independent Services and use cases </t>
  </si>
  <si>
    <t xml:space="preserve">802.21m - Revision Project  </t>
  </si>
  <si>
    <t>MODY</t>
  </si>
  <si>
    <t>SOS – Spectrum Occupancy Sensing Study Group</t>
  </si>
  <si>
    <t>802.22.1 Advanced Beaconing Revision</t>
  </si>
  <si>
    <t>TGb – Enhancement for Broadband Services and Monitoring Applications</t>
  </si>
  <si>
    <t>90th IEEE 802.15 WPAN MEETING</t>
  </si>
  <si>
    <t>Hilton Waikoloa Village Resort and Convention Center</t>
  </si>
  <si>
    <t>Waikoloa, Hawaii, USA</t>
  </si>
  <si>
    <t>TG3d 100G</t>
  </si>
  <si>
    <t>IG SEC</t>
  </si>
  <si>
    <t>TG4r DMT</t>
  </si>
  <si>
    <t>IG 6T</t>
  </si>
  <si>
    <t>Study Group  Optical Camera Communications for 15.7</t>
  </si>
  <si>
    <t>Task Group-100G 15.3 PHY layer</t>
  </si>
  <si>
    <t>Task Group-15.4 Distance Measurement Techniques</t>
  </si>
  <si>
    <t>Interest Group-Security</t>
  </si>
  <si>
    <t>Task Group 15.8 on Peer Aware Communication</t>
  </si>
  <si>
    <t>IG THZ</t>
  </si>
  <si>
    <t>Interest Group-Terahertz</t>
  </si>
  <si>
    <t>TG3d-100G</t>
  </si>
  <si>
    <t>SG7a LED OCC</t>
  </si>
  <si>
    <t>IG -DEP</t>
  </si>
  <si>
    <t>R1</t>
  </si>
  <si>
    <t>Tentative AGENDA  - 90TH IEEE 802.15 WPAN MEETING</t>
  </si>
  <si>
    <t>Thursday, May 15, 2014</t>
  </si>
  <si>
    <t>Wednesday, May 14, 2014</t>
  </si>
  <si>
    <t>Monday, May 12, 2014</t>
  </si>
  <si>
    <t>Tentative AGENDA  - 90th IEEE 802.15 WPAN MEETING</t>
  </si>
  <si>
    <t>Hilton Waikoloa Village Hotel, Waikoloa, Hawaii, USA</t>
  </si>
  <si>
    <t>May 11-16, 2014</t>
  </si>
  <si>
    <t>March 15-20, 2015, Estrel Hotel and Convention Center, Berlin, Germany, 802 Plenary Session</t>
  </si>
  <si>
    <t>May 10-15, 2015  Hyatt Regency Vancouver, Vancouver BC, Canada Interim*</t>
  </si>
  <si>
    <t>January 18-23, 2015  Hyatt Regency Atlanta, Atlanta, GA, USA   Interim*</t>
  </si>
  <si>
    <t>TASK GROUP 3d - 100G</t>
  </si>
  <si>
    <t>IG- SEC</t>
  </si>
  <si>
    <t>NOT MEETING IN KOA</t>
  </si>
  <si>
    <t>APPROVE LAX AGENDA (15-14-0222-02)</t>
  </si>
  <si>
    <t>APPROVE THE MINUTES FROM PEK (15-14-0152-00)</t>
  </si>
  <si>
    <t>TASK GROUP 4r - R</t>
  </si>
  <si>
    <t>STATUS: TG 4r DMT (DIST MEASUREMENT TECH)</t>
  </si>
  <si>
    <t>STATUS: TG3d 100G THZ</t>
  </si>
  <si>
    <t>STATUS: IG SEC</t>
  </si>
  <si>
    <t>REGISTER FOR SAN</t>
  </si>
  <si>
    <t>STATUS: SG LED-ID  ---NOT MEETING IN KOA</t>
  </si>
  <si>
    <t>802.19 LIAISON REPORT--NOT MEETING IN KOA</t>
  </si>
  <si>
    <t>REVIEW SAN MEETING PLANS</t>
  </si>
  <si>
    <t>STATUS: SG LED-ID  --NOT MEETING IN KOA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</si>
</sst>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General_)"/>
    <numFmt numFmtId="165" formatCode="hh:mm\ AM/PM_)"/>
    <numFmt numFmtId="166" formatCode="0.0"/>
    <numFmt numFmtId="167" formatCode="_([$€]* #,##0.00_);_([$€]* \(#,##0.00\);_([$€]* &quot;-&quot;??_);_(@_)"/>
    <numFmt numFmtId="168" formatCode="hh:mm"/>
  </numFmts>
  <fonts count="112" x14ac:knownFonts="1">
    <font>
      <sz val="12"/>
      <name val="Courier"/>
    </font>
    <font>
      <sz val="10"/>
      <name val="Arial"/>
      <family val="2"/>
    </font>
    <font>
      <b/>
      <sz val="10"/>
      <color indexed="8"/>
      <name val="Times New Roman"/>
      <family val="1"/>
    </font>
    <font>
      <b/>
      <sz val="10"/>
      <name val="Times New Roman"/>
      <family val="1"/>
    </font>
    <font>
      <b/>
      <sz val="12"/>
      <color indexed="8"/>
      <name val="Times New Roman"/>
      <family val="1"/>
    </font>
    <font>
      <sz val="12"/>
      <name val="Courier"/>
      <family val="3"/>
    </font>
    <font>
      <b/>
      <sz val="16"/>
      <color indexed="8"/>
      <name val="Arial"/>
      <family val="2"/>
    </font>
    <font>
      <b/>
      <sz val="10"/>
      <name val="Arial"/>
      <family val="2"/>
    </font>
    <font>
      <b/>
      <sz val="12"/>
      <color indexed="8"/>
      <name val="Arial"/>
      <family val="2"/>
    </font>
    <font>
      <sz val="12"/>
      <color indexed="8"/>
      <name val="Courier"/>
      <family val="3"/>
    </font>
    <font>
      <sz val="10"/>
      <color indexed="8"/>
      <name val="Times New Roman"/>
      <family val="1"/>
    </font>
    <font>
      <b/>
      <sz val="14"/>
      <color indexed="8"/>
      <name val="Times New Roman"/>
      <family val="1"/>
    </font>
    <font>
      <sz val="10"/>
      <color indexed="8"/>
      <name val="Courier"/>
      <family val="3"/>
    </font>
    <font>
      <b/>
      <sz val="10"/>
      <color indexed="8"/>
      <name val="Courier"/>
      <family val="3"/>
    </font>
    <font>
      <b/>
      <sz val="16"/>
      <name val="Times New Roman"/>
      <family val="1"/>
    </font>
    <font>
      <b/>
      <sz val="16"/>
      <color indexed="8"/>
      <name val="Times New Roman"/>
      <family val="1"/>
    </font>
    <font>
      <sz val="16"/>
      <name val="Courier"/>
      <family val="3"/>
    </font>
    <font>
      <sz val="16"/>
      <name val="Times New Roman"/>
      <family val="1"/>
    </font>
    <font>
      <sz val="16"/>
      <color indexed="8"/>
      <name val="Times New Roman"/>
      <family val="1"/>
    </font>
    <font>
      <sz val="12"/>
      <color indexed="8"/>
      <name val="Times New Roman"/>
      <family val="1"/>
    </font>
    <font>
      <b/>
      <sz val="22"/>
      <name val="Times New Roman"/>
      <family val="1"/>
    </font>
    <font>
      <b/>
      <sz val="22"/>
      <color indexed="10"/>
      <name val="Times New Roman"/>
      <family val="1"/>
    </font>
    <font>
      <b/>
      <sz val="36"/>
      <color indexed="9"/>
      <name val="Times New Roman"/>
      <family val="1"/>
    </font>
    <font>
      <b/>
      <sz val="10"/>
      <color indexed="8"/>
      <name val="Arial"/>
      <family val="2"/>
    </font>
    <font>
      <b/>
      <sz val="9"/>
      <color indexed="8"/>
      <name val="Arial"/>
      <family val="2"/>
    </font>
    <font>
      <b/>
      <sz val="10"/>
      <color indexed="9"/>
      <name val="Arial"/>
      <family val="2"/>
    </font>
    <font>
      <b/>
      <sz val="9"/>
      <name val="Arial"/>
      <family val="2"/>
    </font>
    <font>
      <b/>
      <sz val="10"/>
      <color indexed="50"/>
      <name val="Arial"/>
      <family val="2"/>
    </font>
    <font>
      <b/>
      <sz val="10"/>
      <color indexed="21"/>
      <name val="Arial"/>
      <family val="2"/>
    </font>
    <font>
      <b/>
      <sz val="10"/>
      <color indexed="61"/>
      <name val="Arial"/>
      <family val="2"/>
    </font>
    <font>
      <b/>
      <sz val="10"/>
      <color indexed="52"/>
      <name val="Arial"/>
      <family val="2"/>
    </font>
    <font>
      <b/>
      <sz val="8"/>
      <color indexed="9"/>
      <name val="Arial"/>
      <family val="2"/>
    </font>
    <font>
      <b/>
      <sz val="9"/>
      <color indexed="10"/>
      <name val="Arial"/>
      <family val="2"/>
    </font>
    <font>
      <b/>
      <sz val="9"/>
      <color indexed="54"/>
      <name val="Arial"/>
      <family val="2"/>
    </font>
    <font>
      <b/>
      <sz val="9"/>
      <color indexed="12"/>
      <name val="Arial"/>
      <family val="2"/>
    </font>
    <font>
      <b/>
      <sz val="9"/>
      <color indexed="14"/>
      <name val="Arial"/>
      <family val="2"/>
    </font>
    <font>
      <b/>
      <sz val="9"/>
      <color indexed="21"/>
      <name val="Arial"/>
      <family val="2"/>
    </font>
    <font>
      <b/>
      <sz val="9"/>
      <color indexed="62"/>
      <name val="Arial"/>
      <family val="2"/>
    </font>
    <font>
      <b/>
      <sz val="9"/>
      <color indexed="53"/>
      <name val="Arial"/>
      <family val="2"/>
    </font>
    <font>
      <b/>
      <sz val="10"/>
      <color indexed="14"/>
      <name val="Arial"/>
      <family val="2"/>
    </font>
    <font>
      <b/>
      <sz val="10"/>
      <color indexed="62"/>
      <name val="Arial"/>
      <family val="2"/>
    </font>
    <font>
      <b/>
      <sz val="10"/>
      <color indexed="17"/>
      <name val="Arial"/>
      <family val="2"/>
    </font>
    <font>
      <b/>
      <sz val="9"/>
      <color indexed="11"/>
      <name val="Arial"/>
      <family val="2"/>
    </font>
    <font>
      <b/>
      <sz val="8"/>
      <name val="Arial"/>
      <family val="2"/>
    </font>
    <font>
      <b/>
      <u/>
      <sz val="8"/>
      <name val="Arial"/>
      <family val="2"/>
    </font>
    <font>
      <b/>
      <u/>
      <sz val="8"/>
      <color indexed="54"/>
      <name val="Arial"/>
      <family val="2"/>
    </font>
    <font>
      <b/>
      <sz val="8"/>
      <color indexed="13"/>
      <name val="Arial"/>
      <family val="2"/>
    </font>
    <font>
      <b/>
      <sz val="8"/>
      <color indexed="12"/>
      <name val="Arial"/>
      <family val="2"/>
    </font>
    <font>
      <b/>
      <sz val="8"/>
      <color indexed="16"/>
      <name val="Arial"/>
      <family val="2"/>
    </font>
    <font>
      <b/>
      <sz val="8"/>
      <color indexed="54"/>
      <name val="Arial"/>
      <family val="2"/>
    </font>
    <font>
      <b/>
      <sz val="8"/>
      <color indexed="21"/>
      <name val="Arial"/>
      <family val="2"/>
    </font>
    <font>
      <b/>
      <sz val="8"/>
      <color indexed="10"/>
      <name val="Arial"/>
      <family val="2"/>
    </font>
    <font>
      <b/>
      <sz val="8"/>
      <color indexed="8"/>
      <name val="Arial"/>
      <family val="2"/>
    </font>
    <font>
      <b/>
      <sz val="8"/>
      <color indexed="17"/>
      <name val="Arial"/>
      <family val="2"/>
    </font>
    <font>
      <b/>
      <sz val="8"/>
      <color indexed="60"/>
      <name val="Arial"/>
      <family val="2"/>
    </font>
    <font>
      <b/>
      <sz val="8"/>
      <color indexed="14"/>
      <name val="Arial"/>
      <family val="2"/>
    </font>
    <font>
      <b/>
      <sz val="8"/>
      <color indexed="53"/>
      <name val="Arial"/>
      <family val="2"/>
    </font>
    <font>
      <b/>
      <sz val="8"/>
      <color indexed="62"/>
      <name val="Arial"/>
      <family val="2"/>
    </font>
    <font>
      <b/>
      <sz val="8"/>
      <name val="Times New Roman"/>
      <family val="1"/>
    </font>
    <font>
      <sz val="8"/>
      <name val="Arial"/>
      <family val="2"/>
    </font>
    <font>
      <b/>
      <sz val="8"/>
      <color indexed="41"/>
      <name val="Arial"/>
      <family val="2"/>
    </font>
    <font>
      <b/>
      <sz val="9"/>
      <color indexed="60"/>
      <name val="Arial"/>
      <family val="2"/>
    </font>
    <font>
      <b/>
      <sz val="8"/>
      <color indexed="20"/>
      <name val="Arial"/>
      <family val="2"/>
    </font>
    <font>
      <b/>
      <sz val="36"/>
      <name val="Arial"/>
      <family val="2"/>
    </font>
    <font>
      <b/>
      <sz val="8"/>
      <color indexed="50"/>
      <name val="Arial"/>
      <family val="2"/>
    </font>
    <font>
      <b/>
      <sz val="8"/>
      <color indexed="18"/>
      <name val="Arial"/>
      <family val="2"/>
    </font>
    <font>
      <b/>
      <u/>
      <sz val="10"/>
      <name val="Arial"/>
      <family val="2"/>
    </font>
    <font>
      <b/>
      <sz val="9"/>
      <color indexed="20"/>
      <name val="Arial"/>
      <family val="2"/>
    </font>
    <font>
      <b/>
      <sz val="18"/>
      <name val="Arial"/>
      <family val="2"/>
    </font>
    <font>
      <b/>
      <sz val="18"/>
      <color indexed="8"/>
      <name val="Arial"/>
      <family val="2"/>
    </font>
    <font>
      <sz val="10"/>
      <color indexed="8"/>
      <name val="Arial"/>
      <family val="2"/>
    </font>
    <font>
      <b/>
      <sz val="9"/>
      <color indexed="59"/>
      <name val="Arial"/>
      <family val="2"/>
    </font>
    <font>
      <b/>
      <sz val="9"/>
      <color indexed="8"/>
      <name val="Times New Roman"/>
      <family val="1"/>
    </font>
    <font>
      <b/>
      <sz val="8"/>
      <color indexed="44"/>
      <name val="Arial"/>
      <family val="2"/>
    </font>
    <font>
      <b/>
      <sz val="9"/>
      <color indexed="44"/>
      <name val="Arial"/>
      <family val="2"/>
    </font>
    <font>
      <b/>
      <sz val="9"/>
      <color theme="3" tint="0.39997558519241921"/>
      <name val="Arial"/>
      <family val="2"/>
    </font>
    <font>
      <b/>
      <sz val="9"/>
      <color rgb="FFC00000"/>
      <name val="Arial"/>
      <family val="2"/>
    </font>
    <font>
      <b/>
      <sz val="9"/>
      <color rgb="FF33CC33"/>
      <name val="Arial"/>
      <family val="2"/>
    </font>
    <font>
      <b/>
      <sz val="8"/>
      <color rgb="FF33CC33"/>
      <name val="Arial"/>
      <family val="2"/>
    </font>
    <font>
      <b/>
      <sz val="9"/>
      <color rgb="FFFF6600"/>
      <name val="Arial"/>
      <family val="2"/>
    </font>
    <font>
      <b/>
      <sz val="9"/>
      <color rgb="FFFF33CC"/>
      <name val="Arial"/>
      <family val="2"/>
    </font>
    <font>
      <b/>
      <sz val="9"/>
      <color rgb="FF800080"/>
      <name val="Arial"/>
      <family val="2"/>
    </font>
    <font>
      <b/>
      <sz val="8"/>
      <color theme="3" tint="0.39997558519241921"/>
      <name val="Arial"/>
      <family val="2"/>
    </font>
    <font>
      <b/>
      <sz val="9"/>
      <color rgb="FF002060"/>
      <name val="Arial"/>
      <family val="2"/>
    </font>
    <font>
      <b/>
      <sz val="9"/>
      <color rgb="FFFF0000"/>
      <name val="Arial"/>
      <family val="2"/>
    </font>
    <font>
      <b/>
      <sz val="8"/>
      <color rgb="FFFF0000"/>
      <name val="Arial"/>
      <family val="2"/>
    </font>
    <font>
      <b/>
      <sz val="9"/>
      <color rgb="FF00B0F0"/>
      <name val="Arial"/>
      <family val="2"/>
    </font>
    <font>
      <b/>
      <sz val="8"/>
      <color rgb="FF800080"/>
      <name val="Arial"/>
      <family val="2"/>
    </font>
    <font>
      <b/>
      <sz val="8"/>
      <color rgb="FF333399"/>
      <name val="Arial"/>
      <family val="2"/>
    </font>
    <font>
      <b/>
      <sz val="8"/>
      <color rgb="FFC00000"/>
      <name val="Arial"/>
      <family val="2"/>
    </font>
    <font>
      <b/>
      <sz val="8"/>
      <color rgb="FFFF6600"/>
      <name val="Arial"/>
      <family val="2"/>
    </font>
    <font>
      <b/>
      <sz val="8"/>
      <color rgb="FF002060"/>
      <name val="Arial"/>
      <family val="2"/>
    </font>
    <font>
      <b/>
      <sz val="8"/>
      <color rgb="FFFF33CC"/>
      <name val="Arial"/>
      <family val="2"/>
    </font>
    <font>
      <b/>
      <sz val="14"/>
      <name val="Arial"/>
      <family val="2"/>
    </font>
    <font>
      <u/>
      <sz val="12"/>
      <color theme="10"/>
      <name val="Courier"/>
      <family val="3"/>
    </font>
    <font>
      <sz val="12"/>
      <color indexed="14"/>
      <name val="Arial"/>
      <family val="2"/>
    </font>
    <font>
      <sz val="12"/>
      <name val="Arial"/>
      <family val="2"/>
    </font>
    <font>
      <sz val="10"/>
      <color indexed="9"/>
      <name val="Arial"/>
      <family val="2"/>
    </font>
    <font>
      <b/>
      <sz val="12"/>
      <color indexed="14"/>
      <name val="Arial"/>
      <family val="2"/>
    </font>
    <font>
      <b/>
      <sz val="14"/>
      <color indexed="9"/>
      <name val="Arial"/>
      <family val="2"/>
    </font>
    <font>
      <u/>
      <sz val="12"/>
      <color indexed="56"/>
      <name val="Courier"/>
      <family val="3"/>
    </font>
    <font>
      <b/>
      <sz val="12"/>
      <name val="Arial"/>
      <family val="2"/>
    </font>
    <font>
      <sz val="10"/>
      <color indexed="14"/>
      <name val="Arial"/>
      <family val="2"/>
    </font>
    <font>
      <sz val="10"/>
      <color indexed="12"/>
      <name val="Arial"/>
      <family val="2"/>
    </font>
    <font>
      <sz val="12"/>
      <color indexed="8"/>
      <name val="Arial"/>
      <family val="2"/>
    </font>
    <font>
      <b/>
      <sz val="10"/>
      <color indexed="12"/>
      <name val="Arial"/>
      <family val="2"/>
    </font>
    <font>
      <b/>
      <sz val="8"/>
      <color theme="8" tint="-0.249977111117893"/>
      <name val="Arial"/>
      <family val="2"/>
    </font>
    <font>
      <b/>
      <sz val="8"/>
      <color theme="1"/>
      <name val="Arial"/>
      <family val="2"/>
    </font>
    <font>
      <b/>
      <sz val="9"/>
      <color theme="8" tint="-0.249977111117893"/>
      <name val="Arial"/>
      <family val="2"/>
    </font>
    <font>
      <b/>
      <sz val="8"/>
      <color rgb="FFCC0099"/>
      <name val="Arial"/>
      <family val="2"/>
    </font>
    <font>
      <b/>
      <sz val="10"/>
      <color rgb="FFCC0099"/>
      <name val="Arial"/>
      <family val="2"/>
    </font>
    <font>
      <b/>
      <sz val="8"/>
      <color rgb="FF0070C0"/>
      <name val="Arial"/>
      <family val="2"/>
    </font>
  </fonts>
  <fills count="27">
    <fill>
      <patternFill patternType="none"/>
    </fill>
    <fill>
      <patternFill patternType="gray125"/>
    </fill>
    <fill>
      <patternFill patternType="solid">
        <fgColor indexed="10"/>
        <bgColor indexed="64"/>
      </patternFill>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indexed="13"/>
        <bgColor indexed="64"/>
      </patternFill>
    </fill>
    <fill>
      <patternFill patternType="solid">
        <fgColor indexed="8"/>
        <bgColor indexed="64"/>
      </patternFill>
    </fill>
    <fill>
      <patternFill patternType="solid">
        <fgColor indexed="22"/>
        <bgColor indexed="64"/>
      </patternFill>
    </fill>
    <fill>
      <patternFill patternType="solid">
        <fgColor indexed="55"/>
        <bgColor indexed="64"/>
      </patternFill>
    </fill>
    <fill>
      <patternFill patternType="solid">
        <fgColor indexed="23"/>
        <bgColor indexed="64"/>
      </patternFill>
    </fill>
    <fill>
      <patternFill patternType="solid">
        <fgColor indexed="42"/>
        <bgColor indexed="64"/>
      </patternFill>
    </fill>
    <fill>
      <patternFill patternType="gray0625">
        <bgColor indexed="55"/>
      </patternFill>
    </fill>
    <fill>
      <patternFill patternType="solid">
        <fgColor indexed="63"/>
        <bgColor indexed="64"/>
      </patternFill>
    </fill>
    <fill>
      <patternFill patternType="solid">
        <fgColor indexed="9"/>
        <bgColor indexed="64"/>
      </patternFill>
    </fill>
    <fill>
      <patternFill patternType="solid">
        <fgColor indexed="65"/>
        <bgColor indexed="64"/>
      </patternFill>
    </fill>
    <fill>
      <patternFill patternType="solid">
        <fgColor indexed="12"/>
        <bgColor indexed="64"/>
      </patternFill>
    </fill>
    <fill>
      <patternFill patternType="solid">
        <fgColor indexed="61"/>
        <bgColor indexed="64"/>
      </patternFill>
    </fill>
    <fill>
      <patternFill patternType="solid">
        <fgColor rgb="FFCCFFFF"/>
        <bgColor indexed="64"/>
      </patternFill>
    </fill>
    <fill>
      <patternFill patternType="solid">
        <fgColor theme="1"/>
        <bgColor indexed="64"/>
      </patternFill>
    </fill>
    <fill>
      <patternFill patternType="solid">
        <fgColor rgb="FFFFFF00"/>
        <bgColor indexed="64"/>
      </patternFill>
    </fill>
    <fill>
      <patternFill patternType="darkGrid"/>
    </fill>
    <fill>
      <patternFill patternType="solid">
        <fgColor theme="5" tint="0.39997558519241921"/>
        <bgColor indexed="64"/>
      </patternFill>
    </fill>
    <fill>
      <patternFill patternType="solid">
        <fgColor rgb="FFFFC000"/>
        <bgColor indexed="64"/>
      </patternFill>
    </fill>
    <fill>
      <patternFill patternType="solid">
        <fgColor indexed="16"/>
        <bgColor indexed="64"/>
      </patternFill>
    </fill>
    <fill>
      <patternFill patternType="solid">
        <fgColor theme="0" tint="-0.249977111117893"/>
        <bgColor indexed="64"/>
      </patternFill>
    </fill>
    <fill>
      <patternFill patternType="solid">
        <fgColor indexed="46"/>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bottom style="medium">
        <color auto="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164" fontId="0" fillId="0" borderId="0"/>
    <xf numFmtId="167" fontId="1" fillId="0" borderId="0" applyFont="0" applyFill="0" applyBorder="0" applyAlignment="0" applyProtection="0"/>
    <xf numFmtId="164" fontId="5" fillId="0" borderId="0"/>
    <xf numFmtId="164" fontId="5" fillId="0" borderId="0"/>
    <xf numFmtId="164" fontId="94" fillId="0" borderId="0" applyNumberFormat="0" applyFill="0" applyBorder="0" applyAlignment="0" applyProtection="0"/>
  </cellStyleXfs>
  <cellXfs count="750">
    <xf numFmtId="164" fontId="0" fillId="0" borderId="0" xfId="0"/>
    <xf numFmtId="164" fontId="3" fillId="0" borderId="0" xfId="0" applyFont="1"/>
    <xf numFmtId="164" fontId="2" fillId="0" borderId="0" xfId="0" applyNumberFormat="1" applyFont="1" applyFill="1" applyAlignment="1" applyProtection="1">
      <alignment horizontal="left"/>
    </xf>
    <xf numFmtId="164" fontId="3" fillId="0" borderId="0" xfId="0" applyNumberFormat="1" applyFont="1" applyProtection="1"/>
    <xf numFmtId="165" fontId="3" fillId="0" borderId="0" xfId="0" applyNumberFormat="1" applyFont="1" applyProtection="1"/>
    <xf numFmtId="164" fontId="3" fillId="0" borderId="0" xfId="0" applyNumberFormat="1" applyFont="1" applyAlignment="1" applyProtection="1">
      <alignment horizontal="left"/>
    </xf>
    <xf numFmtId="164" fontId="2" fillId="0" borderId="0" xfId="0" quotePrefix="1" applyNumberFormat="1" applyFont="1" applyFill="1" applyAlignment="1" applyProtection="1">
      <alignment horizontal="left"/>
    </xf>
    <xf numFmtId="49" fontId="2" fillId="0" borderId="0" xfId="0" applyNumberFormat="1" applyFont="1" applyFill="1" applyAlignment="1" applyProtection="1">
      <alignment horizontal="left"/>
    </xf>
    <xf numFmtId="49" fontId="2" fillId="0" borderId="0" xfId="0" quotePrefix="1" applyNumberFormat="1" applyFont="1" applyFill="1" applyAlignment="1" applyProtection="1">
      <alignment horizontal="left"/>
    </xf>
    <xf numFmtId="164" fontId="3" fillId="0" borderId="0" xfId="0" applyFont="1" applyAlignment="1">
      <alignment horizontal="left" indent="1"/>
    </xf>
    <xf numFmtId="164" fontId="4" fillId="0" borderId="0" xfId="0" quotePrefix="1" applyNumberFormat="1" applyFont="1" applyFill="1" applyAlignment="1" applyProtection="1">
      <alignment horizontal="center"/>
    </xf>
    <xf numFmtId="164" fontId="3" fillId="0" borderId="0" xfId="0" quotePrefix="1" applyFont="1"/>
    <xf numFmtId="164" fontId="2" fillId="0" borderId="0" xfId="0" applyNumberFormat="1" applyFont="1" applyFill="1" applyAlignment="1" applyProtection="1">
      <alignment horizontal="left" wrapText="1"/>
    </xf>
    <xf numFmtId="164" fontId="3" fillId="0" borderId="0" xfId="0" applyFont="1" applyAlignment="1">
      <alignment horizontal="left" indent="2"/>
    </xf>
    <xf numFmtId="164" fontId="9" fillId="0" borderId="0" xfId="0" applyFont="1" applyFill="1"/>
    <xf numFmtId="164" fontId="10" fillId="0" borderId="0" xfId="0" applyFont="1" applyFill="1"/>
    <xf numFmtId="164" fontId="11" fillId="0" borderId="0" xfId="0" applyFont="1" applyFill="1" applyAlignment="1">
      <alignment horizontal="left" vertical="top"/>
    </xf>
    <xf numFmtId="164" fontId="2" fillId="0" borderId="0" xfId="0" applyFont="1" applyFill="1"/>
    <xf numFmtId="164" fontId="11" fillId="0" borderId="0" xfId="0" quotePrefix="1" applyFont="1" applyFill="1" applyAlignment="1">
      <alignment horizontal="left" vertical="top"/>
    </xf>
    <xf numFmtId="164" fontId="8" fillId="0" borderId="0" xfId="0" applyFont="1" applyFill="1" applyBorder="1" applyAlignment="1">
      <alignment horizontal="center" vertical="top"/>
    </xf>
    <xf numFmtId="164" fontId="11" fillId="0" borderId="0" xfId="0" applyFont="1" applyFill="1" applyAlignment="1">
      <alignment vertical="top"/>
    </xf>
    <xf numFmtId="164" fontId="2" fillId="0" borderId="0" xfId="0" applyNumberFormat="1" applyFont="1" applyFill="1" applyProtection="1"/>
    <xf numFmtId="165" fontId="2" fillId="0" borderId="0" xfId="0" applyNumberFormat="1" applyFont="1" applyFill="1" applyProtection="1"/>
    <xf numFmtId="164" fontId="2" fillId="0" borderId="0" xfId="0" applyFont="1" applyFill="1" applyAlignment="1">
      <alignment horizontal="left"/>
    </xf>
    <xf numFmtId="164" fontId="12" fillId="0" borderId="0" xfId="0" applyFont="1" applyFill="1"/>
    <xf numFmtId="164" fontId="13" fillId="0" borderId="0" xfId="0" applyFont="1" applyFill="1"/>
    <xf numFmtId="164" fontId="16" fillId="0" borderId="0" xfId="0" applyFont="1" applyAlignment="1"/>
    <xf numFmtId="164" fontId="17" fillId="0" borderId="0" xfId="0" applyFont="1" applyAlignment="1"/>
    <xf numFmtId="164" fontId="17" fillId="0" borderId="0" xfId="0" applyFont="1" applyAlignment="1">
      <alignment horizontal="center"/>
    </xf>
    <xf numFmtId="49" fontId="2" fillId="0" borderId="0" xfId="0" applyNumberFormat="1" applyFont="1" applyFill="1" applyAlignment="1" applyProtection="1">
      <alignment horizontal="left" vertical="top"/>
    </xf>
    <xf numFmtId="164" fontId="2" fillId="0" borderId="0" xfId="0" applyNumberFormat="1" applyFont="1" applyFill="1" applyAlignment="1" applyProtection="1">
      <alignment horizontal="left" vertical="top"/>
    </xf>
    <xf numFmtId="164" fontId="2" fillId="0" borderId="0" xfId="2" applyNumberFormat="1" applyFont="1" applyFill="1" applyBorder="1" applyAlignment="1" applyProtection="1">
      <alignment horizontal="left" vertical="top"/>
    </xf>
    <xf numFmtId="164" fontId="2" fillId="0" borderId="0" xfId="0" applyNumberFormat="1" applyFont="1" applyFill="1" applyBorder="1" applyAlignment="1" applyProtection="1">
      <alignment horizontal="left" vertical="top"/>
    </xf>
    <xf numFmtId="164" fontId="2" fillId="0" borderId="0" xfId="0" applyNumberFormat="1" applyFont="1" applyFill="1" applyAlignment="1" applyProtection="1">
      <alignment vertical="top"/>
    </xf>
    <xf numFmtId="164" fontId="19" fillId="0" borderId="0" xfId="0" applyFont="1" applyFill="1" applyAlignment="1">
      <alignment vertical="top"/>
    </xf>
    <xf numFmtId="164" fontId="2" fillId="0" borderId="0" xfId="0" applyNumberFormat="1" applyFont="1" applyFill="1" applyAlignment="1" applyProtection="1">
      <alignment horizontal="left" indent="1"/>
    </xf>
    <xf numFmtId="164" fontId="2" fillId="0" borderId="0" xfId="0" applyNumberFormat="1" applyFont="1" applyFill="1" applyAlignment="1" applyProtection="1">
      <alignment horizontal="left" wrapText="1" indent="2"/>
    </xf>
    <xf numFmtId="164" fontId="22" fillId="2" borderId="1" xfId="0" applyFont="1" applyFill="1" applyBorder="1" applyAlignment="1">
      <alignment horizontal="center"/>
    </xf>
    <xf numFmtId="164" fontId="2" fillId="0" borderId="0" xfId="0" applyNumberFormat="1" applyFont="1" applyFill="1" applyAlignment="1" applyProtection="1">
      <alignment horizontal="left" indent="2"/>
    </xf>
    <xf numFmtId="164" fontId="3" fillId="0" borderId="0" xfId="0" applyNumberFormat="1" applyFont="1" applyAlignment="1" applyProtection="1">
      <alignment horizontal="left" indent="1"/>
    </xf>
    <xf numFmtId="164" fontId="26" fillId="0" borderId="0" xfId="0" applyFont="1" applyFill="1" applyBorder="1"/>
    <xf numFmtId="164" fontId="6" fillId="0" borderId="0" xfId="0" applyFont="1" applyFill="1" applyBorder="1" applyAlignment="1">
      <alignment horizontal="left" vertical="center" indent="2"/>
    </xf>
    <xf numFmtId="164" fontId="17" fillId="3" borderId="0" xfId="0" applyFont="1" applyFill="1" applyBorder="1" applyAlignment="1"/>
    <xf numFmtId="164" fontId="18" fillId="3" borderId="0" xfId="0" quotePrefix="1" applyNumberFormat="1" applyFont="1" applyFill="1" applyBorder="1" applyAlignment="1" applyProtection="1">
      <alignment horizontal="center"/>
    </xf>
    <xf numFmtId="164" fontId="14" fillId="3" borderId="2" xfId="0" applyFont="1" applyFill="1" applyBorder="1" applyAlignment="1"/>
    <xf numFmtId="164" fontId="15" fillId="3" borderId="2" xfId="0" quotePrefix="1" applyNumberFormat="1" applyFont="1" applyFill="1" applyBorder="1" applyAlignment="1" applyProtection="1">
      <alignment horizontal="center"/>
    </xf>
    <xf numFmtId="164" fontId="14" fillId="3" borderId="3" xfId="0" applyFont="1" applyFill="1" applyBorder="1" applyAlignment="1"/>
    <xf numFmtId="164" fontId="17" fillId="3" borderId="4" xfId="0" applyFont="1" applyFill="1" applyBorder="1" applyAlignment="1"/>
    <xf numFmtId="164" fontId="17" fillId="3" borderId="5" xfId="0" applyFont="1" applyFill="1" applyBorder="1" applyAlignment="1"/>
    <xf numFmtId="164" fontId="17" fillId="3" borderId="5" xfId="0" applyFont="1" applyFill="1" applyBorder="1" applyAlignment="1">
      <alignment horizontal="center"/>
    </xf>
    <xf numFmtId="164" fontId="17" fillId="3" borderId="6" xfId="0" applyFont="1" applyFill="1" applyBorder="1" applyAlignment="1"/>
    <xf numFmtId="164" fontId="3" fillId="4" borderId="0" xfId="0" applyFont="1" applyFill="1"/>
    <xf numFmtId="164" fontId="3" fillId="4" borderId="0" xfId="0" applyFont="1" applyFill="1" applyAlignment="1">
      <alignment horizontal="left" indent="2"/>
    </xf>
    <xf numFmtId="164" fontId="3" fillId="4" borderId="0" xfId="0" quotePrefix="1" applyFont="1" applyFill="1"/>
    <xf numFmtId="164" fontId="2" fillId="4" borderId="0" xfId="0" applyFont="1" applyFill="1"/>
    <xf numFmtId="164" fontId="7" fillId="0" borderId="0" xfId="0" applyFont="1"/>
    <xf numFmtId="164" fontId="43" fillId="0" borderId="0" xfId="0" applyFont="1"/>
    <xf numFmtId="10" fontId="47" fillId="5" borderId="0" xfId="0" applyNumberFormat="1" applyFont="1" applyFill="1" applyBorder="1" applyAlignment="1" applyProtection="1">
      <alignment horizontal="right" vertical="center"/>
    </xf>
    <xf numFmtId="10" fontId="49" fillId="5" borderId="0" xfId="0" applyNumberFormat="1" applyFont="1" applyFill="1" applyBorder="1" applyAlignment="1" applyProtection="1">
      <alignment horizontal="right" vertical="center"/>
    </xf>
    <xf numFmtId="10" fontId="52" fillId="5" borderId="0" xfId="0" applyNumberFormat="1" applyFont="1" applyFill="1" applyBorder="1" applyAlignment="1" applyProtection="1">
      <alignment horizontal="right" vertical="center"/>
    </xf>
    <xf numFmtId="10" fontId="53" fillId="5" borderId="0" xfId="0" applyNumberFormat="1" applyFont="1" applyFill="1" applyBorder="1" applyAlignment="1" applyProtection="1">
      <alignment horizontal="right" vertical="center"/>
    </xf>
    <xf numFmtId="10" fontId="48" fillId="5" borderId="0" xfId="0" applyNumberFormat="1" applyFont="1" applyFill="1" applyBorder="1" applyAlignment="1" applyProtection="1">
      <alignment horizontal="right" vertical="center"/>
    </xf>
    <xf numFmtId="10" fontId="50" fillId="5" borderId="0" xfId="0" applyNumberFormat="1" applyFont="1" applyFill="1" applyBorder="1" applyAlignment="1" applyProtection="1">
      <alignment horizontal="right" vertical="center"/>
    </xf>
    <xf numFmtId="10" fontId="56" fillId="5" borderId="0" xfId="0" applyNumberFormat="1" applyFont="1" applyFill="1" applyBorder="1" applyAlignment="1" applyProtection="1">
      <alignment horizontal="right" vertical="center"/>
    </xf>
    <xf numFmtId="164" fontId="58" fillId="0" borderId="0" xfId="0" applyFont="1"/>
    <xf numFmtId="166" fontId="43" fillId="6" borderId="0" xfId="0" applyNumberFormat="1" applyFont="1" applyFill="1" applyBorder="1" applyAlignment="1">
      <alignment vertical="center"/>
    </xf>
    <xf numFmtId="166" fontId="43" fillId="6" borderId="0" xfId="0" applyNumberFormat="1" applyFont="1" applyFill="1" applyBorder="1" applyAlignment="1">
      <alignment horizontal="center" vertical="center"/>
    </xf>
    <xf numFmtId="164" fontId="7" fillId="0" borderId="0" xfId="0" applyFont="1" applyFill="1" applyBorder="1"/>
    <xf numFmtId="164" fontId="3" fillId="0" borderId="0" xfId="0" applyFont="1" applyAlignment="1">
      <alignment horizontal="left" vertical="top" wrapText="1" indent="2"/>
    </xf>
    <xf numFmtId="164" fontId="3" fillId="0" borderId="0" xfId="0" applyFont="1" applyAlignment="1">
      <alignment vertical="top"/>
    </xf>
    <xf numFmtId="164" fontId="3" fillId="0" borderId="0" xfId="0" applyNumberFormat="1" applyFont="1" applyAlignment="1" applyProtection="1">
      <alignment vertical="top"/>
    </xf>
    <xf numFmtId="164" fontId="0" fillId="0" borderId="0" xfId="0" applyAlignment="1">
      <alignment vertical="top"/>
    </xf>
    <xf numFmtId="164" fontId="70" fillId="0" borderId="0" xfId="0" applyFont="1" applyAlignment="1">
      <alignment horizontal="left" indent="2"/>
    </xf>
    <xf numFmtId="164" fontId="70" fillId="0" borderId="7" xfId="0" applyFont="1" applyBorder="1" applyAlignment="1">
      <alignment horizontal="left" indent="2"/>
    </xf>
    <xf numFmtId="0" fontId="4" fillId="0" borderId="0" xfId="2" applyNumberFormat="1" applyFont="1" applyFill="1" applyBorder="1" applyAlignment="1">
      <alignment horizontal="left" vertical="center"/>
    </xf>
    <xf numFmtId="164" fontId="4" fillId="0" borderId="0" xfId="2" quotePrefix="1" applyFont="1" applyFill="1" applyBorder="1" applyAlignment="1">
      <alignment horizontal="left" vertical="center"/>
    </xf>
    <xf numFmtId="164" fontId="4" fillId="0" borderId="0" xfId="2" quotePrefix="1" applyFont="1" applyFill="1" applyBorder="1" applyAlignment="1">
      <alignment horizontal="left" vertical="center" wrapText="1"/>
    </xf>
    <xf numFmtId="164" fontId="4" fillId="0" borderId="0" xfId="2" applyFont="1" applyFill="1" applyBorder="1" applyAlignment="1">
      <alignment horizontal="left" vertical="center"/>
    </xf>
    <xf numFmtId="164" fontId="10" fillId="0" borderId="0" xfId="2" applyFont="1" applyFill="1" applyBorder="1" applyAlignment="1">
      <alignment horizontal="left" vertical="center"/>
    </xf>
    <xf numFmtId="165" fontId="2" fillId="0" borderId="0" xfId="0" applyNumberFormat="1" applyFont="1" applyFill="1" applyBorder="1" applyAlignment="1" applyProtection="1">
      <alignment horizontal="center" vertical="center"/>
    </xf>
    <xf numFmtId="164" fontId="2" fillId="0" borderId="0" xfId="2" applyNumberFormat="1" applyFont="1" applyFill="1" applyBorder="1" applyAlignment="1" applyProtection="1">
      <alignment horizontal="left" vertical="center"/>
    </xf>
    <xf numFmtId="0" fontId="2" fillId="0" borderId="0" xfId="2" quotePrefix="1" applyNumberFormat="1" applyFont="1" applyFill="1" applyBorder="1" applyAlignment="1" applyProtection="1">
      <alignment horizontal="left" vertical="center"/>
    </xf>
    <xf numFmtId="0" fontId="2" fillId="0" borderId="0" xfId="2" applyNumberFormat="1" applyFont="1" applyFill="1" applyBorder="1" applyAlignment="1" applyProtection="1">
      <alignment horizontal="left" vertical="center"/>
    </xf>
    <xf numFmtId="0" fontId="2" fillId="0" borderId="0" xfId="3" applyNumberFormat="1" applyFont="1" applyFill="1" applyBorder="1" applyAlignment="1" applyProtection="1">
      <alignment horizontal="left" vertical="center"/>
    </xf>
    <xf numFmtId="164" fontId="10" fillId="0" borderId="0" xfId="2" applyFont="1" applyFill="1" applyBorder="1" applyAlignment="1">
      <alignment horizontal="left" vertical="center" wrapText="1"/>
    </xf>
    <xf numFmtId="164" fontId="2" fillId="0" borderId="0" xfId="2" applyFont="1" applyFill="1" applyBorder="1" applyAlignment="1">
      <alignment horizontal="left" vertical="center" wrapText="1"/>
    </xf>
    <xf numFmtId="164" fontId="2" fillId="0" borderId="0" xfId="2" applyFont="1" applyFill="1" applyBorder="1" applyAlignment="1">
      <alignment horizontal="center" vertical="center"/>
    </xf>
    <xf numFmtId="164" fontId="19" fillId="0" borderId="0" xfId="3" applyFont="1" applyFill="1" applyBorder="1" applyAlignment="1">
      <alignment horizontal="center" vertical="center"/>
    </xf>
    <xf numFmtId="164" fontId="19" fillId="0" borderId="0" xfId="3" applyFont="1" applyFill="1" applyBorder="1" applyAlignment="1">
      <alignment horizontal="center" vertical="center" wrapText="1"/>
    </xf>
    <xf numFmtId="164" fontId="19" fillId="0" borderId="0" xfId="3" applyFont="1" applyFill="1" applyBorder="1" applyAlignment="1">
      <alignment horizontal="left" vertical="center"/>
    </xf>
    <xf numFmtId="0" fontId="19" fillId="0" borderId="0" xfId="3" applyNumberFormat="1" applyFont="1" applyFill="1" applyBorder="1" applyAlignment="1">
      <alignment horizontal="center" vertical="center"/>
    </xf>
    <xf numFmtId="164" fontId="2" fillId="0" borderId="0" xfId="3" applyNumberFormat="1" applyFont="1" applyFill="1" applyBorder="1" applyAlignment="1" applyProtection="1">
      <alignment horizontal="left" vertical="center"/>
    </xf>
    <xf numFmtId="164" fontId="2" fillId="0" borderId="0" xfId="3" applyFont="1" applyFill="1" applyBorder="1" applyAlignment="1">
      <alignment horizontal="left" vertical="center" wrapText="1"/>
    </xf>
    <xf numFmtId="164" fontId="2" fillId="0" borderId="0" xfId="3" applyFont="1" applyFill="1" applyBorder="1" applyAlignment="1">
      <alignment horizontal="left" vertical="center"/>
    </xf>
    <xf numFmtId="164" fontId="2" fillId="0" borderId="0" xfId="3" applyNumberFormat="1" applyFont="1" applyFill="1" applyBorder="1" applyAlignment="1" applyProtection="1">
      <alignment horizontal="center" vertical="center"/>
    </xf>
    <xf numFmtId="165" fontId="2" fillId="0" borderId="0" xfId="3" applyNumberFormat="1" applyFont="1" applyFill="1" applyBorder="1" applyAlignment="1" applyProtection="1">
      <alignment horizontal="center" vertical="center"/>
    </xf>
    <xf numFmtId="164" fontId="10" fillId="0" borderId="0" xfId="2" applyFont="1" applyFill="1" applyBorder="1" applyAlignment="1">
      <alignment horizontal="center" vertical="center"/>
    </xf>
    <xf numFmtId="0" fontId="10" fillId="0" borderId="0" xfId="2" applyNumberFormat="1" applyFont="1" applyFill="1" applyBorder="1" applyAlignment="1">
      <alignment horizontal="left" vertical="center"/>
    </xf>
    <xf numFmtId="164" fontId="3" fillId="0" borderId="0" xfId="0" applyFont="1" applyFill="1" applyAlignment="1">
      <alignment horizontal="left" vertical="top" wrapText="1"/>
    </xf>
    <xf numFmtId="164" fontId="2" fillId="4" borderId="0" xfId="0" applyNumberFormat="1" applyFont="1" applyFill="1" applyAlignment="1" applyProtection="1">
      <alignment horizontal="left"/>
    </xf>
    <xf numFmtId="0" fontId="7" fillId="3" borderId="8" xfId="0" applyNumberFormat="1" applyFont="1" applyFill="1" applyBorder="1" applyAlignment="1">
      <alignment horizontal="left" vertical="center"/>
    </xf>
    <xf numFmtId="0" fontId="7" fillId="3" borderId="0" xfId="0" applyNumberFormat="1" applyFont="1" applyFill="1" applyBorder="1" applyAlignment="1">
      <alignment horizontal="left" vertical="center" indent="2"/>
    </xf>
    <xf numFmtId="0" fontId="23" fillId="3" borderId="0" xfId="0" applyNumberFormat="1" applyFont="1" applyFill="1" applyBorder="1" applyAlignment="1">
      <alignment horizontal="left" vertical="center" indent="2"/>
    </xf>
    <xf numFmtId="10" fontId="56" fillId="18" borderId="0" xfId="0" applyNumberFormat="1" applyFont="1" applyFill="1" applyBorder="1" applyAlignment="1" applyProtection="1">
      <alignment horizontal="right" vertical="center"/>
    </xf>
    <xf numFmtId="164" fontId="7" fillId="7" borderId="0" xfId="0" applyFont="1" applyFill="1" applyBorder="1"/>
    <xf numFmtId="164" fontId="7" fillId="7" borderId="8" xfId="0" applyFont="1" applyFill="1" applyBorder="1" applyAlignment="1">
      <alignment horizontal="left" vertical="center"/>
    </xf>
    <xf numFmtId="164" fontId="68" fillId="3" borderId="9" xfId="0" applyFont="1" applyFill="1" applyBorder="1" applyAlignment="1">
      <alignment horizontal="left" vertical="center" indent="2"/>
    </xf>
    <xf numFmtId="164" fontId="7" fillId="3" borderId="8" xfId="0" applyFont="1" applyFill="1" applyBorder="1" applyAlignment="1">
      <alignment horizontal="left" vertical="center"/>
    </xf>
    <xf numFmtId="164" fontId="7" fillId="3" borderId="8" xfId="0" applyFont="1" applyFill="1" applyBorder="1" applyAlignment="1">
      <alignment vertical="center"/>
    </xf>
    <xf numFmtId="164" fontId="7" fillId="3" borderId="8" xfId="0" applyFont="1" applyFill="1" applyBorder="1" applyAlignment="1">
      <alignment horizontal="center" vertical="center"/>
    </xf>
    <xf numFmtId="164" fontId="7" fillId="3" borderId="10" xfId="0" applyFont="1" applyFill="1" applyBorder="1" applyAlignment="1">
      <alignment horizontal="center" vertical="center"/>
    </xf>
    <xf numFmtId="164" fontId="7" fillId="7" borderId="0" xfId="0" applyFont="1" applyFill="1" applyBorder="1" applyAlignment="1">
      <alignment horizontal="left" vertical="center" indent="2"/>
    </xf>
    <xf numFmtId="164" fontId="68" fillId="3" borderId="11" xfId="0" applyFont="1" applyFill="1" applyBorder="1" applyAlignment="1">
      <alignment horizontal="left" indent="2"/>
    </xf>
    <xf numFmtId="164" fontId="7" fillId="3" borderId="0" xfId="0" applyFont="1" applyFill="1" applyBorder="1" applyAlignment="1">
      <alignment horizontal="left" vertical="center" indent="2"/>
    </xf>
    <xf numFmtId="164" fontId="1" fillId="3" borderId="0" xfId="0" applyFont="1" applyFill="1" applyAlignment="1"/>
    <xf numFmtId="164" fontId="1" fillId="3" borderId="4" xfId="0" applyFont="1" applyFill="1" applyBorder="1" applyAlignment="1"/>
    <xf numFmtId="164" fontId="1" fillId="0" borderId="0" xfId="0" applyFont="1" applyAlignment="1"/>
    <xf numFmtId="164" fontId="1" fillId="0" borderId="7" xfId="0" applyFont="1" applyBorder="1" applyAlignment="1"/>
    <xf numFmtId="164" fontId="23" fillId="7" borderId="0" xfId="0" applyFont="1" applyFill="1" applyBorder="1" applyAlignment="1">
      <alignment horizontal="left" vertical="center" indent="2"/>
    </xf>
    <xf numFmtId="164" fontId="69" fillId="3" borderId="12" xfId="0" applyFont="1" applyFill="1" applyBorder="1" applyAlignment="1">
      <alignment horizontal="left" vertical="center" indent="2"/>
    </xf>
    <xf numFmtId="164" fontId="23" fillId="3" borderId="0" xfId="0" applyFont="1" applyFill="1" applyBorder="1" applyAlignment="1">
      <alignment horizontal="left" vertical="center" indent="2"/>
    </xf>
    <xf numFmtId="164" fontId="70" fillId="3" borderId="0" xfId="0" applyFont="1" applyFill="1" applyAlignment="1">
      <alignment horizontal="left" indent="2"/>
    </xf>
    <xf numFmtId="164" fontId="70" fillId="3" borderId="4" xfId="0" applyFont="1" applyFill="1" applyBorder="1" applyAlignment="1">
      <alignment horizontal="left" indent="2"/>
    </xf>
    <xf numFmtId="164" fontId="7" fillId="7" borderId="9" xfId="0" applyFont="1" applyFill="1" applyBorder="1" applyAlignment="1">
      <alignment horizontal="center" vertical="center"/>
    </xf>
    <xf numFmtId="164" fontId="7" fillId="4" borderId="1" xfId="0" applyFont="1" applyFill="1" applyBorder="1" applyAlignment="1">
      <alignment horizontal="center" vertical="center"/>
    </xf>
    <xf numFmtId="164" fontId="7" fillId="4" borderId="13" xfId="0" applyFont="1" applyFill="1" applyBorder="1" applyAlignment="1">
      <alignment horizontal="center" vertical="center"/>
    </xf>
    <xf numFmtId="164" fontId="7" fillId="7" borderId="8" xfId="0" applyFont="1" applyFill="1" applyBorder="1" applyAlignment="1">
      <alignment horizontal="center" vertical="center"/>
    </xf>
    <xf numFmtId="164" fontId="23" fillId="8" borderId="14" xfId="0" applyFont="1" applyFill="1" applyBorder="1" applyAlignment="1">
      <alignment horizontal="center" vertical="center"/>
    </xf>
    <xf numFmtId="164" fontId="7" fillId="9" borderId="13" xfId="0" applyFont="1" applyFill="1" applyBorder="1" applyAlignment="1">
      <alignment horizontal="center" vertical="center"/>
    </xf>
    <xf numFmtId="164" fontId="7" fillId="9" borderId="8" xfId="0" applyFont="1" applyFill="1" applyBorder="1" applyAlignment="1">
      <alignment horizontal="center" vertical="center" wrapText="1"/>
    </xf>
    <xf numFmtId="164" fontId="7" fillId="9" borderId="15" xfId="0" applyFont="1" applyFill="1" applyBorder="1" applyAlignment="1">
      <alignment horizontal="center" vertical="center" wrapText="1"/>
    </xf>
    <xf numFmtId="164" fontId="7" fillId="9" borderId="9" xfId="0" applyFont="1" applyFill="1" applyBorder="1" applyAlignment="1">
      <alignment horizontal="center" vertical="center" wrapText="1"/>
    </xf>
    <xf numFmtId="164" fontId="7" fillId="9" borderId="9" xfId="0" applyFont="1" applyFill="1" applyBorder="1" applyAlignment="1">
      <alignment horizontal="center" vertical="center"/>
    </xf>
    <xf numFmtId="164" fontId="7" fillId="9" borderId="8" xfId="0" applyFont="1" applyFill="1" applyBorder="1" applyAlignment="1">
      <alignment horizontal="center" vertical="center"/>
    </xf>
    <xf numFmtId="164" fontId="7" fillId="9" borderId="15" xfId="0" applyFont="1" applyFill="1" applyBorder="1" applyAlignment="1">
      <alignment horizontal="center" vertical="center"/>
    </xf>
    <xf numFmtId="164" fontId="7" fillId="7" borderId="0" xfId="0" applyFont="1" applyFill="1" applyBorder="1" applyAlignment="1">
      <alignment horizontal="center" vertical="center"/>
    </xf>
    <xf numFmtId="164" fontId="7" fillId="9" borderId="16" xfId="0" applyFont="1" applyFill="1" applyBorder="1" applyAlignment="1">
      <alignment horizontal="center" vertical="center"/>
    </xf>
    <xf numFmtId="164" fontId="7" fillId="9" borderId="0" xfId="0" applyFont="1" applyFill="1" applyBorder="1" applyAlignment="1">
      <alignment horizontal="center" vertical="center" wrapText="1"/>
    </xf>
    <xf numFmtId="164" fontId="7" fillId="9" borderId="7" xfId="0" applyFont="1" applyFill="1" applyBorder="1" applyAlignment="1">
      <alignment horizontal="center" vertical="center" wrapText="1"/>
    </xf>
    <xf numFmtId="164" fontId="7" fillId="9" borderId="14" xfId="0" applyFont="1" applyFill="1" applyBorder="1" applyAlignment="1">
      <alignment horizontal="center" vertical="center" wrapText="1"/>
    </xf>
    <xf numFmtId="164" fontId="7" fillId="9" borderId="14" xfId="0" applyFont="1" applyFill="1" applyBorder="1" applyAlignment="1">
      <alignment horizontal="center" vertical="center"/>
    </xf>
    <xf numFmtId="164" fontId="7" fillId="9" borderId="5" xfId="0" applyFont="1" applyFill="1" applyBorder="1" applyAlignment="1">
      <alignment horizontal="center" vertical="center"/>
    </xf>
    <xf numFmtId="164" fontId="27" fillId="9" borderId="12" xfId="0" applyFont="1" applyFill="1" applyBorder="1" applyAlignment="1">
      <alignment horizontal="center" vertical="center" wrapText="1"/>
    </xf>
    <xf numFmtId="164" fontId="27" fillId="9" borderId="0" xfId="0" applyFont="1" applyFill="1" applyBorder="1" applyAlignment="1">
      <alignment horizontal="center" vertical="center" wrapText="1"/>
    </xf>
    <xf numFmtId="164" fontId="27" fillId="9" borderId="7" xfId="0" applyFont="1" applyFill="1" applyBorder="1" applyAlignment="1">
      <alignment horizontal="center" vertical="center" wrapText="1"/>
    </xf>
    <xf numFmtId="164" fontId="7" fillId="7" borderId="12" xfId="0" applyFont="1" applyFill="1" applyBorder="1" applyAlignment="1">
      <alignment horizontal="center" vertical="center"/>
    </xf>
    <xf numFmtId="164" fontId="25" fillId="10" borderId="14" xfId="0" quotePrefix="1" applyFont="1" applyFill="1" applyBorder="1" applyAlignment="1">
      <alignment horizontal="center" vertical="center" wrapText="1"/>
    </xf>
    <xf numFmtId="164" fontId="43" fillId="7" borderId="12" xfId="0" applyFont="1" applyFill="1" applyBorder="1" applyAlignment="1">
      <alignment horizontal="center" vertical="center"/>
    </xf>
    <xf numFmtId="164" fontId="23" fillId="11" borderId="14" xfId="0" quotePrefix="1" applyFont="1" applyFill="1" applyBorder="1" applyAlignment="1">
      <alignment horizontal="center" vertical="center" wrapText="1"/>
    </xf>
    <xf numFmtId="164" fontId="25" fillId="10" borderId="14" xfId="0" applyFont="1" applyFill="1" applyBorder="1" applyAlignment="1">
      <alignment horizontal="center" vertical="center" wrapText="1"/>
    </xf>
    <xf numFmtId="164" fontId="23" fillId="4" borderId="14" xfId="0" applyFont="1" applyFill="1" applyBorder="1" applyAlignment="1">
      <alignment horizontal="center" vertical="center" wrapText="1"/>
    </xf>
    <xf numFmtId="164" fontId="43" fillId="7" borderId="0" xfId="0" applyFont="1" applyFill="1" applyBorder="1" applyAlignment="1">
      <alignment horizontal="center" vertical="center"/>
    </xf>
    <xf numFmtId="164" fontId="27" fillId="7" borderId="12" xfId="0" applyFont="1" applyFill="1" applyBorder="1" applyAlignment="1">
      <alignment horizontal="center" vertical="center" wrapText="1"/>
    </xf>
    <xf numFmtId="164" fontId="64" fillId="7" borderId="12" xfId="0" applyFont="1" applyFill="1" applyBorder="1" applyAlignment="1">
      <alignment horizontal="center" vertical="center" wrapText="1"/>
    </xf>
    <xf numFmtId="164" fontId="7" fillId="11" borderId="14" xfId="0" applyFont="1" applyFill="1" applyBorder="1" applyAlignment="1">
      <alignment horizontal="center" vertical="center" wrapText="1"/>
    </xf>
    <xf numFmtId="164" fontId="7" fillId="11" borderId="1" xfId="0" applyFont="1" applyFill="1" applyBorder="1" applyAlignment="1">
      <alignment horizontal="center" vertical="center" wrapText="1"/>
    </xf>
    <xf numFmtId="164" fontId="25" fillId="7" borderId="12" xfId="0" applyFont="1" applyFill="1" applyBorder="1" applyAlignment="1">
      <alignment horizontal="center" vertical="center" wrapText="1"/>
    </xf>
    <xf numFmtId="164" fontId="31" fillId="7" borderId="12" xfId="0" applyFont="1" applyFill="1" applyBorder="1" applyAlignment="1">
      <alignment horizontal="center" vertical="center" wrapText="1"/>
    </xf>
    <xf numFmtId="164" fontId="31" fillId="7" borderId="0" xfId="0" applyFont="1" applyFill="1" applyBorder="1" applyAlignment="1">
      <alignment horizontal="center" vertical="center" wrapText="1"/>
    </xf>
    <xf numFmtId="164" fontId="25" fillId="7" borderId="0" xfId="0" applyFont="1" applyFill="1" applyBorder="1" applyAlignment="1">
      <alignment horizontal="center" vertical="center" wrapText="1"/>
    </xf>
    <xf numFmtId="164" fontId="23" fillId="7" borderId="13" xfId="0" applyFont="1" applyFill="1" applyBorder="1" applyAlignment="1">
      <alignment horizontal="center" vertical="center" wrapText="1"/>
    </xf>
    <xf numFmtId="164" fontId="23" fillId="7" borderId="15" xfId="0" applyFont="1" applyFill="1" applyBorder="1" applyAlignment="1">
      <alignment horizontal="center" vertical="center" wrapText="1"/>
    </xf>
    <xf numFmtId="164" fontId="52" fillId="7" borderId="13" xfId="0" applyFont="1" applyFill="1" applyBorder="1" applyAlignment="1">
      <alignment horizontal="center" vertical="center" wrapText="1"/>
    </xf>
    <xf numFmtId="164" fontId="52" fillId="7" borderId="8" xfId="0" applyFont="1" applyFill="1" applyBorder="1" applyAlignment="1">
      <alignment horizontal="center" vertical="center" wrapText="1"/>
    </xf>
    <xf numFmtId="164" fontId="23" fillId="7" borderId="16" xfId="0" applyFont="1" applyFill="1" applyBorder="1" applyAlignment="1">
      <alignment horizontal="center" vertical="center" wrapText="1"/>
    </xf>
    <xf numFmtId="164" fontId="25" fillId="10" borderId="12" xfId="0" applyFont="1" applyFill="1" applyBorder="1" applyAlignment="1">
      <alignment horizontal="center" vertical="center" wrapText="1"/>
    </xf>
    <xf numFmtId="164" fontId="23" fillId="7" borderId="7" xfId="0" applyFont="1" applyFill="1" applyBorder="1" applyAlignment="1">
      <alignment horizontal="center" vertical="center" wrapText="1"/>
    </xf>
    <xf numFmtId="164" fontId="52" fillId="7" borderId="16" xfId="0" applyFont="1" applyFill="1" applyBorder="1" applyAlignment="1">
      <alignment horizontal="center" vertical="center" wrapText="1"/>
    </xf>
    <xf numFmtId="164" fontId="52" fillId="7" borderId="0" xfId="0" applyFont="1" applyFill="1" applyBorder="1" applyAlignment="1">
      <alignment horizontal="center" vertical="center" wrapText="1"/>
    </xf>
    <xf numFmtId="164" fontId="27" fillId="12" borderId="12" xfId="0" applyFont="1" applyFill="1" applyBorder="1" applyAlignment="1">
      <alignment horizontal="center" vertical="center" wrapText="1"/>
    </xf>
    <xf numFmtId="164" fontId="52" fillId="7" borderId="7" xfId="0" applyFont="1" applyFill="1" applyBorder="1" applyAlignment="1">
      <alignment horizontal="center" vertical="center" wrapText="1"/>
    </xf>
    <xf numFmtId="164" fontId="23" fillId="7" borderId="0" xfId="0" applyFont="1" applyFill="1" applyBorder="1" applyAlignment="1">
      <alignment horizontal="center" vertical="center" wrapText="1"/>
    </xf>
    <xf numFmtId="164" fontId="7" fillId="7" borderId="0" xfId="0" applyFont="1" applyFill="1" applyBorder="1" applyAlignment="1">
      <alignment vertical="center"/>
    </xf>
    <xf numFmtId="164" fontId="66" fillId="4" borderId="11" xfId="0" applyFont="1" applyFill="1" applyBorder="1" applyAlignment="1">
      <alignment horizontal="center" vertical="center"/>
    </xf>
    <xf numFmtId="164" fontId="7" fillId="4" borderId="8" xfId="0" applyFont="1" applyFill="1" applyBorder="1" applyAlignment="1">
      <alignment vertical="center"/>
    </xf>
    <xf numFmtId="164" fontId="7" fillId="4" borderId="8" xfId="0" applyFont="1" applyFill="1" applyBorder="1" applyAlignment="1">
      <alignment horizontal="center" vertical="center"/>
    </xf>
    <xf numFmtId="164" fontId="7" fillId="7" borderId="0" xfId="0" applyFont="1" applyFill="1"/>
    <xf numFmtId="164" fontId="7" fillId="4" borderId="12" xfId="0" applyFont="1" applyFill="1" applyBorder="1" applyAlignment="1">
      <alignment vertical="center"/>
    </xf>
    <xf numFmtId="164" fontId="66" fillId="4" borderId="0" xfId="0" applyFont="1" applyFill="1" applyBorder="1" applyAlignment="1">
      <alignment horizontal="center" vertical="center"/>
    </xf>
    <xf numFmtId="164" fontId="7" fillId="4" borderId="0" xfId="0" applyFont="1" applyFill="1" applyBorder="1" applyAlignment="1">
      <alignment horizontal="center" vertical="center"/>
    </xf>
    <xf numFmtId="164" fontId="7" fillId="4" borderId="0" xfId="0" applyFont="1" applyFill="1" applyBorder="1" applyAlignment="1">
      <alignment vertical="center"/>
    </xf>
    <xf numFmtId="164" fontId="30" fillId="4" borderId="12" xfId="0" applyFont="1" applyFill="1" applyBorder="1" applyAlignment="1">
      <alignment horizontal="center" vertical="center"/>
    </xf>
    <xf numFmtId="164" fontId="36" fillId="4" borderId="0" xfId="0" applyFont="1" applyFill="1" applyBorder="1" applyAlignment="1">
      <alignment horizontal="center" vertical="center"/>
    </xf>
    <xf numFmtId="164" fontId="35" fillId="14" borderId="8" xfId="0" applyFont="1" applyFill="1" applyBorder="1" applyAlignment="1">
      <alignment horizontal="left" vertical="center"/>
    </xf>
    <xf numFmtId="164" fontId="35" fillId="14" borderId="15" xfId="0" applyFont="1" applyFill="1" applyBorder="1" applyAlignment="1">
      <alignment horizontal="left" vertical="center"/>
    </xf>
    <xf numFmtId="164" fontId="33" fillId="4" borderId="0" xfId="0" applyFont="1" applyFill="1" applyBorder="1" applyAlignment="1">
      <alignment horizontal="left" vertical="center"/>
    </xf>
    <xf numFmtId="164" fontId="24" fillId="14" borderId="8" xfId="0" applyFont="1" applyFill="1" applyBorder="1" applyAlignment="1">
      <alignment vertical="center"/>
    </xf>
    <xf numFmtId="164" fontId="24" fillId="14" borderId="15" xfId="0" applyFont="1" applyFill="1" applyBorder="1" applyAlignment="1">
      <alignment vertical="center"/>
    </xf>
    <xf numFmtId="164" fontId="23" fillId="4" borderId="12" xfId="0" applyFont="1" applyFill="1" applyBorder="1" applyAlignment="1">
      <alignment horizontal="center" vertical="center"/>
    </xf>
    <xf numFmtId="164" fontId="67" fillId="4" borderId="0" xfId="0" applyFont="1" applyFill="1" applyBorder="1" applyAlignment="1">
      <alignment horizontal="center" vertical="center"/>
    </xf>
    <xf numFmtId="164" fontId="23" fillId="4" borderId="0" xfId="0" applyFont="1" applyFill="1" applyBorder="1" applyAlignment="1">
      <alignment horizontal="center" vertical="center"/>
    </xf>
    <xf numFmtId="164" fontId="62" fillId="14" borderId="12" xfId="0" applyFont="1" applyFill="1" applyBorder="1" applyAlignment="1">
      <alignment horizontal="left" vertical="center"/>
    </xf>
    <xf numFmtId="164" fontId="38" fillId="14" borderId="0" xfId="0" applyFont="1" applyFill="1" applyBorder="1" applyAlignment="1">
      <alignment horizontal="left" vertical="center"/>
    </xf>
    <xf numFmtId="164" fontId="38" fillId="14" borderId="7" xfId="0" applyFont="1" applyFill="1" applyBorder="1" applyAlignment="1">
      <alignment horizontal="left" vertical="center"/>
    </xf>
    <xf numFmtId="164" fontId="24" fillId="4" borderId="0" xfId="0" applyFont="1" applyFill="1" applyBorder="1" applyAlignment="1">
      <alignment horizontal="left" vertical="center"/>
    </xf>
    <xf numFmtId="164" fontId="34" fillId="14" borderId="0" xfId="0" applyFont="1" applyFill="1" applyBorder="1" applyAlignment="1">
      <alignment vertical="center"/>
    </xf>
    <xf numFmtId="164" fontId="34" fillId="14" borderId="7" xfId="0" applyFont="1" applyFill="1" applyBorder="1" applyAlignment="1">
      <alignment vertical="center"/>
    </xf>
    <xf numFmtId="164" fontId="41" fillId="4" borderId="12" xfId="0" applyFont="1" applyFill="1" applyBorder="1" applyAlignment="1">
      <alignment horizontal="center" vertical="center"/>
    </xf>
    <xf numFmtId="164" fontId="75" fillId="4" borderId="0" xfId="0" applyFont="1" applyFill="1" applyBorder="1" applyAlignment="1">
      <alignment horizontal="center" vertical="center"/>
    </xf>
    <xf numFmtId="164" fontId="28" fillId="4" borderId="0" xfId="0" applyFont="1" applyFill="1" applyBorder="1" applyAlignment="1">
      <alignment horizontal="center" vertical="center"/>
    </xf>
    <xf numFmtId="164" fontId="75" fillId="14" borderId="12" xfId="0" applyFont="1" applyFill="1" applyBorder="1" applyAlignment="1">
      <alignment horizontal="left" vertical="center"/>
    </xf>
    <xf numFmtId="164" fontId="36" fillId="14" borderId="0" xfId="0" applyFont="1" applyFill="1" applyBorder="1" applyAlignment="1">
      <alignment horizontal="left" vertical="center"/>
    </xf>
    <xf numFmtId="164" fontId="36" fillId="14" borderId="7" xfId="0" applyFont="1" applyFill="1" applyBorder="1" applyAlignment="1">
      <alignment horizontal="left" vertical="center"/>
    </xf>
    <xf numFmtId="164" fontId="34" fillId="4" borderId="0" xfId="0" applyFont="1" applyFill="1" applyBorder="1" applyAlignment="1">
      <alignment horizontal="left" vertical="center"/>
    </xf>
    <xf numFmtId="164" fontId="35" fillId="14" borderId="0" xfId="0" applyFont="1" applyFill="1" applyBorder="1" applyAlignment="1">
      <alignment vertical="center"/>
    </xf>
    <xf numFmtId="164" fontId="35" fillId="14" borderId="7" xfId="0" applyFont="1" applyFill="1" applyBorder="1" applyAlignment="1">
      <alignment vertical="center"/>
    </xf>
    <xf numFmtId="164" fontId="76" fillId="4" borderId="0" xfId="0" applyFont="1" applyFill="1" applyBorder="1" applyAlignment="1">
      <alignment horizontal="center" vertical="center"/>
    </xf>
    <xf numFmtId="164" fontId="76" fillId="14" borderId="12" xfId="0" applyFont="1" applyFill="1" applyBorder="1" applyAlignment="1">
      <alignment horizontal="left" vertical="center"/>
    </xf>
    <xf numFmtId="164" fontId="35" fillId="4" borderId="0" xfId="0" applyFont="1" applyFill="1" applyBorder="1" applyAlignment="1">
      <alignment horizontal="left" vertical="center"/>
    </xf>
    <xf numFmtId="164" fontId="77" fillId="4" borderId="0" xfId="0" applyFont="1" applyFill="1" applyBorder="1" applyAlignment="1">
      <alignment horizontal="center" vertical="center"/>
    </xf>
    <xf numFmtId="164" fontId="39" fillId="4" borderId="0" xfId="0" applyFont="1" applyFill="1" applyBorder="1" applyAlignment="1">
      <alignment horizontal="center" vertical="center"/>
    </xf>
    <xf numFmtId="164" fontId="78" fillId="14" borderId="12" xfId="0" applyFont="1" applyFill="1" applyBorder="1" applyAlignment="1">
      <alignment vertical="center"/>
    </xf>
    <xf numFmtId="164" fontId="32" fillId="0" borderId="0" xfId="0" applyFont="1" applyFill="1" applyBorder="1" applyAlignment="1">
      <alignment horizontal="left" vertical="center"/>
    </xf>
    <xf numFmtId="164" fontId="61" fillId="4" borderId="0" xfId="0" applyFont="1" applyFill="1" applyBorder="1" applyAlignment="1">
      <alignment horizontal="left" vertical="center"/>
    </xf>
    <xf numFmtId="164" fontId="28" fillId="4" borderId="12" xfId="0" applyFont="1" applyFill="1" applyBorder="1" applyAlignment="1">
      <alignment horizontal="center" vertical="center"/>
    </xf>
    <xf numFmtId="164" fontId="26" fillId="4" borderId="0" xfId="0" applyFont="1" applyFill="1" applyBorder="1" applyAlignment="1">
      <alignment horizontal="center" vertical="center"/>
    </xf>
    <xf numFmtId="164" fontId="43" fillId="14" borderId="12" xfId="0" applyFont="1" applyFill="1" applyBorder="1" applyAlignment="1">
      <alignment horizontal="left" vertical="center"/>
    </xf>
    <xf numFmtId="164" fontId="26" fillId="4" borderId="0" xfId="0" applyFont="1" applyFill="1" applyBorder="1" applyAlignment="1">
      <alignment horizontal="left" vertical="center"/>
    </xf>
    <xf numFmtId="164" fontId="79" fillId="14" borderId="12" xfId="0" applyFont="1" applyFill="1" applyBorder="1" applyAlignment="1">
      <alignment vertical="center"/>
    </xf>
    <xf numFmtId="164" fontId="42" fillId="14" borderId="0" xfId="0" applyFont="1" applyFill="1" applyBorder="1" applyAlignment="1">
      <alignment vertical="center"/>
    </xf>
    <xf numFmtId="164" fontId="42" fillId="14" borderId="7" xfId="0" applyFont="1" applyFill="1" applyBorder="1" applyAlignment="1">
      <alignment vertical="center"/>
    </xf>
    <xf numFmtId="164" fontId="42" fillId="4" borderId="0" xfId="0" applyFont="1" applyFill="1" applyBorder="1" applyAlignment="1">
      <alignment horizontal="center" vertical="center"/>
    </xf>
    <xf numFmtId="164" fontId="80" fillId="4" borderId="0" xfId="0" applyFont="1" applyFill="1" applyBorder="1" applyAlignment="1">
      <alignment horizontal="left" vertical="center"/>
    </xf>
    <xf numFmtId="164" fontId="80" fillId="14" borderId="12" xfId="0" applyFont="1" applyFill="1" applyBorder="1" applyAlignment="1">
      <alignment vertical="center"/>
    </xf>
    <xf numFmtId="164" fontId="74" fillId="14" borderId="0" xfId="0" applyFont="1" applyFill="1" applyBorder="1" applyAlignment="1">
      <alignment horizontal="left" vertical="center" indent="1"/>
    </xf>
    <xf numFmtId="164" fontId="42" fillId="14" borderId="0" xfId="0" applyFont="1" applyFill="1" applyBorder="1" applyAlignment="1">
      <alignment horizontal="left" vertical="center" indent="1"/>
    </xf>
    <xf numFmtId="164" fontId="42" fillId="14" borderId="7" xfId="0" applyFont="1" applyFill="1" applyBorder="1" applyAlignment="1">
      <alignment horizontal="left" vertical="center" indent="1"/>
    </xf>
    <xf numFmtId="164" fontId="23" fillId="4" borderId="0" xfId="0" applyFont="1" applyFill="1" applyBorder="1" applyAlignment="1">
      <alignment horizontal="left" vertical="center"/>
    </xf>
    <xf numFmtId="164" fontId="77" fillId="4" borderId="0" xfId="0" applyFont="1" applyFill="1" applyBorder="1" applyAlignment="1">
      <alignment horizontal="left" vertical="center"/>
    </xf>
    <xf numFmtId="164" fontId="67" fillId="4" borderId="0" xfId="0" applyFont="1" applyFill="1" applyBorder="1" applyAlignment="1">
      <alignment horizontal="left" vertical="center"/>
    </xf>
    <xf numFmtId="164" fontId="28" fillId="4" borderId="12" xfId="0" applyFont="1" applyFill="1" applyBorder="1" applyAlignment="1">
      <alignment vertical="center"/>
    </xf>
    <xf numFmtId="164" fontId="0" fillId="0" borderId="7" xfId="0" applyBorder="1" applyAlignment="1">
      <alignment horizontal="left" vertical="center"/>
    </xf>
    <xf numFmtId="164" fontId="81" fillId="4" borderId="0" xfId="0" applyFont="1" applyFill="1" applyBorder="1" applyAlignment="1">
      <alignment horizontal="left" vertical="center"/>
    </xf>
    <xf numFmtId="164" fontId="29" fillId="4" borderId="12" xfId="0" applyFont="1" applyFill="1" applyBorder="1" applyAlignment="1">
      <alignment horizontal="center" vertical="center"/>
    </xf>
    <xf numFmtId="164" fontId="40" fillId="4" borderId="0" xfId="0" applyFont="1" applyFill="1" applyBorder="1" applyAlignment="1">
      <alignment horizontal="left" vertical="center"/>
    </xf>
    <xf numFmtId="164" fontId="40" fillId="4" borderId="0" xfId="0" applyFont="1" applyFill="1" applyBorder="1" applyAlignment="1">
      <alignment vertical="center"/>
    </xf>
    <xf numFmtId="164" fontId="7" fillId="19" borderId="0" xfId="0" applyFont="1" applyFill="1"/>
    <xf numFmtId="164" fontId="26" fillId="19" borderId="0" xfId="0" applyFont="1" applyFill="1" applyBorder="1"/>
    <xf numFmtId="164" fontId="43" fillId="19" borderId="8" xfId="0" applyFont="1" applyFill="1" applyBorder="1" applyAlignment="1">
      <alignment vertical="center"/>
    </xf>
    <xf numFmtId="164" fontId="43" fillId="6" borderId="17" xfId="0" applyFont="1" applyFill="1" applyBorder="1" applyAlignment="1">
      <alignment vertical="center"/>
    </xf>
    <xf numFmtId="164" fontId="43" fillId="6" borderId="8" xfId="0" applyFont="1" applyFill="1" applyBorder="1" applyAlignment="1">
      <alignment vertical="center"/>
    </xf>
    <xf numFmtId="164" fontId="44" fillId="5" borderId="8" xfId="0" applyFont="1" applyFill="1" applyBorder="1" applyAlignment="1">
      <alignment horizontal="left" vertical="center"/>
    </xf>
    <xf numFmtId="164" fontId="44" fillId="5" borderId="8" xfId="0" applyFont="1" applyFill="1" applyBorder="1" applyAlignment="1">
      <alignment horizontal="center" vertical="center"/>
    </xf>
    <xf numFmtId="164" fontId="43" fillId="5" borderId="8" xfId="0" applyFont="1" applyFill="1" applyBorder="1" applyAlignment="1">
      <alignment vertical="center"/>
    </xf>
    <xf numFmtId="164" fontId="43" fillId="19" borderId="0" xfId="0" applyFont="1" applyFill="1"/>
    <xf numFmtId="164" fontId="43" fillId="6" borderId="11" xfId="0" applyFont="1" applyFill="1" applyBorder="1" applyAlignment="1">
      <alignment horizontal="left" vertical="center"/>
    </xf>
    <xf numFmtId="164" fontId="43" fillId="6" borderId="0" xfId="0" applyFont="1" applyFill="1" applyBorder="1" applyAlignment="1">
      <alignment horizontal="center" vertical="center"/>
    </xf>
    <xf numFmtId="164" fontId="44" fillId="19" borderId="0" xfId="0" applyFont="1" applyFill="1" applyBorder="1" applyAlignment="1">
      <alignment horizontal="left" vertical="center"/>
    </xf>
    <xf numFmtId="164" fontId="44" fillId="6" borderId="11" xfId="0" applyFont="1" applyFill="1" applyBorder="1" applyAlignment="1">
      <alignment horizontal="left" vertical="center"/>
    </xf>
    <xf numFmtId="164" fontId="44" fillId="6" borderId="0" xfId="0" applyFont="1" applyFill="1" applyBorder="1" applyAlignment="1">
      <alignment horizontal="left" vertical="center"/>
    </xf>
    <xf numFmtId="164" fontId="44" fillId="5" borderId="0" xfId="0" applyFont="1" applyFill="1" applyBorder="1" applyAlignment="1">
      <alignment horizontal="left" vertical="center"/>
    </xf>
    <xf numFmtId="164" fontId="44" fillId="5" borderId="0" xfId="0" applyFont="1" applyFill="1" applyBorder="1" applyAlignment="1">
      <alignment horizontal="center" vertical="center"/>
    </xf>
    <xf numFmtId="164" fontId="45" fillId="5" borderId="0" xfId="0" applyFont="1" applyFill="1" applyBorder="1" applyAlignment="1">
      <alignment horizontal="center" vertical="center"/>
    </xf>
    <xf numFmtId="164" fontId="46" fillId="19" borderId="0" xfId="0" applyFont="1" applyFill="1" applyBorder="1" applyAlignment="1">
      <alignment vertical="center"/>
    </xf>
    <xf numFmtId="164" fontId="46" fillId="6" borderId="11" xfId="0" applyFont="1" applyFill="1" applyBorder="1" applyAlignment="1">
      <alignment vertical="center"/>
    </xf>
    <xf numFmtId="164" fontId="46" fillId="6" borderId="0" xfId="0" applyFont="1" applyFill="1" applyBorder="1" applyAlignment="1">
      <alignment vertical="center"/>
    </xf>
    <xf numFmtId="164" fontId="43" fillId="5" borderId="0" xfId="0" applyFont="1" applyFill="1" applyBorder="1" applyAlignment="1">
      <alignment vertical="center"/>
    </xf>
    <xf numFmtId="164" fontId="43" fillId="5" borderId="0" xfId="0" applyFont="1" applyFill="1" applyBorder="1" applyAlignment="1">
      <alignment horizontal="right" vertical="center"/>
    </xf>
    <xf numFmtId="164" fontId="46" fillId="5" borderId="0" xfId="0" applyFont="1" applyFill="1" applyBorder="1" applyAlignment="1">
      <alignment vertical="center"/>
    </xf>
    <xf numFmtId="164" fontId="43" fillId="6" borderId="11" xfId="0" applyFont="1" applyFill="1" applyBorder="1"/>
    <xf numFmtId="164" fontId="43" fillId="6" borderId="0" xfId="0" applyFont="1" applyFill="1"/>
    <xf numFmtId="164" fontId="47" fillId="6" borderId="0" xfId="0" applyFont="1" applyFill="1" applyBorder="1" applyAlignment="1">
      <alignment horizontal="right" vertical="center"/>
    </xf>
    <xf numFmtId="164" fontId="47" fillId="5" borderId="0" xfId="0" applyFont="1" applyFill="1" applyBorder="1" applyAlignment="1">
      <alignment horizontal="right" vertical="center"/>
    </xf>
    <xf numFmtId="164" fontId="43" fillId="14" borderId="13" xfId="0" applyFont="1" applyFill="1" applyBorder="1" applyAlignment="1">
      <alignment horizontal="center" vertical="center"/>
    </xf>
    <xf numFmtId="2" fontId="43" fillId="14" borderId="18" xfId="0" applyNumberFormat="1" applyFont="1" applyFill="1" applyBorder="1" applyAlignment="1">
      <alignment horizontal="center" vertical="center"/>
    </xf>
    <xf numFmtId="164" fontId="43" fillId="14" borderId="16" xfId="0" applyFont="1" applyFill="1" applyBorder="1" applyAlignment="1">
      <alignment horizontal="center" vertical="center"/>
    </xf>
    <xf numFmtId="164" fontId="43" fillId="14" borderId="0" xfId="0" applyFont="1" applyFill="1" applyBorder="1" applyAlignment="1">
      <alignment horizontal="center" vertical="center"/>
    </xf>
    <xf numFmtId="164" fontId="48" fillId="6" borderId="0" xfId="0" applyFont="1" applyFill="1" applyBorder="1" applyAlignment="1">
      <alignment horizontal="right" vertical="center"/>
    </xf>
    <xf numFmtId="164" fontId="48" fillId="5" borderId="0" xfId="0" applyFont="1" applyFill="1" applyBorder="1" applyAlignment="1">
      <alignment horizontal="right" vertical="center"/>
    </xf>
    <xf numFmtId="164" fontId="50" fillId="6" borderId="0" xfId="0" applyFont="1" applyFill="1" applyBorder="1" applyAlignment="1">
      <alignment horizontal="right" vertical="center"/>
    </xf>
    <xf numFmtId="164" fontId="50" fillId="5" borderId="0" xfId="0" applyFont="1" applyFill="1" applyBorder="1" applyAlignment="1">
      <alignment horizontal="right" vertical="center"/>
    </xf>
    <xf numFmtId="164" fontId="43" fillId="14" borderId="16" xfId="0" quotePrefix="1" applyFont="1" applyFill="1" applyBorder="1" applyAlignment="1">
      <alignment horizontal="center" vertical="center"/>
    </xf>
    <xf numFmtId="164" fontId="51" fillId="5" borderId="0" xfId="0" applyFont="1" applyFill="1" applyBorder="1" applyAlignment="1">
      <alignment horizontal="right" vertical="center"/>
    </xf>
    <xf numFmtId="164" fontId="82" fillId="6" borderId="0" xfId="0" applyFont="1" applyFill="1" applyBorder="1" applyAlignment="1">
      <alignment horizontal="right" vertical="center"/>
    </xf>
    <xf numFmtId="164" fontId="82" fillId="18" borderId="0" xfId="0" applyFont="1" applyFill="1" applyBorder="1" applyAlignment="1">
      <alignment horizontal="right" vertical="center"/>
    </xf>
    <xf numFmtId="164" fontId="76" fillId="20" borderId="0" xfId="0" applyFont="1" applyFill="1" applyBorder="1" applyAlignment="1">
      <alignment horizontal="right" vertical="center"/>
    </xf>
    <xf numFmtId="164" fontId="53" fillId="5" borderId="0" xfId="0" applyFont="1" applyFill="1" applyBorder="1" applyAlignment="1">
      <alignment horizontal="right" vertical="center"/>
    </xf>
    <xf numFmtId="164" fontId="76" fillId="18" borderId="0" xfId="0" applyFont="1" applyFill="1" applyBorder="1" applyAlignment="1">
      <alignment horizontal="right" vertical="center"/>
    </xf>
    <xf numFmtId="164" fontId="77" fillId="20" borderId="0" xfId="0" applyFont="1" applyFill="1" applyBorder="1" applyAlignment="1">
      <alignment horizontal="right" vertical="center"/>
    </xf>
    <xf numFmtId="164" fontId="55" fillId="5" borderId="0" xfId="0" applyFont="1" applyFill="1" applyBorder="1" applyAlignment="1">
      <alignment horizontal="right" vertical="center"/>
    </xf>
    <xf numFmtId="164" fontId="77" fillId="18" borderId="0" xfId="0" applyFont="1" applyFill="1" applyBorder="1" applyAlignment="1">
      <alignment horizontal="right" vertical="center"/>
    </xf>
    <xf numFmtId="164" fontId="26" fillId="20" borderId="0" xfId="0" applyFont="1" applyFill="1" applyBorder="1" applyAlignment="1">
      <alignment horizontal="right" vertical="center"/>
    </xf>
    <xf numFmtId="164" fontId="54" fillId="5" borderId="0" xfId="0" applyFont="1" applyFill="1" applyBorder="1" applyAlignment="1">
      <alignment horizontal="right" vertical="center"/>
    </xf>
    <xf numFmtId="164" fontId="26" fillId="18" borderId="0" xfId="0" applyFont="1" applyFill="1" applyBorder="1" applyAlignment="1">
      <alignment horizontal="right" vertical="center"/>
    </xf>
    <xf numFmtId="164" fontId="43" fillId="14" borderId="0" xfId="0" quotePrefix="1" applyFont="1" applyFill="1" applyBorder="1" applyAlignment="1">
      <alignment horizontal="center" vertical="center"/>
    </xf>
    <xf numFmtId="164" fontId="67" fillId="20" borderId="0" xfId="0" applyFont="1" applyFill="1" applyBorder="1" applyAlignment="1">
      <alignment horizontal="right" vertical="center"/>
    </xf>
    <xf numFmtId="164" fontId="67" fillId="18" borderId="0" xfId="0" applyFont="1" applyFill="1" applyBorder="1" applyAlignment="1">
      <alignment horizontal="right" vertical="center"/>
    </xf>
    <xf numFmtId="164" fontId="52" fillId="5" borderId="0" xfId="0" applyFont="1" applyFill="1" applyBorder="1" applyAlignment="1">
      <alignment horizontal="right" vertical="center"/>
    </xf>
    <xf numFmtId="164" fontId="79" fillId="20" borderId="0" xfId="0" applyFont="1" applyFill="1" applyBorder="1" applyAlignment="1">
      <alignment horizontal="left"/>
    </xf>
    <xf numFmtId="164" fontId="79" fillId="20" borderId="0" xfId="0" applyFont="1" applyFill="1" applyBorder="1" applyAlignment="1">
      <alignment horizontal="right"/>
    </xf>
    <xf numFmtId="164" fontId="80" fillId="20" borderId="0" xfId="0" applyFont="1" applyFill="1" applyBorder="1" applyAlignment="1">
      <alignment horizontal="left"/>
    </xf>
    <xf numFmtId="164" fontId="80" fillId="20" borderId="0" xfId="0" applyFont="1" applyFill="1" applyBorder="1" applyAlignment="1">
      <alignment horizontal="right"/>
    </xf>
    <xf numFmtId="164" fontId="65" fillId="6" borderId="0" xfId="0" applyFont="1" applyFill="1"/>
    <xf numFmtId="164" fontId="52" fillId="6" borderId="0" xfId="0" applyFont="1" applyFill="1" applyBorder="1" applyAlignment="1">
      <alignment horizontal="right" vertical="center"/>
    </xf>
    <xf numFmtId="164" fontId="52" fillId="18" borderId="0" xfId="0" applyFont="1" applyFill="1" applyBorder="1" applyAlignment="1">
      <alignment horizontal="right" vertical="center"/>
    </xf>
    <xf numFmtId="164" fontId="71" fillId="6" borderId="0" xfId="0" applyFont="1" applyFill="1" applyBorder="1" applyAlignment="1">
      <alignment horizontal="right" vertical="center"/>
    </xf>
    <xf numFmtId="2" fontId="43" fillId="14" borderId="19" xfId="0" applyNumberFormat="1" applyFont="1" applyFill="1" applyBorder="1" applyAlignment="1">
      <alignment horizontal="center" vertical="center"/>
    </xf>
    <xf numFmtId="164" fontId="55" fillId="19" borderId="0" xfId="0" applyFont="1" applyFill="1" applyBorder="1" applyAlignment="1">
      <alignment horizontal="center" vertical="center"/>
    </xf>
    <xf numFmtId="164" fontId="55" fillId="6" borderId="11" xfId="0" applyFont="1" applyFill="1" applyBorder="1" applyAlignment="1">
      <alignment horizontal="center" vertical="center"/>
    </xf>
    <xf numFmtId="164" fontId="55" fillId="6" borderId="0" xfId="0" applyFont="1" applyFill="1" applyBorder="1" applyAlignment="1">
      <alignment horizontal="center" vertical="center"/>
    </xf>
    <xf numFmtId="164" fontId="43" fillId="6" borderId="0" xfId="0" applyFont="1" applyFill="1" applyBorder="1" applyAlignment="1">
      <alignment vertical="center"/>
    </xf>
    <xf numFmtId="2" fontId="55" fillId="6" borderId="0" xfId="0" applyNumberFormat="1" applyFont="1" applyFill="1" applyBorder="1" applyAlignment="1">
      <alignment horizontal="center" vertical="center"/>
    </xf>
    <xf numFmtId="164" fontId="55" fillId="5" borderId="0" xfId="0" applyFont="1" applyFill="1" applyBorder="1" applyAlignment="1">
      <alignment horizontal="center" vertical="center"/>
    </xf>
    <xf numFmtId="164" fontId="60" fillId="5" borderId="0" xfId="0" applyFont="1" applyFill="1" applyBorder="1" applyAlignment="1">
      <alignment horizontal="center" vertical="center"/>
    </xf>
    <xf numFmtId="164" fontId="43" fillId="19" borderId="0" xfId="0" applyFont="1" applyFill="1" applyBorder="1" applyAlignment="1">
      <alignment vertical="center"/>
    </xf>
    <xf numFmtId="164" fontId="43" fillId="6" borderId="0" xfId="0" applyFont="1" applyFill="1" applyBorder="1" applyAlignment="1">
      <alignment horizontal="right" vertical="center"/>
    </xf>
    <xf numFmtId="164" fontId="59" fillId="19" borderId="0" xfId="0" applyFont="1" applyFill="1" applyBorder="1" applyAlignment="1">
      <alignment horizontal="right" vertical="center"/>
    </xf>
    <xf numFmtId="164" fontId="59" fillId="6" borderId="0" xfId="0" applyFont="1" applyFill="1" applyBorder="1" applyAlignment="1">
      <alignment horizontal="right" vertical="center"/>
    </xf>
    <xf numFmtId="164" fontId="59" fillId="5" borderId="0" xfId="0" applyFont="1" applyFill="1" applyBorder="1" applyAlignment="1">
      <alignment horizontal="right" vertical="center"/>
    </xf>
    <xf numFmtId="164" fontId="58" fillId="0" borderId="0" xfId="0" applyFont="1" applyFill="1" applyBorder="1"/>
    <xf numFmtId="164" fontId="43" fillId="6" borderId="11" xfId="0" applyFont="1" applyFill="1" applyBorder="1" applyAlignment="1">
      <alignment horizontal="right" vertical="center"/>
    </xf>
    <xf numFmtId="164" fontId="43" fillId="0" borderId="0" xfId="0" applyFont="1" applyFill="1" applyBorder="1"/>
    <xf numFmtId="164" fontId="43" fillId="19" borderId="0" xfId="0" applyFont="1" applyFill="1" applyBorder="1" applyAlignment="1">
      <alignment horizontal="right" vertical="center"/>
    </xf>
    <xf numFmtId="164" fontId="7" fillId="19" borderId="0" xfId="0" applyFont="1" applyFill="1" applyBorder="1"/>
    <xf numFmtId="164" fontId="43" fillId="0" borderId="0" xfId="0" applyFont="1" applyFill="1" applyBorder="1" applyAlignment="1">
      <alignment vertical="center"/>
    </xf>
    <xf numFmtId="164" fontId="7" fillId="0" borderId="0" xfId="0" applyFont="1" applyBorder="1"/>
    <xf numFmtId="164" fontId="7" fillId="0" borderId="0" xfId="0" applyFont="1" applyAlignment="1">
      <alignment horizontal="center"/>
    </xf>
    <xf numFmtId="164" fontId="83" fillId="4" borderId="0" xfId="0" applyFont="1" applyFill="1" applyBorder="1" applyAlignment="1">
      <alignment horizontal="left" vertical="center"/>
    </xf>
    <xf numFmtId="164" fontId="83" fillId="14" borderId="12" xfId="0" applyFont="1" applyFill="1" applyBorder="1" applyAlignment="1">
      <alignment vertical="center"/>
    </xf>
    <xf numFmtId="164" fontId="79" fillId="4" borderId="0" xfId="0" applyFont="1" applyFill="1" applyBorder="1" applyAlignment="1">
      <alignment horizontal="center" vertical="center"/>
    </xf>
    <xf numFmtId="164" fontId="85" fillId="6" borderId="0" xfId="0" applyFont="1" applyFill="1" applyBorder="1" applyAlignment="1">
      <alignment horizontal="right" vertical="center"/>
    </xf>
    <xf numFmtId="164" fontId="86" fillId="6" borderId="0" xfId="0" applyFont="1" applyFill="1" applyBorder="1" applyAlignment="1">
      <alignment horizontal="right" vertical="center"/>
    </xf>
    <xf numFmtId="164" fontId="49" fillId="14" borderId="9" xfId="0" applyFont="1" applyFill="1" applyBorder="1" applyAlignment="1">
      <alignment vertical="center"/>
    </xf>
    <xf numFmtId="164" fontId="55" fillId="14" borderId="12" xfId="0" applyFont="1" applyFill="1" applyBorder="1" applyAlignment="1">
      <alignment vertical="center"/>
    </xf>
    <xf numFmtId="164" fontId="54" fillId="14" borderId="12" xfId="0" applyFont="1" applyFill="1" applyBorder="1" applyAlignment="1">
      <alignment vertical="center"/>
    </xf>
    <xf numFmtId="164" fontId="87" fillId="14" borderId="12" xfId="0" applyFont="1" applyFill="1" applyBorder="1" applyAlignment="1">
      <alignment vertical="center"/>
    </xf>
    <xf numFmtId="164" fontId="84" fillId="4" borderId="0" xfId="0" applyFont="1" applyFill="1" applyBorder="1" applyAlignment="1">
      <alignment horizontal="center" vertical="center"/>
    </xf>
    <xf numFmtId="164" fontId="88" fillId="14" borderId="12" xfId="0" applyFont="1" applyFill="1" applyBorder="1" applyAlignment="1">
      <alignment vertical="center"/>
    </xf>
    <xf numFmtId="164" fontId="7" fillId="7" borderId="24" xfId="0" applyFont="1" applyFill="1" applyBorder="1" applyAlignment="1">
      <alignment horizontal="left" vertical="center" indent="2"/>
    </xf>
    <xf numFmtId="164" fontId="7" fillId="3" borderId="25" xfId="0" applyFont="1" applyFill="1" applyBorder="1" applyAlignment="1">
      <alignment vertical="center"/>
    </xf>
    <xf numFmtId="164" fontId="7" fillId="3" borderId="24" xfId="0" applyFont="1" applyFill="1" applyBorder="1" applyAlignment="1">
      <alignment vertical="center"/>
    </xf>
    <xf numFmtId="164" fontId="7" fillId="3" borderId="24" xfId="0" applyFont="1" applyFill="1" applyBorder="1" applyAlignment="1">
      <alignment horizontal="left" vertical="center" indent="2"/>
    </xf>
    <xf numFmtId="164" fontId="7" fillId="3" borderId="24" xfId="0" applyFont="1" applyFill="1" applyBorder="1" applyAlignment="1">
      <alignment horizontal="center" vertical="center"/>
    </xf>
    <xf numFmtId="164" fontId="25" fillId="7" borderId="25" xfId="0" applyFont="1" applyFill="1" applyBorder="1" applyAlignment="1">
      <alignment horizontal="center" vertical="center" wrapText="1"/>
    </xf>
    <xf numFmtId="164" fontId="31" fillId="7" borderId="25" xfId="0" applyFont="1" applyFill="1" applyBorder="1" applyAlignment="1">
      <alignment horizontal="center" vertical="center" wrapText="1"/>
    </xf>
    <xf numFmtId="164" fontId="31" fillId="7" borderId="24" xfId="0" applyFont="1" applyFill="1" applyBorder="1" applyAlignment="1">
      <alignment horizontal="center" vertical="center" wrapText="1"/>
    </xf>
    <xf numFmtId="164" fontId="25" fillId="7" borderId="24" xfId="0" applyFont="1" applyFill="1" applyBorder="1" applyAlignment="1">
      <alignment horizontal="center" vertical="center" wrapText="1"/>
    </xf>
    <xf numFmtId="164" fontId="25" fillId="10" borderId="28" xfId="0" applyFont="1" applyFill="1" applyBorder="1" applyAlignment="1">
      <alignment horizontal="center" vertical="center" wrapText="1"/>
    </xf>
    <xf numFmtId="164" fontId="25" fillId="10" borderId="25" xfId="0" applyFont="1" applyFill="1" applyBorder="1" applyAlignment="1">
      <alignment horizontal="center" vertical="center" wrapText="1"/>
    </xf>
    <xf numFmtId="164" fontId="25" fillId="13" borderId="28" xfId="0" applyFont="1" applyFill="1" applyBorder="1" applyAlignment="1">
      <alignment horizontal="center" vertical="center" wrapText="1"/>
    </xf>
    <xf numFmtId="164" fontId="23" fillId="7" borderId="25" xfId="0" applyFont="1" applyFill="1" applyBorder="1" applyAlignment="1">
      <alignment horizontal="center" vertical="center" wrapText="1"/>
    </xf>
    <xf numFmtId="164" fontId="25" fillId="13" borderId="25" xfId="0" applyFont="1" applyFill="1" applyBorder="1" applyAlignment="1">
      <alignment horizontal="center" vertical="center" wrapText="1"/>
    </xf>
    <xf numFmtId="164" fontId="23" fillId="9" borderId="25" xfId="0" applyFont="1" applyFill="1" applyBorder="1" applyAlignment="1">
      <alignment horizontal="center" vertical="center" wrapText="1"/>
    </xf>
    <xf numFmtId="164" fontId="64" fillId="9" borderId="24" xfId="0" applyFont="1" applyFill="1" applyBorder="1" applyAlignment="1">
      <alignment horizontal="center" vertical="center" wrapText="1"/>
    </xf>
    <xf numFmtId="164" fontId="23" fillId="7" borderId="24" xfId="0" applyFont="1" applyFill="1" applyBorder="1" applyAlignment="1">
      <alignment horizontal="center" vertical="center" wrapText="1"/>
    </xf>
    <xf numFmtId="164" fontId="64" fillId="9" borderId="25" xfId="0" applyFont="1" applyFill="1" applyBorder="1" applyAlignment="1">
      <alignment horizontal="center" vertical="center" wrapText="1"/>
    </xf>
    <xf numFmtId="164" fontId="52" fillId="7" borderId="24" xfId="0" applyFont="1" applyFill="1" applyBorder="1" applyAlignment="1">
      <alignment horizontal="center" vertical="center" wrapText="1"/>
    </xf>
    <xf numFmtId="164" fontId="52" fillId="9" borderId="25" xfId="0" applyFont="1" applyFill="1" applyBorder="1" applyAlignment="1">
      <alignment horizontal="center" vertical="center" wrapText="1"/>
    </xf>
    <xf numFmtId="164" fontId="52" fillId="9" borderId="24" xfId="0" applyFont="1" applyFill="1" applyBorder="1" applyAlignment="1">
      <alignment horizontal="center" vertical="center" wrapText="1"/>
    </xf>
    <xf numFmtId="164" fontId="27" fillId="9" borderId="25" xfId="0" applyFont="1" applyFill="1" applyBorder="1" applyAlignment="1">
      <alignment horizontal="center" vertical="center" wrapText="1"/>
    </xf>
    <xf numFmtId="164" fontId="27" fillId="9" borderId="24" xfId="0" applyFont="1" applyFill="1" applyBorder="1" applyAlignment="1">
      <alignment horizontal="center" vertical="center" wrapText="1"/>
    </xf>
    <xf numFmtId="164" fontId="7" fillId="4" borderId="29" xfId="0" applyFont="1" applyFill="1" applyBorder="1" applyAlignment="1">
      <alignment vertical="center"/>
    </xf>
    <xf numFmtId="164" fontId="36" fillId="14" borderId="24" xfId="0" applyFont="1" applyFill="1" applyBorder="1" applyAlignment="1">
      <alignment horizontal="left" vertical="center"/>
    </xf>
    <xf numFmtId="164" fontId="36" fillId="14" borderId="27" xfId="0" applyFont="1" applyFill="1" applyBorder="1" applyAlignment="1">
      <alignment horizontal="left" vertical="center"/>
    </xf>
    <xf numFmtId="164" fontId="57" fillId="14" borderId="25" xfId="0" applyFont="1" applyFill="1" applyBorder="1" applyAlignment="1">
      <alignment vertical="center"/>
    </xf>
    <xf numFmtId="164" fontId="37" fillId="14" borderId="24" xfId="0" applyFont="1" applyFill="1" applyBorder="1" applyAlignment="1">
      <alignment vertical="center"/>
    </xf>
    <xf numFmtId="164" fontId="37" fillId="14" borderId="27" xfId="0" applyFont="1" applyFill="1" applyBorder="1" applyAlignment="1">
      <alignment vertical="center"/>
    </xf>
    <xf numFmtId="164" fontId="29" fillId="4" borderId="25" xfId="0" applyFont="1" applyFill="1" applyBorder="1" applyAlignment="1">
      <alignment horizontal="center" vertical="center"/>
    </xf>
    <xf numFmtId="164" fontId="29" fillId="4" borderId="24" xfId="0" applyFont="1" applyFill="1" applyBorder="1" applyAlignment="1">
      <alignment horizontal="center" vertical="center"/>
    </xf>
    <xf numFmtId="164" fontId="23" fillId="4" borderId="24" xfId="0" applyFont="1" applyFill="1" applyBorder="1" applyAlignment="1">
      <alignment horizontal="center" vertical="center"/>
    </xf>
    <xf numFmtId="164" fontId="7" fillId="4" borderId="24" xfId="0" applyFont="1" applyFill="1" applyBorder="1" applyAlignment="1">
      <alignment vertical="center"/>
    </xf>
    <xf numFmtId="164" fontId="26" fillId="7" borderId="0" xfId="0" applyFont="1" applyFill="1" applyBorder="1"/>
    <xf numFmtId="164" fontId="43" fillId="7" borderId="8" xfId="0" applyFont="1" applyFill="1" applyBorder="1" applyAlignment="1">
      <alignment vertical="center"/>
    </xf>
    <xf numFmtId="164" fontId="43" fillId="5" borderId="30" xfId="0" applyFont="1" applyFill="1" applyBorder="1" applyAlignment="1">
      <alignment horizontal="center" vertical="center"/>
    </xf>
    <xf numFmtId="164" fontId="43" fillId="6" borderId="31" xfId="0" applyFont="1" applyFill="1" applyBorder="1" applyAlignment="1">
      <alignment vertical="center"/>
    </xf>
    <xf numFmtId="164" fontId="43" fillId="6" borderId="31" xfId="0" applyFont="1" applyFill="1" applyBorder="1" applyAlignment="1">
      <alignment horizontal="center" vertical="center"/>
    </xf>
    <xf numFmtId="164" fontId="43" fillId="6" borderId="29" xfId="0" applyFont="1" applyFill="1" applyBorder="1" applyAlignment="1">
      <alignment horizontal="center" vertical="center"/>
    </xf>
    <xf numFmtId="164" fontId="43" fillId="6" borderId="30" xfId="0" applyFont="1" applyFill="1" applyBorder="1" applyAlignment="1">
      <alignment horizontal="center" vertical="center"/>
    </xf>
    <xf numFmtId="164" fontId="43" fillId="7" borderId="0" xfId="0" applyFont="1" applyFill="1"/>
    <xf numFmtId="2" fontId="43" fillId="14" borderId="31" xfId="0" applyNumberFormat="1" applyFont="1" applyFill="1" applyBorder="1" applyAlignment="1">
      <alignment horizontal="center" vertical="center"/>
    </xf>
    <xf numFmtId="164" fontId="43" fillId="14" borderId="29" xfId="0" applyFont="1" applyFill="1" applyBorder="1" applyAlignment="1">
      <alignment horizontal="center" vertical="center"/>
    </xf>
    <xf numFmtId="164" fontId="44" fillId="7" borderId="0" xfId="0" applyFont="1" applyFill="1" applyBorder="1" applyAlignment="1">
      <alignment horizontal="left" vertical="center"/>
    </xf>
    <xf numFmtId="164" fontId="46" fillId="7" borderId="0" xfId="0" applyFont="1" applyFill="1" applyBorder="1" applyAlignment="1">
      <alignment vertical="center"/>
    </xf>
    <xf numFmtId="164" fontId="43" fillId="14" borderId="26" xfId="0" quotePrefix="1" applyFont="1" applyFill="1" applyBorder="1" applyAlignment="1">
      <alignment horizontal="center" vertical="center"/>
    </xf>
    <xf numFmtId="164" fontId="43" fillId="14" borderId="26" xfId="0" applyFont="1" applyFill="1" applyBorder="1" applyAlignment="1">
      <alignment horizontal="center" vertical="center"/>
    </xf>
    <xf numFmtId="2" fontId="43" fillId="14" borderId="32" xfId="0" applyNumberFormat="1" applyFont="1" applyFill="1" applyBorder="1" applyAlignment="1">
      <alignment horizontal="center" vertical="center"/>
    </xf>
    <xf numFmtId="164" fontId="55" fillId="7" borderId="0" xfId="0" applyFont="1" applyFill="1" applyBorder="1" applyAlignment="1">
      <alignment horizontal="center" vertical="center"/>
    </xf>
    <xf numFmtId="164" fontId="43" fillId="5" borderId="32" xfId="0" applyFont="1" applyFill="1" applyBorder="1" applyAlignment="1">
      <alignment horizontal="center" vertical="center"/>
    </xf>
    <xf numFmtId="164" fontId="43" fillId="7" borderId="0" xfId="0" applyFont="1" applyFill="1" applyBorder="1" applyAlignment="1">
      <alignment vertical="center"/>
    </xf>
    <xf numFmtId="1" fontId="43" fillId="14" borderId="32" xfId="0" applyNumberFormat="1" applyFont="1" applyFill="1" applyBorder="1" applyAlignment="1">
      <alignment horizontal="center" vertical="center"/>
    </xf>
    <xf numFmtId="164" fontId="59" fillId="7" borderId="0" xfId="0" applyFont="1" applyFill="1" applyBorder="1" applyAlignment="1">
      <alignment horizontal="right" vertical="center"/>
    </xf>
    <xf numFmtId="164" fontId="43" fillId="19" borderId="24" xfId="0" applyFont="1" applyFill="1" applyBorder="1" applyAlignment="1">
      <alignment vertical="center"/>
    </xf>
    <xf numFmtId="164" fontId="43" fillId="6" borderId="33" xfId="0" applyFont="1" applyFill="1" applyBorder="1" applyAlignment="1">
      <alignment vertical="center"/>
    </xf>
    <xf numFmtId="164" fontId="43" fillId="6" borderId="24" xfId="0" applyFont="1" applyFill="1" applyBorder="1" applyAlignment="1">
      <alignment vertical="center"/>
    </xf>
    <xf numFmtId="164" fontId="43" fillId="5" borderId="24" xfId="0" applyFont="1" applyFill="1" applyBorder="1" applyAlignment="1">
      <alignment vertical="center"/>
    </xf>
    <xf numFmtId="164" fontId="43" fillId="7" borderId="0" xfId="0" applyFont="1" applyFill="1" applyBorder="1" applyAlignment="1">
      <alignment horizontal="right" vertical="center"/>
    </xf>
    <xf numFmtId="164" fontId="52" fillId="9" borderId="27" xfId="0" applyFont="1" applyFill="1" applyBorder="1" applyAlignment="1">
      <alignment horizontal="center" vertical="center" wrapText="1"/>
    </xf>
    <xf numFmtId="164" fontId="15" fillId="3" borderId="29" xfId="0" quotePrefix="1" applyNumberFormat="1" applyFont="1" applyFill="1" applyBorder="1" applyAlignment="1" applyProtection="1">
      <alignment horizontal="center"/>
    </xf>
    <xf numFmtId="164" fontId="14" fillId="3" borderId="29" xfId="0" applyFont="1" applyFill="1" applyBorder="1" applyAlignment="1"/>
    <xf numFmtId="164" fontId="2" fillId="0" borderId="0" xfId="0" applyFont="1" applyFill="1" applyAlignment="1">
      <alignment horizontal="left" indent="2"/>
    </xf>
    <xf numFmtId="2" fontId="2" fillId="0" borderId="0" xfId="0" applyNumberFormat="1" applyFont="1" applyFill="1" applyAlignment="1" applyProtection="1">
      <alignment horizontal="left"/>
    </xf>
    <xf numFmtId="0" fontId="2" fillId="0" borderId="0" xfId="0" applyNumberFormat="1" applyFont="1" applyFill="1" applyAlignment="1" applyProtection="1">
      <alignment horizontal="left"/>
    </xf>
    <xf numFmtId="164" fontId="43" fillId="6" borderId="1" xfId="0" applyFont="1" applyFill="1" applyBorder="1" applyAlignment="1">
      <alignment horizontal="center" vertical="center"/>
    </xf>
    <xf numFmtId="164" fontId="0" fillId="14" borderId="0" xfId="0" applyNumberFormat="1" applyFill="1" applyBorder="1" applyAlignment="1">
      <alignment vertical="center"/>
    </xf>
    <xf numFmtId="164" fontId="25" fillId="14" borderId="0" xfId="4" applyFont="1" applyFill="1" applyAlignment="1" applyProtection="1">
      <alignment horizontal="center" vertical="center"/>
    </xf>
    <xf numFmtId="0" fontId="1" fillId="0" borderId="0" xfId="2" applyNumberFormat="1" applyFont="1" applyBorder="1" applyAlignment="1">
      <alignment horizontal="left" vertical="center"/>
    </xf>
    <xf numFmtId="164" fontId="1" fillId="0" borderId="0" xfId="2" applyNumberFormat="1" applyFont="1" applyBorder="1" applyAlignment="1">
      <alignment horizontal="left" vertical="center"/>
    </xf>
    <xf numFmtId="164" fontId="7" fillId="0" borderId="0" xfId="2" applyNumberFormat="1" applyFont="1" applyBorder="1" applyAlignment="1">
      <alignment horizontal="center" vertical="center"/>
    </xf>
    <xf numFmtId="168" fontId="1" fillId="0" borderId="0" xfId="2" applyNumberFormat="1" applyFont="1" applyBorder="1" applyAlignment="1">
      <alignment horizontal="center" vertical="center"/>
    </xf>
    <xf numFmtId="1" fontId="95" fillId="0" borderId="0" xfId="2" applyNumberFormat="1" applyFont="1" applyBorder="1" applyAlignment="1">
      <alignment horizontal="center" vertical="center"/>
    </xf>
    <xf numFmtId="164" fontId="6" fillId="6" borderId="30" xfId="2" applyNumberFormat="1" applyFont="1" applyFill="1" applyBorder="1" applyAlignment="1">
      <alignment horizontal="center" vertical="center"/>
    </xf>
    <xf numFmtId="164" fontId="6" fillId="6" borderId="29" xfId="2" applyNumberFormat="1" applyFont="1" applyFill="1" applyBorder="1" applyAlignment="1">
      <alignment horizontal="center" vertical="center"/>
    </xf>
    <xf numFmtId="168" fontId="6" fillId="6" borderId="3" xfId="2" applyNumberFormat="1" applyFont="1" applyFill="1" applyBorder="1" applyAlignment="1">
      <alignment horizontal="center" vertical="center"/>
    </xf>
    <xf numFmtId="1" fontId="95" fillId="14" borderId="0" xfId="2" applyNumberFormat="1" applyFont="1" applyFill="1" applyBorder="1" applyAlignment="1">
      <alignment horizontal="center" vertical="center"/>
    </xf>
    <xf numFmtId="164" fontId="1" fillId="14" borderId="0" xfId="2" applyNumberFormat="1" applyFont="1" applyFill="1" applyBorder="1" applyAlignment="1">
      <alignment horizontal="left" vertical="center"/>
    </xf>
    <xf numFmtId="164" fontId="6" fillId="6" borderId="11" xfId="2" applyNumberFormat="1" applyFont="1" applyFill="1" applyBorder="1" applyAlignment="1">
      <alignment horizontal="center" vertical="center"/>
    </xf>
    <xf numFmtId="164" fontId="6" fillId="6" borderId="0"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1" fontId="95" fillId="14" borderId="0" xfId="0" applyNumberFormat="1" applyFont="1" applyFill="1" applyAlignment="1">
      <alignment horizontal="center"/>
    </xf>
    <xf numFmtId="164" fontId="96" fillId="14" borderId="0" xfId="0" applyNumberFormat="1" applyFont="1" applyFill="1" applyAlignment="1"/>
    <xf numFmtId="164" fontId="96" fillId="14" borderId="7" xfId="0" applyNumberFormat="1" applyFont="1" applyFill="1" applyBorder="1" applyAlignment="1"/>
    <xf numFmtId="164" fontId="97" fillId="14" borderId="0" xfId="2" applyNumberFormat="1" applyFont="1" applyFill="1" applyBorder="1" applyAlignment="1">
      <alignment horizontal="left" vertical="center"/>
    </xf>
    <xf numFmtId="1" fontId="98" fillId="14" borderId="0" xfId="2" applyNumberFormat="1" applyFont="1" applyFill="1" applyBorder="1" applyAlignment="1">
      <alignment horizontal="center" vertical="center"/>
    </xf>
    <xf numFmtId="164" fontId="0" fillId="6" borderId="34" xfId="0" applyNumberFormat="1" applyFill="1" applyBorder="1" applyAlignment="1">
      <alignment vertical="center"/>
    </xf>
    <xf numFmtId="164" fontId="0" fillId="6" borderId="5" xfId="0" applyNumberFormat="1" applyFill="1" applyBorder="1" applyAlignment="1">
      <alignment vertical="center"/>
    </xf>
    <xf numFmtId="164" fontId="96" fillId="6" borderId="5" xfId="0" applyNumberFormat="1" applyFont="1" applyFill="1" applyBorder="1" applyAlignment="1"/>
    <xf numFmtId="168" fontId="96" fillId="6" borderId="6" xfId="0" applyNumberFormat="1" applyFont="1" applyFill="1" applyBorder="1" applyAlignment="1"/>
    <xf numFmtId="1" fontId="98" fillId="14" borderId="0" xfId="0" applyNumberFormat="1" applyFont="1" applyFill="1" applyAlignment="1">
      <alignment horizontal="center" vertical="center"/>
    </xf>
    <xf numFmtId="164" fontId="8" fillId="14" borderId="0" xfId="0" applyNumberFormat="1" applyFont="1" applyFill="1" applyAlignment="1">
      <alignment horizontal="center" vertical="center"/>
    </xf>
    <xf numFmtId="164" fontId="70" fillId="14" borderId="0" xfId="0" applyNumberFormat="1" applyFont="1" applyFill="1" applyAlignment="1">
      <alignment horizontal="center" vertical="center"/>
    </xf>
    <xf numFmtId="164" fontId="97" fillId="7" borderId="11" xfId="2" applyNumberFormat="1" applyFont="1" applyFill="1" applyBorder="1" applyAlignment="1">
      <alignment horizontal="center" vertical="center"/>
    </xf>
    <xf numFmtId="164" fontId="97" fillId="7" borderId="0" xfId="2" applyNumberFormat="1" applyFont="1" applyFill="1" applyBorder="1" applyAlignment="1">
      <alignment horizontal="center" vertical="center"/>
    </xf>
    <xf numFmtId="168" fontId="97" fillId="7" borderId="4" xfId="2" applyNumberFormat="1" applyFont="1" applyFill="1" applyBorder="1" applyAlignment="1">
      <alignment horizontal="center" vertical="center"/>
    </xf>
    <xf numFmtId="164" fontId="7" fillId="14" borderId="0" xfId="0" applyNumberFormat="1" applyFont="1" applyFill="1" applyAlignment="1">
      <alignment vertical="center"/>
    </xf>
    <xf numFmtId="164" fontId="96" fillId="14" borderId="0" xfId="0" applyNumberFormat="1" applyFont="1" applyFill="1" applyAlignment="1">
      <alignment vertical="center"/>
    </xf>
    <xf numFmtId="164" fontId="0" fillId="14" borderId="0" xfId="0" applyNumberFormat="1" applyFill="1" applyAlignment="1">
      <alignment vertical="center"/>
    </xf>
    <xf numFmtId="1" fontId="95" fillId="0" borderId="0" xfId="0" applyNumberFormat="1" applyFont="1" applyFill="1" applyBorder="1" applyAlignment="1">
      <alignment horizontal="center" vertical="center"/>
    </xf>
    <xf numFmtId="164" fontId="1" fillId="0" borderId="0" xfId="0" applyNumberFormat="1" applyFont="1" applyFill="1" applyBorder="1" applyAlignment="1">
      <alignment horizontal="left" vertical="center"/>
    </xf>
    <xf numFmtId="164" fontId="1" fillId="14" borderId="0" xfId="0" applyNumberFormat="1" applyFont="1" applyFill="1" applyBorder="1" applyAlignment="1">
      <alignment horizontal="left" vertical="center"/>
    </xf>
    <xf numFmtId="164" fontId="70" fillId="14" borderId="0" xfId="2" applyNumberFormat="1" applyFont="1" applyFill="1" applyBorder="1" applyAlignment="1">
      <alignment horizontal="left" vertical="center"/>
    </xf>
    <xf numFmtId="0" fontId="8" fillId="14" borderId="0" xfId="2" applyNumberFormat="1" applyFont="1" applyFill="1" applyBorder="1" applyAlignment="1">
      <alignment horizontal="left" vertical="center"/>
    </xf>
    <xf numFmtId="164" fontId="8" fillId="14" borderId="0" xfId="2" quotePrefix="1" applyNumberFormat="1" applyFont="1" applyFill="1" applyBorder="1" applyAlignment="1">
      <alignment horizontal="left" vertical="center"/>
    </xf>
    <xf numFmtId="1" fontId="95" fillId="0" borderId="0" xfId="2" applyNumberFormat="1" applyFont="1" applyFill="1" applyBorder="1" applyAlignment="1">
      <alignment horizontal="center" vertical="center"/>
    </xf>
    <xf numFmtId="164" fontId="1" fillId="0" borderId="0" xfId="2" applyNumberFormat="1" applyFont="1" applyFill="1" applyBorder="1" applyAlignment="1">
      <alignment horizontal="left" vertical="center"/>
    </xf>
    <xf numFmtId="0" fontId="23" fillId="8" borderId="30" xfId="0" quotePrefix="1" applyNumberFormat="1" applyFont="1" applyFill="1" applyBorder="1" applyAlignment="1" applyProtection="1">
      <alignment horizontal="left" vertical="center"/>
    </xf>
    <xf numFmtId="0" fontId="23" fillId="8" borderId="29" xfId="0" quotePrefix="1" applyNumberFormat="1" applyFont="1" applyFill="1" applyBorder="1" applyAlignment="1" applyProtection="1">
      <alignment horizontal="left" vertical="center"/>
    </xf>
    <xf numFmtId="164" fontId="7" fillId="8" borderId="29" xfId="0" applyNumberFormat="1" applyFont="1" applyFill="1" applyBorder="1" applyAlignment="1">
      <alignment horizontal="left" vertical="center"/>
    </xf>
    <xf numFmtId="164" fontId="25" fillId="24" borderId="29" xfId="2" applyNumberFormat="1" applyFont="1" applyFill="1" applyBorder="1" applyAlignment="1" applyProtection="1">
      <alignment horizontal="left" vertical="center"/>
    </xf>
    <xf numFmtId="164" fontId="23" fillId="8" borderId="29" xfId="0" applyNumberFormat="1" applyFont="1" applyFill="1" applyBorder="1" applyAlignment="1" applyProtection="1">
      <alignment horizontal="left" vertical="center"/>
    </xf>
    <xf numFmtId="164" fontId="7" fillId="8" borderId="29" xfId="0" applyNumberFormat="1" applyFont="1" applyFill="1" applyBorder="1" applyAlignment="1" applyProtection="1">
      <alignment horizontal="center" vertical="center"/>
    </xf>
    <xf numFmtId="168" fontId="7" fillId="8" borderId="3" xfId="0" applyNumberFormat="1" applyFont="1" applyFill="1" applyBorder="1" applyAlignment="1" applyProtection="1">
      <alignment horizontal="center" vertical="center"/>
    </xf>
    <xf numFmtId="0" fontId="23" fillId="8" borderId="11" xfId="2" applyNumberFormat="1" applyFont="1" applyFill="1" applyBorder="1" applyAlignment="1">
      <alignment horizontal="left" vertical="center"/>
    </xf>
    <xf numFmtId="0" fontId="23" fillId="8" borderId="0" xfId="2" applyNumberFormat="1" applyFont="1" applyFill="1" applyBorder="1" applyAlignment="1">
      <alignment horizontal="left" vertical="center"/>
    </xf>
    <xf numFmtId="164" fontId="7" fillId="8" borderId="0" xfId="0" applyNumberFormat="1" applyFont="1" applyFill="1" applyBorder="1" applyAlignment="1">
      <alignment horizontal="left" vertical="center"/>
    </xf>
    <xf numFmtId="164" fontId="23" fillId="8" borderId="0" xfId="0" applyNumberFormat="1" applyFont="1" applyFill="1" applyBorder="1" applyAlignment="1" applyProtection="1">
      <alignment horizontal="left" vertical="center" indent="2"/>
    </xf>
    <xf numFmtId="164" fontId="23" fillId="8" borderId="0" xfId="0" applyNumberFormat="1" applyFont="1" applyFill="1" applyBorder="1" applyAlignment="1" applyProtection="1">
      <alignment horizontal="left" vertical="center"/>
    </xf>
    <xf numFmtId="164" fontId="7" fillId="8" borderId="0" xfId="2" applyNumberFormat="1" applyFont="1" applyFill="1" applyBorder="1" applyAlignment="1" applyProtection="1">
      <alignment horizontal="center" vertical="center"/>
    </xf>
    <xf numFmtId="168" fontId="7" fillId="8" borderId="4" xfId="0" applyNumberFormat="1" applyFont="1" applyFill="1" applyBorder="1" applyAlignment="1" applyProtection="1">
      <alignment horizontal="center" vertical="center"/>
    </xf>
    <xf numFmtId="164" fontId="23" fillId="8" borderId="0" xfId="0" applyNumberFormat="1" applyFont="1" applyFill="1" applyBorder="1" applyAlignment="1" applyProtection="1">
      <alignment horizontal="left" vertical="center" indent="5"/>
    </xf>
    <xf numFmtId="164" fontId="7" fillId="8" borderId="0" xfId="2" applyNumberFormat="1" applyFont="1" applyFill="1" applyBorder="1" applyAlignment="1" applyProtection="1">
      <alignment horizontal="left" vertical="center" wrapText="1" indent="2"/>
    </xf>
    <xf numFmtId="164" fontId="23" fillId="8" borderId="0" xfId="2" applyNumberFormat="1" applyFont="1" applyFill="1" applyBorder="1" applyAlignment="1" applyProtection="1">
      <alignment horizontal="left" vertical="center"/>
    </xf>
    <xf numFmtId="164" fontId="7" fillId="8" borderId="0" xfId="2" applyNumberFormat="1" applyFont="1" applyFill="1" applyBorder="1" applyAlignment="1">
      <alignment horizontal="left" vertical="center"/>
    </xf>
    <xf numFmtId="164" fontId="23" fillId="8" borderId="11" xfId="0" applyNumberFormat="1" applyFont="1" applyFill="1" applyBorder="1" applyAlignment="1" applyProtection="1">
      <alignment vertical="center"/>
    </xf>
    <xf numFmtId="164" fontId="23" fillId="8" borderId="0" xfId="0" applyNumberFormat="1" applyFont="1" applyFill="1" applyBorder="1" applyAlignment="1" applyProtection="1">
      <alignment vertical="center"/>
    </xf>
    <xf numFmtId="164" fontId="100" fillId="8" borderId="0" xfId="4" applyNumberFormat="1" applyFont="1" applyFill="1" applyBorder="1" applyAlignment="1" applyProtection="1">
      <alignment horizontal="left" vertical="center" indent="2"/>
    </xf>
    <xf numFmtId="1" fontId="95" fillId="14" borderId="0" xfId="0" applyNumberFormat="1" applyFont="1" applyFill="1" applyBorder="1" applyAlignment="1">
      <alignment horizontal="center" vertical="center"/>
    </xf>
    <xf numFmtId="0" fontId="23" fillId="8" borderId="34" xfId="0" applyNumberFormat="1" applyFont="1" applyFill="1" applyBorder="1" applyAlignment="1" applyProtection="1">
      <alignment horizontal="left" vertical="center"/>
    </xf>
    <xf numFmtId="0" fontId="23" fillId="8" borderId="5" xfId="0" applyNumberFormat="1" applyFont="1" applyFill="1" applyBorder="1" applyAlignment="1" applyProtection="1">
      <alignment horizontal="left" vertical="center"/>
    </xf>
    <xf numFmtId="164" fontId="7" fillId="8" borderId="5" xfId="0" applyNumberFormat="1" applyFont="1" applyFill="1" applyBorder="1" applyAlignment="1">
      <alignment horizontal="left" vertical="center"/>
    </xf>
    <xf numFmtId="164" fontId="23" fillId="8" borderId="5" xfId="0" applyNumberFormat="1" applyFont="1" applyFill="1" applyBorder="1" applyAlignment="1" applyProtection="1">
      <alignment horizontal="left" vertical="center" indent="3"/>
    </xf>
    <xf numFmtId="164" fontId="23" fillId="8" borderId="5" xfId="0" applyNumberFormat="1" applyFont="1" applyFill="1" applyBorder="1" applyAlignment="1" applyProtection="1">
      <alignment horizontal="left" vertical="center"/>
    </xf>
    <xf numFmtId="164" fontId="7" fillId="8" borderId="5" xfId="2" applyNumberFormat="1" applyFont="1" applyFill="1" applyBorder="1" applyAlignment="1" applyProtection="1">
      <alignment horizontal="center" vertical="center"/>
    </xf>
    <xf numFmtId="0" fontId="23" fillId="14" borderId="0" xfId="0" applyNumberFormat="1" applyFont="1" applyFill="1" applyBorder="1" applyAlignment="1" applyProtection="1">
      <alignment horizontal="left" vertical="center"/>
    </xf>
    <xf numFmtId="164" fontId="23" fillId="14" borderId="0" xfId="0" applyNumberFormat="1" applyFont="1" applyFill="1" applyBorder="1" applyAlignment="1" applyProtection="1">
      <alignment horizontal="left" vertical="center"/>
    </xf>
    <xf numFmtId="164" fontId="7" fillId="14" borderId="0" xfId="0" applyNumberFormat="1" applyFont="1" applyFill="1" applyBorder="1" applyAlignment="1" applyProtection="1">
      <alignment horizontal="center" vertical="center"/>
    </xf>
    <xf numFmtId="168" fontId="25" fillId="14" borderId="0" xfId="0" applyNumberFormat="1" applyFont="1" applyFill="1" applyBorder="1" applyAlignment="1" applyProtection="1">
      <alignment horizontal="center" vertical="center"/>
    </xf>
    <xf numFmtId="0" fontId="23" fillId="8" borderId="35" xfId="0" applyNumberFormat="1" applyFont="1" applyFill="1" applyBorder="1" applyAlignment="1" applyProtection="1">
      <alignment horizontal="left" vertical="center"/>
    </xf>
    <xf numFmtId="0" fontId="23" fillId="8" borderId="36" xfId="0" applyNumberFormat="1" applyFont="1" applyFill="1" applyBorder="1" applyAlignment="1" applyProtection="1">
      <alignment horizontal="left" vertical="center"/>
    </xf>
    <xf numFmtId="164" fontId="7" fillId="8" borderId="36" xfId="0" applyNumberFormat="1" applyFont="1" applyFill="1" applyBorder="1" applyAlignment="1">
      <alignment horizontal="left" vertical="center"/>
    </xf>
    <xf numFmtId="164" fontId="25" fillId="24" borderId="36" xfId="0" applyNumberFormat="1" applyFont="1" applyFill="1" applyBorder="1" applyAlignment="1" applyProtection="1">
      <alignment horizontal="left" vertical="center"/>
    </xf>
    <xf numFmtId="164" fontId="23" fillId="8" borderId="36" xfId="0" applyNumberFormat="1" applyFont="1" applyFill="1" applyBorder="1" applyAlignment="1" applyProtection="1">
      <alignment horizontal="left" vertical="center"/>
    </xf>
    <xf numFmtId="164" fontId="7" fillId="8" borderId="36" xfId="0" applyNumberFormat="1" applyFont="1" applyFill="1" applyBorder="1" applyAlignment="1" applyProtection="1">
      <alignment horizontal="center" vertical="center"/>
    </xf>
    <xf numFmtId="168" fontId="7" fillId="8" borderId="37" xfId="0" applyNumberFormat="1" applyFont="1" applyFill="1" applyBorder="1" applyAlignment="1" applyProtection="1">
      <alignment horizontal="center" vertical="center"/>
    </xf>
    <xf numFmtId="164" fontId="7" fillId="14" borderId="0" xfId="0" applyNumberFormat="1" applyFont="1" applyFill="1" applyBorder="1" applyAlignment="1">
      <alignment horizontal="left" vertical="center"/>
    </xf>
    <xf numFmtId="168" fontId="7" fillId="14" borderId="0" xfId="0" applyNumberFormat="1" applyFont="1" applyFill="1" applyBorder="1" applyAlignment="1" applyProtection="1">
      <alignment horizontal="center" vertical="center"/>
    </xf>
    <xf numFmtId="164" fontId="70" fillId="0" borderId="0" xfId="2" applyNumberFormat="1" applyFont="1" applyFill="1" applyBorder="1" applyAlignment="1">
      <alignment horizontal="left" vertical="center"/>
    </xf>
    <xf numFmtId="0" fontId="23" fillId="8" borderId="30" xfId="0" applyNumberFormat="1" applyFont="1" applyFill="1" applyBorder="1" applyAlignment="1" applyProtection="1">
      <alignment horizontal="left" vertical="center"/>
    </xf>
    <xf numFmtId="0" fontId="23" fillId="8" borderId="29" xfId="0" applyNumberFormat="1" applyFont="1" applyFill="1" applyBorder="1" applyAlignment="1" applyProtection="1">
      <alignment horizontal="left" vertical="center"/>
    </xf>
    <xf numFmtId="164" fontId="23" fillId="8" borderId="29" xfId="0" applyNumberFormat="1" applyFont="1" applyFill="1" applyBorder="1" applyAlignment="1">
      <alignment horizontal="left" vertical="center"/>
    </xf>
    <xf numFmtId="164" fontId="25" fillId="24" borderId="29" xfId="0" applyNumberFormat="1" applyFont="1" applyFill="1" applyBorder="1" applyAlignment="1" applyProtection="1">
      <alignment horizontal="left" vertical="center"/>
    </xf>
    <xf numFmtId="164" fontId="23" fillId="24" borderId="29" xfId="0" applyNumberFormat="1" applyFont="1" applyFill="1" applyBorder="1" applyAlignment="1" applyProtection="1">
      <alignment horizontal="left" vertical="center"/>
    </xf>
    <xf numFmtId="164" fontId="23" fillId="8" borderId="29" xfId="0" applyNumberFormat="1" applyFont="1" applyFill="1" applyBorder="1" applyAlignment="1" applyProtection="1">
      <alignment horizontal="center" vertical="center"/>
    </xf>
    <xf numFmtId="168" fontId="23" fillId="8" borderId="3" xfId="0" applyNumberFormat="1" applyFont="1" applyFill="1" applyBorder="1" applyAlignment="1" applyProtection="1">
      <alignment horizontal="center" vertical="center"/>
    </xf>
    <xf numFmtId="0" fontId="23" fillId="8" borderId="11" xfId="2" quotePrefix="1" applyNumberFormat="1" applyFont="1" applyFill="1" applyBorder="1" applyAlignment="1" applyProtection="1">
      <alignment horizontal="left" vertical="center"/>
    </xf>
    <xf numFmtId="0" fontId="23" fillId="8" borderId="0" xfId="2" quotePrefix="1" applyNumberFormat="1" applyFont="1" applyFill="1" applyBorder="1" applyAlignment="1" applyProtection="1">
      <alignment horizontal="left" vertical="center"/>
    </xf>
    <xf numFmtId="164" fontId="7" fillId="8" borderId="0" xfId="0" applyNumberFormat="1" applyFont="1" applyFill="1" applyBorder="1" applyAlignment="1" applyProtection="1">
      <alignment horizontal="center" vertical="center"/>
    </xf>
    <xf numFmtId="168" fontId="23" fillId="8" borderId="4" xfId="2" applyNumberFormat="1" applyFont="1" applyFill="1" applyBorder="1" applyAlignment="1" applyProtection="1">
      <alignment horizontal="center" vertical="center"/>
    </xf>
    <xf numFmtId="164" fontId="23" fillId="8" borderId="0" xfId="2" applyNumberFormat="1" applyFont="1" applyFill="1" applyBorder="1" applyAlignment="1" applyProtection="1">
      <alignment horizontal="left" vertical="center" indent="2"/>
    </xf>
    <xf numFmtId="164" fontId="23" fillId="8" borderId="0" xfId="2" applyNumberFormat="1" applyFont="1" applyFill="1" applyBorder="1" applyAlignment="1" applyProtection="1">
      <alignment horizontal="center" vertical="center"/>
    </xf>
    <xf numFmtId="0" fontId="23" fillId="8" borderId="34" xfId="2" applyNumberFormat="1" applyFont="1" applyFill="1" applyBorder="1" applyAlignment="1">
      <alignment horizontal="left" vertical="center"/>
    </xf>
    <xf numFmtId="0" fontId="23" fillId="8" borderId="5" xfId="2" applyNumberFormat="1" applyFont="1" applyFill="1" applyBorder="1" applyAlignment="1">
      <alignment horizontal="left" vertical="center"/>
    </xf>
    <xf numFmtId="164" fontId="23" fillId="8" borderId="5" xfId="2" applyNumberFormat="1" applyFont="1" applyFill="1" applyBorder="1" applyAlignment="1" applyProtection="1">
      <alignment horizontal="left" vertical="center" indent="2"/>
    </xf>
    <xf numFmtId="164" fontId="23" fillId="8" borderId="5" xfId="2" applyNumberFormat="1" applyFont="1" applyFill="1" applyBorder="1" applyAlignment="1" applyProtection="1">
      <alignment horizontal="left" vertical="center"/>
    </xf>
    <xf numFmtId="164" fontId="23" fillId="8" borderId="5" xfId="2" applyNumberFormat="1" applyFont="1" applyFill="1" applyBorder="1" applyAlignment="1" applyProtection="1">
      <alignment horizontal="center" vertical="center"/>
    </xf>
    <xf numFmtId="168" fontId="23" fillId="8" borderId="6" xfId="2" applyNumberFormat="1" applyFont="1" applyFill="1" applyBorder="1" applyAlignment="1" applyProtection="1">
      <alignment horizontal="center" vertical="center"/>
    </xf>
    <xf numFmtId="0" fontId="23" fillId="8" borderId="9" xfId="0" applyNumberFormat="1" applyFont="1" applyFill="1" applyBorder="1" applyAlignment="1" applyProtection="1">
      <alignment horizontal="left" vertical="center"/>
    </xf>
    <xf numFmtId="0" fontId="23" fillId="8" borderId="8" xfId="0" applyNumberFormat="1" applyFont="1" applyFill="1" applyBorder="1" applyAlignment="1" applyProtection="1">
      <alignment horizontal="left" vertical="center"/>
    </xf>
    <xf numFmtId="164" fontId="7" fillId="8" borderId="8" xfId="0" applyNumberFormat="1" applyFont="1" applyFill="1" applyBorder="1" applyAlignment="1">
      <alignment horizontal="left" vertical="center"/>
    </xf>
    <xf numFmtId="164" fontId="25" fillId="24" borderId="8" xfId="0" applyNumberFormat="1" applyFont="1" applyFill="1" applyBorder="1" applyAlignment="1" applyProtection="1">
      <alignment horizontal="left" vertical="center"/>
    </xf>
    <xf numFmtId="164" fontId="23" fillId="24" borderId="8" xfId="0" applyNumberFormat="1" applyFont="1" applyFill="1" applyBorder="1" applyAlignment="1" applyProtection="1">
      <alignment horizontal="left" vertical="center"/>
    </xf>
    <xf numFmtId="164" fontId="7" fillId="8" borderId="8" xfId="0" applyNumberFormat="1" applyFont="1" applyFill="1" applyBorder="1" applyAlignment="1" applyProtection="1">
      <alignment horizontal="center" vertical="center"/>
    </xf>
    <xf numFmtId="168" fontId="7" fillId="8" borderId="15" xfId="2" applyNumberFormat="1" applyFont="1" applyFill="1" applyBorder="1" applyAlignment="1" applyProtection="1">
      <alignment horizontal="center" vertical="center"/>
    </xf>
    <xf numFmtId="0" fontId="23" fillId="8" borderId="12" xfId="0" applyNumberFormat="1" applyFont="1" applyFill="1" applyBorder="1" applyAlignment="1" applyProtection="1">
      <alignment horizontal="left" vertical="center"/>
    </xf>
    <xf numFmtId="0" fontId="23" fillId="8" borderId="0" xfId="0" applyNumberFormat="1" applyFont="1" applyFill="1" applyBorder="1" applyAlignment="1" applyProtection="1">
      <alignment horizontal="left" vertical="center"/>
    </xf>
    <xf numFmtId="168" fontId="7" fillId="8" borderId="7" xfId="0" applyNumberFormat="1" applyFont="1" applyFill="1" applyBorder="1" applyAlignment="1" applyProtection="1">
      <alignment horizontal="center" vertical="center"/>
    </xf>
    <xf numFmtId="164" fontId="101" fillId="25" borderId="0" xfId="0" applyNumberFormat="1" applyFont="1" applyFill="1" applyBorder="1" applyAlignment="1">
      <alignment horizontal="left" indent="2"/>
    </xf>
    <xf numFmtId="1" fontId="102" fillId="14" borderId="0" xfId="0" applyNumberFormat="1" applyFont="1" applyFill="1" applyBorder="1" applyAlignment="1">
      <alignment horizontal="center" vertical="center"/>
    </xf>
    <xf numFmtId="0" fontId="23" fillId="8" borderId="12" xfId="2" quotePrefix="1" applyNumberFormat="1" applyFont="1" applyFill="1" applyBorder="1" applyAlignment="1" applyProtection="1">
      <alignment horizontal="left" vertical="center"/>
    </xf>
    <xf numFmtId="0" fontId="23" fillId="8" borderId="25" xfId="0" applyNumberFormat="1" applyFont="1" applyFill="1" applyBorder="1" applyAlignment="1" applyProtection="1">
      <alignment horizontal="left" vertical="center"/>
    </xf>
    <xf numFmtId="0" fontId="23" fillId="8" borderId="24" xfId="0" applyNumberFormat="1" applyFont="1" applyFill="1" applyBorder="1" applyAlignment="1" applyProtection="1">
      <alignment horizontal="left" vertical="center"/>
    </xf>
    <xf numFmtId="164" fontId="23" fillId="8" borderId="24" xfId="2" applyNumberFormat="1" applyFont="1" applyFill="1" applyBorder="1" applyAlignment="1" applyProtection="1">
      <alignment horizontal="left" vertical="center"/>
    </xf>
    <xf numFmtId="49" fontId="23" fillId="8" borderId="24" xfId="0" applyNumberFormat="1" applyFont="1" applyFill="1" applyBorder="1" applyAlignment="1" applyProtection="1">
      <alignment horizontal="left" vertical="center" indent="6"/>
    </xf>
    <xf numFmtId="164" fontId="23" fillId="8" borderId="24" xfId="0" applyNumberFormat="1" applyFont="1" applyFill="1" applyBorder="1" applyAlignment="1" applyProtection="1">
      <alignment horizontal="left" vertical="center"/>
    </xf>
    <xf numFmtId="164" fontId="7" fillId="8" borderId="24" xfId="0" applyNumberFormat="1" applyFont="1" applyFill="1" applyBorder="1" applyAlignment="1" applyProtection="1">
      <alignment horizontal="center" vertical="center"/>
    </xf>
    <xf numFmtId="168" fontId="7" fillId="8" borderId="27" xfId="0" applyNumberFormat="1" applyFont="1" applyFill="1" applyBorder="1" applyAlignment="1" applyProtection="1">
      <alignment horizontal="center" vertical="center"/>
    </xf>
    <xf numFmtId="164" fontId="23" fillId="14" borderId="0" xfId="0" applyNumberFormat="1" applyFont="1" applyFill="1" applyBorder="1" applyAlignment="1" applyProtection="1">
      <alignment horizontal="left" vertical="center" indent="4"/>
    </xf>
    <xf numFmtId="0" fontId="23" fillId="8" borderId="9" xfId="2" quotePrefix="1" applyNumberFormat="1" applyFont="1" applyFill="1" applyBorder="1" applyAlignment="1" applyProtection="1">
      <alignment horizontal="left" vertical="center"/>
    </xf>
    <xf numFmtId="0" fontId="23" fillId="8" borderId="8" xfId="2" quotePrefix="1" applyNumberFormat="1" applyFont="1" applyFill="1" applyBorder="1" applyAlignment="1" applyProtection="1">
      <alignment horizontal="left" vertical="center"/>
    </xf>
    <xf numFmtId="164" fontId="25" fillId="8" borderId="8" xfId="2" applyNumberFormat="1" applyFont="1" applyFill="1" applyBorder="1" applyAlignment="1" applyProtection="1">
      <alignment horizontal="left" vertical="center"/>
    </xf>
    <xf numFmtId="164" fontId="23" fillId="8" borderId="8" xfId="2" applyNumberFormat="1" applyFont="1" applyFill="1" applyBorder="1" applyAlignment="1" applyProtection="1">
      <alignment horizontal="left" vertical="center"/>
    </xf>
    <xf numFmtId="164" fontId="7" fillId="8" borderId="8" xfId="2" applyNumberFormat="1" applyFont="1" applyFill="1" applyBorder="1" applyAlignment="1" applyProtection="1">
      <alignment horizontal="center" vertical="center"/>
    </xf>
    <xf numFmtId="168" fontId="7" fillId="8" borderId="15" xfId="0" applyNumberFormat="1" applyFont="1" applyFill="1" applyBorder="1" applyAlignment="1" applyProtection="1">
      <alignment horizontal="center" vertical="center"/>
    </xf>
    <xf numFmtId="164" fontId="25" fillId="24" borderId="0" xfId="0" applyNumberFormat="1" applyFont="1" applyFill="1" applyBorder="1" applyAlignment="1" applyProtection="1">
      <alignment horizontal="left" vertical="center" indent="2"/>
    </xf>
    <xf numFmtId="164" fontId="23" fillId="8" borderId="0" xfId="2" applyNumberFormat="1" applyFont="1" applyFill="1" applyBorder="1" applyAlignment="1" applyProtection="1">
      <alignment horizontal="left" vertical="center" indent="4"/>
    </xf>
    <xf numFmtId="0" fontId="23" fillId="8" borderId="12" xfId="2" applyNumberFormat="1" applyFont="1" applyFill="1" applyBorder="1" applyAlignment="1">
      <alignment horizontal="left" vertical="center"/>
    </xf>
    <xf numFmtId="0" fontId="23" fillId="8" borderId="12" xfId="2" applyNumberFormat="1" applyFont="1" applyFill="1" applyBorder="1" applyAlignment="1" applyProtection="1">
      <alignment horizontal="left" vertical="center"/>
    </xf>
    <xf numFmtId="164" fontId="23" fillId="8" borderId="0" xfId="3" applyNumberFormat="1" applyFont="1" applyFill="1" applyBorder="1" applyAlignment="1">
      <alignment horizontal="center" vertical="center"/>
    </xf>
    <xf numFmtId="164" fontId="103" fillId="14" borderId="0" xfId="0" applyNumberFormat="1" applyFont="1" applyFill="1" applyBorder="1" applyAlignment="1">
      <alignment horizontal="left" vertical="center"/>
    </xf>
    <xf numFmtId="164" fontId="70" fillId="8" borderId="12" xfId="2" applyNumberFormat="1" applyFont="1" applyFill="1" applyBorder="1" applyAlignment="1">
      <alignment horizontal="left" vertical="center"/>
    </xf>
    <xf numFmtId="164" fontId="23" fillId="8" borderId="0" xfId="0" applyNumberFormat="1" applyFont="1" applyFill="1" applyBorder="1" applyAlignment="1" applyProtection="1">
      <alignment horizontal="left" vertical="center" indent="4"/>
    </xf>
    <xf numFmtId="164" fontId="7" fillId="8" borderId="0" xfId="3" applyNumberFormat="1" applyFont="1" applyFill="1" applyBorder="1" applyAlignment="1">
      <alignment horizontal="center" vertical="center"/>
    </xf>
    <xf numFmtId="164" fontId="70" fillId="14" borderId="0" xfId="0" applyNumberFormat="1" applyFont="1" applyFill="1" applyBorder="1" applyAlignment="1">
      <alignment vertical="center"/>
    </xf>
    <xf numFmtId="164" fontId="1" fillId="8" borderId="12" xfId="0" applyNumberFormat="1" applyFont="1" applyFill="1" applyBorder="1" applyAlignment="1">
      <alignment horizontal="left" vertical="center"/>
    </xf>
    <xf numFmtId="164" fontId="96" fillId="8" borderId="12" xfId="3" applyNumberFormat="1" applyFont="1" applyFill="1" applyBorder="1" applyAlignment="1">
      <alignment horizontal="left" vertical="center"/>
    </xf>
    <xf numFmtId="1" fontId="95" fillId="14" borderId="0" xfId="3" applyNumberFormat="1" applyFont="1" applyFill="1" applyBorder="1" applyAlignment="1">
      <alignment horizontal="center" vertical="center"/>
    </xf>
    <xf numFmtId="164" fontId="96" fillId="14" borderId="0" xfId="3" applyNumberFormat="1" applyFont="1" applyFill="1" applyBorder="1" applyAlignment="1">
      <alignment horizontal="left" vertical="center"/>
    </xf>
    <xf numFmtId="164" fontId="103" fillId="14" borderId="0" xfId="2" applyNumberFormat="1" applyFont="1" applyFill="1" applyBorder="1" applyAlignment="1">
      <alignment horizontal="left" vertical="center"/>
    </xf>
    <xf numFmtId="164" fontId="103" fillId="8" borderId="12" xfId="2" applyNumberFormat="1" applyFont="1" applyFill="1" applyBorder="1" applyAlignment="1">
      <alignment horizontal="left" vertical="center"/>
    </xf>
    <xf numFmtId="164" fontId="23" fillId="8" borderId="0" xfId="0" applyNumberFormat="1" applyFont="1" applyFill="1" applyBorder="1" applyAlignment="1">
      <alignment horizontal="left" vertical="center"/>
    </xf>
    <xf numFmtId="0" fontId="23" fillId="8" borderId="0" xfId="3" applyNumberFormat="1" applyFont="1" applyFill="1" applyBorder="1" applyAlignment="1" applyProtection="1">
      <alignment horizontal="left" vertical="center"/>
    </xf>
    <xf numFmtId="164" fontId="70" fillId="14" borderId="0" xfId="0" applyNumberFormat="1" applyFont="1" applyFill="1" applyBorder="1" applyAlignment="1">
      <alignment horizontal="left" vertical="center"/>
    </xf>
    <xf numFmtId="164" fontId="7" fillId="8" borderId="0" xfId="3" applyNumberFormat="1" applyFont="1" applyFill="1" applyBorder="1" applyAlignment="1">
      <alignment horizontal="left" vertical="center"/>
    </xf>
    <xf numFmtId="1" fontId="102" fillId="0" borderId="0" xfId="2" applyNumberFormat="1" applyFont="1" applyFill="1" applyBorder="1" applyAlignment="1">
      <alignment horizontal="center" vertical="center"/>
    </xf>
    <xf numFmtId="1" fontId="102" fillId="0" borderId="0" xfId="0" applyNumberFormat="1" applyFont="1" applyFill="1" applyBorder="1" applyAlignment="1">
      <alignment horizontal="center" vertical="center"/>
    </xf>
    <xf numFmtId="164" fontId="1" fillId="8" borderId="25" xfId="0" applyNumberFormat="1" applyFont="1" applyFill="1" applyBorder="1" applyAlignment="1">
      <alignment horizontal="left" vertical="center"/>
    </xf>
    <xf numFmtId="164" fontId="7" fillId="8" borderId="24" xfId="3" applyNumberFormat="1" applyFont="1" applyFill="1" applyBorder="1" applyAlignment="1">
      <alignment horizontal="left" vertical="center"/>
    </xf>
    <xf numFmtId="164" fontId="23" fillId="8" borderId="24" xfId="0" applyNumberFormat="1" applyFont="1" applyFill="1" applyBorder="1" applyAlignment="1" applyProtection="1">
      <alignment horizontal="left" vertical="center" indent="4"/>
    </xf>
    <xf numFmtId="164" fontId="7" fillId="8" borderId="24" xfId="3" applyNumberFormat="1" applyFont="1" applyFill="1" applyBorder="1" applyAlignment="1">
      <alignment horizontal="center" vertical="center"/>
    </xf>
    <xf numFmtId="0" fontId="23" fillId="14" borderId="0" xfId="2" applyNumberFormat="1" applyFont="1" applyFill="1" applyBorder="1" applyAlignment="1">
      <alignment horizontal="left" vertical="center"/>
    </xf>
    <xf numFmtId="164" fontId="23" fillId="14" borderId="0" xfId="2" applyNumberFormat="1" applyFont="1" applyFill="1" applyBorder="1" applyAlignment="1" applyProtection="1">
      <alignment horizontal="left" vertical="center" indent="4"/>
    </xf>
    <xf numFmtId="164" fontId="23" fillId="14" borderId="0" xfId="2" applyNumberFormat="1" applyFont="1" applyFill="1" applyBorder="1" applyAlignment="1" applyProtection="1">
      <alignment horizontal="left" vertical="center"/>
    </xf>
    <xf numFmtId="168" fontId="7" fillId="14" borderId="0" xfId="3" applyNumberFormat="1" applyFont="1" applyFill="1" applyBorder="1" applyAlignment="1" applyProtection="1">
      <alignment horizontal="center" vertical="center"/>
    </xf>
    <xf numFmtId="164" fontId="25" fillId="24" borderId="29" xfId="0" applyNumberFormat="1" applyFont="1" applyFill="1" applyBorder="1" applyAlignment="1" applyProtection="1">
      <alignment horizontal="left" vertical="center" indent="2"/>
    </xf>
    <xf numFmtId="168" fontId="7" fillId="8" borderId="4" xfId="3" applyNumberFormat="1" applyFont="1" applyFill="1" applyBorder="1" applyAlignment="1" applyProtection="1">
      <alignment horizontal="center" vertical="center"/>
    </xf>
    <xf numFmtId="164" fontId="1" fillId="8" borderId="11" xfId="0" applyNumberFormat="1" applyFont="1" applyFill="1" applyBorder="1" applyAlignment="1">
      <alignment horizontal="left" vertical="center"/>
    </xf>
    <xf numFmtId="164" fontId="96" fillId="8" borderId="11" xfId="3" applyNumberFormat="1" applyFont="1" applyFill="1" applyBorder="1" applyAlignment="1">
      <alignment horizontal="left" vertical="center"/>
    </xf>
    <xf numFmtId="168" fontId="23" fillId="8" borderId="4" xfId="3" applyNumberFormat="1" applyFont="1" applyFill="1" applyBorder="1" applyAlignment="1" applyProtection="1">
      <alignment horizontal="center" vertical="center"/>
    </xf>
    <xf numFmtId="164" fontId="7" fillId="8" borderId="0" xfId="2" applyNumberFormat="1" applyFont="1" applyFill="1" applyBorder="1" applyAlignment="1">
      <alignment horizontal="left" vertical="center" indent="4"/>
    </xf>
    <xf numFmtId="164" fontId="7" fillId="8" borderId="0" xfId="2" applyNumberFormat="1" applyFont="1" applyFill="1" applyBorder="1" applyAlignment="1" applyProtection="1">
      <alignment horizontal="left" vertical="center"/>
    </xf>
    <xf numFmtId="164" fontId="7" fillId="14" borderId="0" xfId="2" applyNumberFormat="1" applyFont="1" applyFill="1" applyBorder="1" applyAlignment="1">
      <alignment horizontal="left" vertical="center" indent="4"/>
    </xf>
    <xf numFmtId="164" fontId="7" fillId="14" borderId="0" xfId="2" applyNumberFormat="1" applyFont="1" applyFill="1" applyBorder="1" applyAlignment="1" applyProtection="1">
      <alignment horizontal="left" vertical="center"/>
    </xf>
    <xf numFmtId="164" fontId="25" fillId="24" borderId="8" xfId="0" applyNumberFormat="1" applyFont="1" applyFill="1" applyBorder="1" applyAlignment="1" applyProtection="1">
      <alignment horizontal="left" vertical="center" indent="2"/>
    </xf>
    <xf numFmtId="164" fontId="23" fillId="8" borderId="8" xfId="0" applyNumberFormat="1" applyFont="1" applyFill="1" applyBorder="1" applyAlignment="1" applyProtection="1">
      <alignment horizontal="left" vertical="center"/>
    </xf>
    <xf numFmtId="164" fontId="23" fillId="8" borderId="0" xfId="2" applyNumberFormat="1" applyFont="1" applyFill="1" applyBorder="1" applyAlignment="1" applyProtection="1">
      <alignment horizontal="left" vertical="center" wrapText="1" indent="4"/>
    </xf>
    <xf numFmtId="164" fontId="23" fillId="8" borderId="0" xfId="2" applyNumberFormat="1" applyFont="1" applyFill="1" applyBorder="1" applyAlignment="1" applyProtection="1">
      <alignment horizontal="left" vertical="center" wrapText="1" indent="5"/>
    </xf>
    <xf numFmtId="164" fontId="8" fillId="8" borderId="0" xfId="2" applyNumberFormat="1" applyFont="1" applyFill="1" applyBorder="1" applyAlignment="1" applyProtection="1">
      <alignment horizontal="left" vertical="center" indent="4"/>
    </xf>
    <xf numFmtId="0" fontId="23" fillId="8" borderId="25" xfId="2" applyNumberFormat="1" applyFont="1" applyFill="1" applyBorder="1" applyAlignment="1">
      <alignment horizontal="left" vertical="center"/>
    </xf>
    <xf numFmtId="0" fontId="23" fillId="8" borderId="24" xfId="2" applyNumberFormat="1" applyFont="1" applyFill="1" applyBorder="1" applyAlignment="1">
      <alignment horizontal="left" vertical="center"/>
    </xf>
    <xf numFmtId="164" fontId="7" fillId="8" borderId="24" xfId="0" applyNumberFormat="1" applyFont="1" applyFill="1" applyBorder="1" applyAlignment="1">
      <alignment horizontal="left" vertical="center"/>
    </xf>
    <xf numFmtId="164" fontId="23" fillId="8" borderId="24" xfId="2" applyNumberFormat="1" applyFont="1" applyFill="1" applyBorder="1" applyAlignment="1" applyProtection="1">
      <alignment horizontal="left" vertical="center" indent="4"/>
    </xf>
    <xf numFmtId="164" fontId="104" fillId="14" borderId="0" xfId="3" applyNumberFormat="1" applyFont="1" applyFill="1" applyBorder="1" applyAlignment="1">
      <alignment horizontal="left" vertical="center"/>
    </xf>
    <xf numFmtId="164" fontId="25" fillId="24" borderId="8" xfId="0" applyNumberFormat="1" applyFont="1" applyFill="1" applyBorder="1" applyAlignment="1" applyProtection="1">
      <alignment horizontal="left" vertical="center" wrapText="1" indent="2"/>
    </xf>
    <xf numFmtId="164" fontId="23" fillId="8" borderId="0" xfId="2" applyNumberFormat="1" applyFont="1" applyFill="1" applyBorder="1" applyAlignment="1" applyProtection="1">
      <alignment horizontal="left" vertical="center" indent="5"/>
    </xf>
    <xf numFmtId="164" fontId="23" fillId="8" borderId="24" xfId="2" applyNumberFormat="1" applyFont="1" applyFill="1" applyBorder="1" applyAlignment="1" applyProtection="1">
      <alignment horizontal="left" vertical="center" indent="5"/>
    </xf>
    <xf numFmtId="0" fontId="105" fillId="14" borderId="0" xfId="2" quotePrefix="1" applyNumberFormat="1" applyFont="1" applyFill="1" applyBorder="1" applyAlignment="1" applyProtection="1">
      <alignment horizontal="left" vertical="center"/>
    </xf>
    <xf numFmtId="0" fontId="105" fillId="14" borderId="0" xfId="2" applyNumberFormat="1" applyFont="1" applyFill="1" applyBorder="1" applyAlignment="1" applyProtection="1">
      <alignment horizontal="left" vertical="center"/>
    </xf>
    <xf numFmtId="164" fontId="105" fillId="14" borderId="0" xfId="0" applyNumberFormat="1" applyFont="1" applyFill="1" applyBorder="1" applyAlignment="1">
      <alignment horizontal="left" vertical="center"/>
    </xf>
    <xf numFmtId="164" fontId="105" fillId="14" borderId="0" xfId="0" applyNumberFormat="1" applyFont="1" applyFill="1" applyBorder="1" applyAlignment="1">
      <alignment horizontal="left" vertical="center" indent="2"/>
    </xf>
    <xf numFmtId="164" fontId="105" fillId="14" borderId="0" xfId="2" applyNumberFormat="1" applyFont="1" applyFill="1" applyBorder="1" applyAlignment="1" applyProtection="1">
      <alignment horizontal="left" vertical="center"/>
    </xf>
    <xf numFmtId="164" fontId="105" fillId="14" borderId="0" xfId="0" applyNumberFormat="1" applyFont="1" applyFill="1" applyBorder="1" applyAlignment="1" applyProtection="1">
      <alignment horizontal="left" vertical="center"/>
    </xf>
    <xf numFmtId="164" fontId="7" fillId="14" borderId="0" xfId="2" applyNumberFormat="1" applyFont="1" applyFill="1" applyBorder="1" applyAlignment="1" applyProtection="1">
      <alignment horizontal="center" vertical="center"/>
    </xf>
    <xf numFmtId="0" fontId="23" fillId="8" borderId="9" xfId="3" applyNumberFormat="1" applyFont="1" applyFill="1" applyBorder="1" applyAlignment="1" applyProtection="1">
      <alignment horizontal="left" vertical="center"/>
    </xf>
    <xf numFmtId="0" fontId="23" fillId="8" borderId="8" xfId="3" applyNumberFormat="1" applyFont="1" applyFill="1" applyBorder="1" applyAlignment="1" applyProtection="1">
      <alignment horizontal="left" vertical="center"/>
    </xf>
    <xf numFmtId="164" fontId="7" fillId="8" borderId="8" xfId="2" applyNumberFormat="1" applyFont="1" applyFill="1" applyBorder="1" applyAlignment="1">
      <alignment horizontal="left" vertical="center"/>
    </xf>
    <xf numFmtId="164" fontId="23" fillId="6" borderId="8" xfId="3" applyNumberFormat="1" applyFont="1" applyFill="1" applyBorder="1" applyAlignment="1" applyProtection="1">
      <alignment horizontal="left" vertical="center"/>
    </xf>
    <xf numFmtId="164" fontId="23" fillId="6" borderId="8" xfId="0" applyNumberFormat="1" applyFont="1" applyFill="1" applyBorder="1" applyAlignment="1" applyProtection="1">
      <alignment horizontal="left" vertical="center"/>
    </xf>
    <xf numFmtId="164" fontId="23" fillId="6" borderId="8" xfId="0" quotePrefix="1" applyNumberFormat="1" applyFont="1" applyFill="1" applyBorder="1" applyAlignment="1" applyProtection="1">
      <alignment horizontal="left" vertical="center"/>
    </xf>
    <xf numFmtId="0" fontId="23" fillId="8" borderId="25" xfId="2" quotePrefix="1" applyNumberFormat="1" applyFont="1" applyFill="1" applyBorder="1" applyAlignment="1" applyProtection="1">
      <alignment horizontal="left" vertical="center"/>
    </xf>
    <xf numFmtId="0" fontId="23" fillId="8" borderId="24" xfId="2" quotePrefix="1" applyNumberFormat="1" applyFont="1" applyFill="1" applyBorder="1" applyAlignment="1" applyProtection="1">
      <alignment horizontal="left" vertical="center"/>
    </xf>
    <xf numFmtId="164" fontId="1" fillId="8" borderId="24" xfId="2" applyNumberFormat="1" applyFont="1" applyFill="1" applyBorder="1" applyAlignment="1">
      <alignment horizontal="left" vertical="center"/>
    </xf>
    <xf numFmtId="164" fontId="7" fillId="8" borderId="24" xfId="2" applyNumberFormat="1" applyFont="1" applyFill="1" applyBorder="1" applyAlignment="1" applyProtection="1">
      <alignment horizontal="left" vertical="center"/>
    </xf>
    <xf numFmtId="164" fontId="7" fillId="8" borderId="24" xfId="2" applyNumberFormat="1" applyFont="1" applyFill="1" applyBorder="1" applyAlignment="1" applyProtection="1">
      <alignment horizontal="center" vertical="center"/>
    </xf>
    <xf numFmtId="164" fontId="70" fillId="7" borderId="11" xfId="2" applyNumberFormat="1" applyFont="1" applyFill="1" applyBorder="1" applyAlignment="1">
      <alignment horizontal="left" vertical="center"/>
    </xf>
    <xf numFmtId="0" fontId="23" fillId="7" borderId="0" xfId="2" applyNumberFormat="1" applyFont="1" applyFill="1" applyBorder="1" applyAlignment="1" applyProtection="1">
      <alignment horizontal="left" vertical="center"/>
    </xf>
    <xf numFmtId="164" fontId="23" fillId="7" borderId="0" xfId="2" applyNumberFormat="1" applyFont="1" applyFill="1" applyBorder="1" applyAlignment="1" applyProtection="1">
      <alignment horizontal="left" vertical="center"/>
    </xf>
    <xf numFmtId="164" fontId="23" fillId="7" borderId="0" xfId="2" applyNumberFormat="1" applyFont="1" applyFill="1" applyBorder="1" applyAlignment="1">
      <alignment horizontal="left" vertical="center"/>
    </xf>
    <xf numFmtId="164" fontId="70" fillId="7" borderId="0" xfId="2" applyNumberFormat="1" applyFont="1" applyFill="1" applyBorder="1" applyAlignment="1">
      <alignment horizontal="left" vertical="center"/>
    </xf>
    <xf numFmtId="164" fontId="23" fillId="7" borderId="0" xfId="2" applyNumberFormat="1" applyFont="1" applyFill="1" applyBorder="1" applyAlignment="1">
      <alignment horizontal="center" vertical="center"/>
    </xf>
    <xf numFmtId="168" fontId="23" fillId="7" borderId="4" xfId="0" applyNumberFormat="1" applyFont="1" applyFill="1" applyBorder="1" applyAlignment="1" applyProtection="1">
      <alignment horizontal="center" vertical="center"/>
    </xf>
    <xf numFmtId="164" fontId="103" fillId="14" borderId="0" xfId="0" applyNumberFormat="1" applyFont="1" applyFill="1" applyBorder="1" applyAlignment="1">
      <alignment vertical="center"/>
    </xf>
    <xf numFmtId="164" fontId="1" fillId="7" borderId="34" xfId="2" applyNumberFormat="1" applyFont="1" applyFill="1" applyBorder="1" applyAlignment="1">
      <alignment horizontal="left" vertical="center"/>
    </xf>
    <xf numFmtId="0" fontId="23" fillId="7" borderId="5" xfId="2" applyNumberFormat="1" applyFont="1" applyFill="1" applyBorder="1" applyAlignment="1" applyProtection="1">
      <alignment horizontal="left" vertical="center"/>
    </xf>
    <xf numFmtId="164" fontId="23" fillId="7" borderId="5" xfId="2" applyNumberFormat="1" applyFont="1" applyFill="1" applyBorder="1" applyAlignment="1" applyProtection="1">
      <alignment horizontal="left" vertical="center"/>
    </xf>
    <xf numFmtId="164" fontId="7" fillId="7" borderId="5" xfId="2" applyNumberFormat="1" applyFont="1" applyFill="1" applyBorder="1" applyAlignment="1">
      <alignment horizontal="left" vertical="center"/>
    </xf>
    <xf numFmtId="164" fontId="1" fillId="7" borderId="5" xfId="2" applyNumberFormat="1" applyFont="1" applyFill="1" applyBorder="1" applyAlignment="1">
      <alignment horizontal="left" vertical="center"/>
    </xf>
    <xf numFmtId="164" fontId="7" fillId="7" borderId="5" xfId="2" applyNumberFormat="1" applyFont="1" applyFill="1" applyBorder="1" applyAlignment="1">
      <alignment horizontal="center" vertical="center"/>
    </xf>
    <xf numFmtId="168" fontId="7" fillId="7" borderId="6" xfId="0" applyNumberFormat="1" applyFont="1" applyFill="1" applyBorder="1" applyAlignment="1" applyProtection="1">
      <alignment horizontal="center" vertical="center"/>
    </xf>
    <xf numFmtId="164" fontId="108" fillId="20" borderId="0" xfId="0" applyFont="1" applyFill="1" applyBorder="1" applyAlignment="1">
      <alignment horizontal="right"/>
    </xf>
    <xf numFmtId="164" fontId="33" fillId="4" borderId="0" xfId="0" applyFont="1" applyFill="1" applyBorder="1" applyAlignment="1">
      <alignment horizontal="center" vertical="center"/>
    </xf>
    <xf numFmtId="164" fontId="83" fillId="4" borderId="0" xfId="0" applyFont="1" applyFill="1" applyBorder="1" applyAlignment="1">
      <alignment horizontal="center" vertical="center"/>
    </xf>
    <xf numFmtId="164" fontId="43" fillId="5" borderId="0" xfId="0" applyFont="1" applyFill="1" applyBorder="1" applyAlignment="1">
      <alignment horizontal="center" vertical="center"/>
    </xf>
    <xf numFmtId="164" fontId="27" fillId="9" borderId="9" xfId="0" applyFont="1" applyFill="1" applyBorder="1" applyAlignment="1">
      <alignment horizontal="center" vertical="center" wrapText="1"/>
    </xf>
    <xf numFmtId="164" fontId="27" fillId="9" borderId="8" xfId="0" applyFont="1" applyFill="1" applyBorder="1" applyAlignment="1">
      <alignment horizontal="center" vertical="center" wrapText="1"/>
    </xf>
    <xf numFmtId="164" fontId="27" fillId="9" borderId="15" xfId="0" applyFont="1" applyFill="1" applyBorder="1" applyAlignment="1">
      <alignment horizontal="center" vertical="center" wrapText="1"/>
    </xf>
    <xf numFmtId="164" fontId="47" fillId="14" borderId="9" xfId="0" applyFont="1" applyFill="1" applyBorder="1" applyAlignment="1">
      <alignment vertical="center"/>
    </xf>
    <xf numFmtId="164" fontId="40" fillId="4" borderId="0" xfId="0" applyFont="1" applyFill="1" applyBorder="1" applyAlignment="1">
      <alignment horizontal="center" vertical="center"/>
    </xf>
    <xf numFmtId="164" fontId="110" fillId="4" borderId="0" xfId="0" applyFont="1" applyFill="1" applyBorder="1" applyAlignment="1">
      <alignment horizontal="left" vertical="center"/>
    </xf>
    <xf numFmtId="164" fontId="84" fillId="14" borderId="25" xfId="0" applyFont="1" applyFill="1" applyBorder="1" applyAlignment="1">
      <alignment vertical="center"/>
    </xf>
    <xf numFmtId="164" fontId="35" fillId="14" borderId="24" xfId="0" applyFont="1" applyFill="1" applyBorder="1" applyAlignment="1">
      <alignment vertical="center"/>
    </xf>
    <xf numFmtId="10" fontId="47" fillId="18" borderId="0" xfId="0" applyNumberFormat="1" applyFont="1" applyFill="1" applyBorder="1" applyAlignment="1" applyProtection="1">
      <alignment horizontal="right" vertical="center"/>
    </xf>
    <xf numFmtId="164" fontId="111" fillId="6" borderId="0" xfId="0" applyFont="1" applyFill="1" applyBorder="1" applyAlignment="1">
      <alignment horizontal="right" vertical="center"/>
    </xf>
    <xf numFmtId="164" fontId="111" fillId="18" borderId="0" xfId="0" applyFont="1" applyFill="1" applyBorder="1" applyAlignment="1">
      <alignment horizontal="right" vertical="center"/>
    </xf>
    <xf numFmtId="164" fontId="79" fillId="18" borderId="0" xfId="0" applyFont="1" applyFill="1" applyBorder="1" applyAlignment="1">
      <alignment horizontal="right"/>
    </xf>
    <xf numFmtId="164" fontId="108" fillId="18" borderId="0" xfId="0" applyFont="1" applyFill="1" applyBorder="1" applyAlignment="1">
      <alignment horizontal="right"/>
    </xf>
    <xf numFmtId="164" fontId="85" fillId="18" borderId="0" xfId="0" applyFont="1" applyFill="1" applyBorder="1" applyAlignment="1">
      <alignment horizontal="right" vertical="center"/>
    </xf>
    <xf numFmtId="164" fontId="80" fillId="18" borderId="0" xfId="0" applyFont="1" applyFill="1" applyBorder="1" applyAlignment="1">
      <alignment horizontal="right"/>
    </xf>
    <xf numFmtId="164" fontId="71" fillId="18" borderId="0" xfId="0" applyFont="1" applyFill="1" applyBorder="1" applyAlignment="1">
      <alignment horizontal="right" vertical="center"/>
    </xf>
    <xf numFmtId="164" fontId="86" fillId="18" borderId="0" xfId="0" applyFont="1" applyFill="1" applyBorder="1" applyAlignment="1">
      <alignment horizontal="right" vertical="center"/>
    </xf>
    <xf numFmtId="164" fontId="109" fillId="6" borderId="0" xfId="0" applyFont="1" applyFill="1" applyBorder="1" applyAlignment="1">
      <alignment horizontal="right" vertical="center"/>
    </xf>
    <xf numFmtId="164" fontId="109" fillId="5" borderId="0" xfId="0" applyFont="1" applyFill="1" applyBorder="1" applyAlignment="1">
      <alignment horizontal="right" vertical="center"/>
    </xf>
    <xf numFmtId="164" fontId="107" fillId="20" borderId="13" xfId="0" applyFont="1" applyFill="1" applyBorder="1" applyAlignment="1">
      <alignment horizontal="center" vertical="center" wrapText="1"/>
    </xf>
    <xf numFmtId="164" fontId="107" fillId="20" borderId="26" xfId="0" applyFont="1" applyFill="1" applyBorder="1" applyAlignment="1">
      <alignment horizontal="center" vertical="center" wrapText="1"/>
    </xf>
    <xf numFmtId="164" fontId="43" fillId="11" borderId="20" xfId="0" applyFont="1" applyFill="1" applyBorder="1" applyAlignment="1">
      <alignment horizontal="center" vertical="center" wrapText="1"/>
    </xf>
    <xf numFmtId="164" fontId="43" fillId="11" borderId="21" xfId="0" applyFont="1" applyFill="1" applyBorder="1" applyAlignment="1">
      <alignment horizontal="center" vertical="center" wrapText="1"/>
    </xf>
    <xf numFmtId="164" fontId="78" fillId="15" borderId="13" xfId="0" applyFont="1" applyFill="1" applyBorder="1" applyAlignment="1">
      <alignment horizontal="center" vertical="center" wrapText="1"/>
    </xf>
    <xf numFmtId="164" fontId="78" fillId="15" borderId="16" xfId="0" applyFont="1" applyFill="1" applyBorder="1" applyAlignment="1">
      <alignment horizontal="center" vertical="center" wrapText="1"/>
    </xf>
    <xf numFmtId="164" fontId="78" fillId="15" borderId="26" xfId="0" applyFont="1" applyFill="1" applyBorder="1" applyAlignment="1">
      <alignment horizontal="center" vertical="center" wrapText="1"/>
    </xf>
    <xf numFmtId="164" fontId="73" fillId="15" borderId="13" xfId="0" applyFont="1" applyFill="1" applyBorder="1" applyAlignment="1">
      <alignment horizontal="center" vertical="center" wrapText="1"/>
    </xf>
    <xf numFmtId="164" fontId="73" fillId="15" borderId="16" xfId="0" applyFont="1" applyFill="1" applyBorder="1" applyAlignment="1">
      <alignment horizontal="center" vertical="center" wrapText="1"/>
    </xf>
    <xf numFmtId="164" fontId="73" fillId="15" borderId="26" xfId="0" applyFont="1" applyFill="1" applyBorder="1" applyAlignment="1">
      <alignment horizontal="center" vertical="center" wrapText="1"/>
    </xf>
    <xf numFmtId="164" fontId="89" fillId="0" borderId="13" xfId="0" applyFont="1" applyFill="1" applyBorder="1" applyAlignment="1">
      <alignment horizontal="center" vertical="center" wrapText="1"/>
    </xf>
    <xf numFmtId="164" fontId="89" fillId="0" borderId="16" xfId="0" applyFont="1" applyFill="1" applyBorder="1" applyAlignment="1">
      <alignment horizontal="center" vertical="center" wrapText="1"/>
    </xf>
    <xf numFmtId="164" fontId="89" fillId="0" borderId="26" xfId="0" applyFont="1" applyFill="1" applyBorder="1" applyAlignment="1">
      <alignment horizontal="center" vertical="center" wrapText="1"/>
    </xf>
    <xf numFmtId="164" fontId="43" fillId="0" borderId="13" xfId="0" applyFont="1" applyFill="1" applyBorder="1" applyAlignment="1">
      <alignment horizontal="center" vertical="center" wrapText="1"/>
    </xf>
    <xf numFmtId="164" fontId="43" fillId="0" borderId="16" xfId="0" applyFont="1" applyFill="1" applyBorder="1" applyAlignment="1">
      <alignment horizontal="center" vertical="center" wrapText="1"/>
    </xf>
    <xf numFmtId="164" fontId="43" fillId="0" borderId="26" xfId="0" applyFont="1" applyFill="1" applyBorder="1" applyAlignment="1">
      <alignment horizontal="center" vertical="center" wrapText="1"/>
    </xf>
    <xf numFmtId="164" fontId="106" fillId="15" borderId="13" xfId="0" applyFont="1" applyFill="1" applyBorder="1" applyAlignment="1">
      <alignment horizontal="center" vertical="center" wrapText="1"/>
    </xf>
    <xf numFmtId="164" fontId="106" fillId="15" borderId="16" xfId="0" applyFont="1" applyFill="1" applyBorder="1" applyAlignment="1">
      <alignment horizontal="center" vertical="center" wrapText="1"/>
    </xf>
    <xf numFmtId="164" fontId="106" fillId="15" borderId="26" xfId="0" applyFont="1" applyFill="1" applyBorder="1" applyAlignment="1">
      <alignment horizontal="center" vertical="center" wrapText="1"/>
    </xf>
    <xf numFmtId="164" fontId="7" fillId="11" borderId="20" xfId="0" applyFont="1" applyFill="1" applyBorder="1" applyAlignment="1">
      <alignment horizontal="center" vertical="center" wrapText="1"/>
    </xf>
    <xf numFmtId="164" fontId="7" fillId="11" borderId="21" xfId="0" applyFont="1" applyFill="1" applyBorder="1" applyAlignment="1">
      <alignment horizontal="center" vertical="center" wrapText="1"/>
    </xf>
    <xf numFmtId="164" fontId="7" fillId="11" borderId="22" xfId="0" applyFont="1" applyFill="1" applyBorder="1" applyAlignment="1">
      <alignment horizontal="center" vertical="center" wrapText="1"/>
    </xf>
    <xf numFmtId="164" fontId="89" fillId="15" borderId="13" xfId="0" applyFont="1" applyFill="1" applyBorder="1" applyAlignment="1">
      <alignment horizontal="center" vertical="center" wrapText="1"/>
    </xf>
    <xf numFmtId="164" fontId="89" fillId="15" borderId="16" xfId="0" applyFont="1" applyFill="1" applyBorder="1" applyAlignment="1">
      <alignment horizontal="center" vertical="center" wrapText="1"/>
    </xf>
    <xf numFmtId="164" fontId="89" fillId="15" borderId="26" xfId="0" applyFont="1" applyFill="1" applyBorder="1" applyAlignment="1">
      <alignment horizontal="center" vertical="center" wrapText="1"/>
    </xf>
    <xf numFmtId="164" fontId="31" fillId="17" borderId="16" xfId="0" applyFont="1" applyFill="1" applyBorder="1" applyAlignment="1">
      <alignment horizontal="center" vertical="center" wrapText="1"/>
    </xf>
    <xf numFmtId="164" fontId="31" fillId="17" borderId="23" xfId="0" applyFont="1" applyFill="1" applyBorder="1" applyAlignment="1">
      <alignment horizontal="center" vertical="center" wrapText="1"/>
    </xf>
    <xf numFmtId="164" fontId="7" fillId="3" borderId="9" xfId="0" applyFont="1" applyFill="1" applyBorder="1" applyAlignment="1">
      <alignment horizontal="center" vertical="center" wrapText="1"/>
    </xf>
    <xf numFmtId="164" fontId="7" fillId="3" borderId="8" xfId="0" applyFont="1" applyFill="1" applyBorder="1" applyAlignment="1">
      <alignment horizontal="center" vertical="center" wrapText="1"/>
    </xf>
    <xf numFmtId="164" fontId="7" fillId="3" borderId="12" xfId="0" applyFont="1" applyFill="1" applyBorder="1" applyAlignment="1">
      <alignment horizontal="center" vertical="center" wrapText="1"/>
    </xf>
    <xf numFmtId="164" fontId="7" fillId="3" borderId="0" xfId="0" applyFont="1" applyFill="1" applyBorder="1" applyAlignment="1">
      <alignment horizontal="center" vertical="center" wrapText="1"/>
    </xf>
    <xf numFmtId="164" fontId="7" fillId="3" borderId="25" xfId="0" applyFont="1" applyFill="1" applyBorder="1" applyAlignment="1">
      <alignment horizontal="center" vertical="center" wrapText="1"/>
    </xf>
    <xf numFmtId="164" fontId="7" fillId="3" borderId="24" xfId="0" applyFont="1" applyFill="1" applyBorder="1" applyAlignment="1">
      <alignment horizontal="center" vertical="center" wrapText="1"/>
    </xf>
    <xf numFmtId="164" fontId="92" fillId="0" borderId="13" xfId="0" applyFont="1" applyFill="1" applyBorder="1" applyAlignment="1">
      <alignment horizontal="center" vertical="center" wrapText="1"/>
    </xf>
    <xf numFmtId="164" fontId="92" fillId="0" borderId="16" xfId="0" applyFont="1" applyFill="1" applyBorder="1" applyAlignment="1">
      <alignment horizontal="center" vertical="center" wrapText="1"/>
    </xf>
    <xf numFmtId="164" fontId="92" fillId="0" borderId="26" xfId="0" applyFont="1" applyFill="1" applyBorder="1" applyAlignment="1">
      <alignment horizontal="center" vertical="center" wrapText="1"/>
    </xf>
    <xf numFmtId="164" fontId="90" fillId="0" borderId="13" xfId="0" applyFont="1" applyBorder="1" applyAlignment="1">
      <alignment horizontal="center" vertical="center" wrapText="1"/>
    </xf>
    <xf numFmtId="164" fontId="90" fillId="0" borderId="16" xfId="0" applyFont="1" applyBorder="1" applyAlignment="1">
      <alignment horizontal="center" vertical="center" wrapText="1"/>
    </xf>
    <xf numFmtId="164" fontId="90" fillId="0" borderId="26" xfId="0" applyFont="1" applyBorder="1" applyAlignment="1">
      <alignment horizontal="center" vertical="center" wrapText="1"/>
    </xf>
    <xf numFmtId="164" fontId="43" fillId="22" borderId="13" xfId="0" applyFont="1" applyFill="1" applyBorder="1" applyAlignment="1">
      <alignment horizontal="center" vertical="center" wrapText="1"/>
    </xf>
    <xf numFmtId="164" fontId="43" fillId="22" borderId="16" xfId="0" applyFont="1" applyFill="1" applyBorder="1" applyAlignment="1">
      <alignment horizontal="center" vertical="center" wrapText="1"/>
    </xf>
    <xf numFmtId="164" fontId="43" fillId="22" borderId="26" xfId="0" applyFont="1" applyFill="1" applyBorder="1" applyAlignment="1">
      <alignment horizontal="center" vertical="center" wrapText="1"/>
    </xf>
    <xf numFmtId="164" fontId="62" fillId="0" borderId="13" xfId="0" applyFont="1" applyFill="1" applyBorder="1" applyAlignment="1">
      <alignment horizontal="center" vertical="center" wrapText="1"/>
    </xf>
    <xf numFmtId="164" fontId="62" fillId="0" borderId="16" xfId="0" applyFont="1" applyFill="1" applyBorder="1" applyAlignment="1">
      <alignment horizontal="center" vertical="center" wrapText="1"/>
    </xf>
    <xf numFmtId="164" fontId="62" fillId="0" borderId="26" xfId="0" applyFont="1" applyFill="1" applyBorder="1" applyAlignment="1">
      <alignment horizontal="center" vertical="center" wrapText="1"/>
    </xf>
    <xf numFmtId="164" fontId="50" fillId="0" borderId="13" xfId="0" applyFont="1" applyFill="1" applyBorder="1" applyAlignment="1">
      <alignment horizontal="center" vertical="center" wrapText="1"/>
    </xf>
    <xf numFmtId="164" fontId="50" fillId="0" borderId="16" xfId="0" applyFont="1" applyFill="1" applyBorder="1" applyAlignment="1">
      <alignment horizontal="center" vertical="center" wrapText="1"/>
    </xf>
    <xf numFmtId="164" fontId="50" fillId="0" borderId="26" xfId="0" applyFont="1" applyFill="1" applyBorder="1" applyAlignment="1">
      <alignment horizontal="center" vertical="center" wrapText="1"/>
    </xf>
    <xf numFmtId="164" fontId="109" fillId="0" borderId="13" xfId="0" applyFont="1" applyFill="1" applyBorder="1" applyAlignment="1">
      <alignment horizontal="center" vertical="center" wrapText="1"/>
    </xf>
    <xf numFmtId="164" fontId="109" fillId="0" borderId="16" xfId="0" applyFont="1" applyFill="1" applyBorder="1" applyAlignment="1">
      <alignment horizontal="center" vertical="center" wrapText="1"/>
    </xf>
    <xf numFmtId="164" fontId="109" fillId="0" borderId="26" xfId="0" applyFont="1" applyFill="1" applyBorder="1" applyAlignment="1">
      <alignment horizontal="center" vertical="center" wrapText="1"/>
    </xf>
    <xf numFmtId="164" fontId="25" fillId="16" borderId="9" xfId="0" applyFont="1" applyFill="1" applyBorder="1" applyAlignment="1">
      <alignment horizontal="center" vertical="center" wrapText="1"/>
    </xf>
    <xf numFmtId="164" fontId="25" fillId="16" borderId="8" xfId="0" applyFont="1" applyFill="1" applyBorder="1" applyAlignment="1">
      <alignment horizontal="center" vertical="center" wrapText="1"/>
    </xf>
    <xf numFmtId="164" fontId="25" fillId="16" borderId="12" xfId="0" applyFont="1" applyFill="1" applyBorder="1" applyAlignment="1">
      <alignment horizontal="center" vertical="center" wrapText="1"/>
    </xf>
    <xf numFmtId="164" fontId="25" fillId="16" borderId="0" xfId="0" applyFont="1" applyFill="1" applyBorder="1" applyAlignment="1">
      <alignment horizontal="center" vertical="center" wrapText="1"/>
    </xf>
    <xf numFmtId="164" fontId="25" fillId="16" borderId="25" xfId="0" applyFont="1" applyFill="1" applyBorder="1" applyAlignment="1">
      <alignment horizontal="center" vertical="center" wrapText="1"/>
    </xf>
    <xf numFmtId="164" fontId="25" fillId="16" borderId="24" xfId="0" applyFont="1" applyFill="1" applyBorder="1" applyAlignment="1">
      <alignment horizontal="center" vertical="center" wrapText="1"/>
    </xf>
    <xf numFmtId="164" fontId="7" fillId="3" borderId="15" xfId="0" applyFont="1" applyFill="1" applyBorder="1" applyAlignment="1">
      <alignment horizontal="center" vertical="center" wrapText="1"/>
    </xf>
    <xf numFmtId="164" fontId="7" fillId="3" borderId="7" xfId="0" applyFont="1" applyFill="1" applyBorder="1" applyAlignment="1">
      <alignment horizontal="center" vertical="center" wrapText="1"/>
    </xf>
    <xf numFmtId="164" fontId="7" fillId="3" borderId="27" xfId="0" applyFont="1" applyFill="1" applyBorder="1" applyAlignment="1">
      <alignment horizontal="center" vertical="center" wrapText="1"/>
    </xf>
    <xf numFmtId="164" fontId="43" fillId="5" borderId="0" xfId="0" applyFont="1" applyFill="1" applyBorder="1" applyAlignment="1">
      <alignment horizontal="center" vertical="center"/>
    </xf>
    <xf numFmtId="164" fontId="43" fillId="11" borderId="22" xfId="0" applyFont="1" applyFill="1" applyBorder="1" applyAlignment="1">
      <alignment horizontal="center" vertical="center" wrapText="1"/>
    </xf>
    <xf numFmtId="164" fontId="93" fillId="23" borderId="9" xfId="0" applyFont="1" applyFill="1" applyBorder="1" applyAlignment="1">
      <alignment horizontal="center" vertical="center" wrapText="1"/>
    </xf>
    <xf numFmtId="164" fontId="93" fillId="23" borderId="8" xfId="0" applyFont="1" applyFill="1" applyBorder="1" applyAlignment="1">
      <alignment horizontal="center" vertical="center" wrapText="1"/>
    </xf>
    <xf numFmtId="164" fontId="93" fillId="23" borderId="12" xfId="0" applyFont="1" applyFill="1" applyBorder="1" applyAlignment="1">
      <alignment horizontal="center" vertical="center" wrapText="1"/>
    </xf>
    <xf numFmtId="164" fontId="93" fillId="23" borderId="0" xfId="0" applyFont="1" applyFill="1" applyBorder="1" applyAlignment="1">
      <alignment horizontal="center" vertical="center" wrapText="1"/>
    </xf>
    <xf numFmtId="164" fontId="93" fillId="23" borderId="25" xfId="0" applyFont="1" applyFill="1" applyBorder="1" applyAlignment="1">
      <alignment horizontal="center" vertical="center" wrapText="1"/>
    </xf>
    <xf numFmtId="164" fontId="93" fillId="23" borderId="24" xfId="0" applyFont="1" applyFill="1" applyBorder="1" applyAlignment="1">
      <alignment horizontal="center" vertical="center" wrapText="1"/>
    </xf>
    <xf numFmtId="164" fontId="63" fillId="6" borderId="13" xfId="0" applyFont="1" applyFill="1" applyBorder="1" applyAlignment="1">
      <alignment horizontal="center" vertical="center" wrapText="1"/>
    </xf>
    <xf numFmtId="164" fontId="63" fillId="6" borderId="16" xfId="0" applyFont="1" applyFill="1" applyBorder="1" applyAlignment="1">
      <alignment horizontal="center" vertical="center" wrapText="1"/>
    </xf>
    <xf numFmtId="164" fontId="85" fillId="0" borderId="13" xfId="0" applyFont="1" applyFill="1" applyBorder="1" applyAlignment="1">
      <alignment horizontal="center" vertical="center" wrapText="1"/>
    </xf>
    <xf numFmtId="164" fontId="85" fillId="0" borderId="16" xfId="0" applyFont="1" applyFill="1" applyBorder="1" applyAlignment="1">
      <alignment horizontal="center" vertical="center" wrapText="1"/>
    </xf>
    <xf numFmtId="164" fontId="85" fillId="0" borderId="26" xfId="0" applyFont="1" applyFill="1" applyBorder="1" applyAlignment="1">
      <alignment horizontal="center" vertical="center" wrapText="1"/>
    </xf>
    <xf numFmtId="164" fontId="90" fillId="21" borderId="13" xfId="0" applyFont="1" applyFill="1" applyBorder="1" applyAlignment="1">
      <alignment horizontal="center" vertical="center" wrapText="1"/>
    </xf>
    <xf numFmtId="164" fontId="90" fillId="21" borderId="16" xfId="0" applyFont="1" applyFill="1" applyBorder="1" applyAlignment="1">
      <alignment horizontal="center" vertical="center" wrapText="1"/>
    </xf>
    <xf numFmtId="164" fontId="90" fillId="21" borderId="26" xfId="0" applyFont="1" applyFill="1" applyBorder="1" applyAlignment="1">
      <alignment horizontal="center" vertical="center" wrapText="1"/>
    </xf>
    <xf numFmtId="164" fontId="7" fillId="4" borderId="21" xfId="0" applyFont="1" applyFill="1" applyBorder="1" applyAlignment="1">
      <alignment horizontal="center" vertical="center" wrapText="1"/>
    </xf>
    <xf numFmtId="164" fontId="25" fillId="16" borderId="13" xfId="0" applyFont="1" applyFill="1" applyBorder="1" applyAlignment="1">
      <alignment horizontal="center" vertical="center" wrapText="1"/>
    </xf>
    <xf numFmtId="164" fontId="25" fillId="16" borderId="26" xfId="0" applyFont="1" applyFill="1" applyBorder="1" applyAlignment="1">
      <alignment horizontal="center" vertical="center" wrapText="1"/>
    </xf>
    <xf numFmtId="164" fontId="25" fillId="26" borderId="9" xfId="0" applyFont="1" applyFill="1" applyBorder="1" applyAlignment="1">
      <alignment horizontal="center" vertical="center" wrapText="1"/>
    </xf>
    <xf numFmtId="164" fontId="25" fillId="26" borderId="8" xfId="0" applyFont="1" applyFill="1" applyBorder="1" applyAlignment="1">
      <alignment horizontal="center" vertical="center" wrapText="1"/>
    </xf>
    <xf numFmtId="164" fontId="25" fillId="26" borderId="15" xfId="0" applyFont="1" applyFill="1" applyBorder="1" applyAlignment="1">
      <alignment horizontal="center" vertical="center" wrapText="1"/>
    </xf>
    <xf numFmtId="164" fontId="25" fillId="26" borderId="12" xfId="0" applyFont="1" applyFill="1" applyBorder="1" applyAlignment="1">
      <alignment horizontal="center" vertical="center" wrapText="1"/>
    </xf>
    <xf numFmtId="164" fontId="25" fillId="26" borderId="0" xfId="0" applyFont="1" applyFill="1" applyBorder="1" applyAlignment="1">
      <alignment horizontal="center" vertical="center" wrapText="1"/>
    </xf>
    <xf numFmtId="164" fontId="25" fillId="26" borderId="7" xfId="0" applyFont="1" applyFill="1" applyBorder="1" applyAlignment="1">
      <alignment horizontal="center" vertical="center" wrapText="1"/>
    </xf>
    <xf numFmtId="164" fontId="7" fillId="4" borderId="20" xfId="0" applyFont="1" applyFill="1" applyBorder="1" applyAlignment="1">
      <alignment horizontal="center" vertical="center" wrapText="1"/>
    </xf>
    <xf numFmtId="164" fontId="7" fillId="4" borderId="9" xfId="0" applyFont="1" applyFill="1" applyBorder="1" applyAlignment="1">
      <alignment horizontal="center" vertical="center" wrapText="1"/>
    </xf>
    <xf numFmtId="164" fontId="7" fillId="4" borderId="8" xfId="0" applyFont="1" applyFill="1" applyBorder="1" applyAlignment="1">
      <alignment horizontal="center" vertical="center" wrapText="1"/>
    </xf>
    <xf numFmtId="164" fontId="7" fillId="4" borderId="15" xfId="0" applyFont="1" applyFill="1" applyBorder="1" applyAlignment="1">
      <alignment horizontal="center" vertical="center" wrapText="1"/>
    </xf>
    <xf numFmtId="164" fontId="91" fillId="0" borderId="13" xfId="0" applyFont="1" applyFill="1" applyBorder="1" applyAlignment="1">
      <alignment horizontal="center" vertical="center" wrapText="1"/>
    </xf>
    <xf numFmtId="164" fontId="91" fillId="0" borderId="16" xfId="0" applyFont="1" applyFill="1" applyBorder="1" applyAlignment="1">
      <alignment horizontal="center" vertical="center" wrapText="1"/>
    </xf>
    <xf numFmtId="164" fontId="91" fillId="0" borderId="26" xfId="0" applyFont="1" applyFill="1" applyBorder="1" applyAlignment="1">
      <alignment horizontal="center" vertical="center" wrapText="1"/>
    </xf>
    <xf numFmtId="164" fontId="25" fillId="16" borderId="15" xfId="0" applyFont="1" applyFill="1" applyBorder="1" applyAlignment="1">
      <alignment horizontal="center" vertical="center" wrapText="1"/>
    </xf>
    <xf numFmtId="164" fontId="25" fillId="16" borderId="27" xfId="0" applyFont="1" applyFill="1" applyBorder="1" applyAlignment="1">
      <alignment horizontal="center" vertical="center" wrapText="1"/>
    </xf>
    <xf numFmtId="164" fontId="54" fillId="0" borderId="9" xfId="0" applyFont="1" applyBorder="1" applyAlignment="1">
      <alignment horizontal="center" vertical="center" wrapText="1"/>
    </xf>
    <xf numFmtId="164" fontId="54" fillId="0" borderId="8" xfId="0" applyFont="1" applyBorder="1" applyAlignment="1">
      <alignment horizontal="center" vertical="center" wrapText="1"/>
    </xf>
    <xf numFmtId="164" fontId="54" fillId="0" borderId="15" xfId="0" applyFont="1" applyBorder="1" applyAlignment="1">
      <alignment horizontal="center" vertical="center" wrapText="1"/>
    </xf>
    <xf numFmtId="164" fontId="54" fillId="0" borderId="25" xfId="0" applyFont="1" applyBorder="1" applyAlignment="1">
      <alignment horizontal="center" vertical="center" wrapText="1"/>
    </xf>
    <xf numFmtId="164" fontId="54" fillId="0" borderId="24" xfId="0" applyFont="1" applyBorder="1" applyAlignment="1">
      <alignment horizontal="center" vertical="center" wrapText="1"/>
    </xf>
    <xf numFmtId="164" fontId="54" fillId="0" borderId="27" xfId="0" applyFont="1" applyBorder="1" applyAlignment="1">
      <alignment horizontal="center" vertical="center" wrapText="1"/>
    </xf>
    <xf numFmtId="164" fontId="20" fillId="0" borderId="0" xfId="0" applyFont="1" applyAlignment="1">
      <alignment horizontal="justify" wrapText="1"/>
    </xf>
    <xf numFmtId="164" fontId="24" fillId="4" borderId="30" xfId="2" applyNumberFormat="1" applyFont="1" applyFill="1" applyBorder="1" applyAlignment="1">
      <alignment horizontal="center" vertical="center"/>
    </xf>
    <xf numFmtId="164" fontId="24" fillId="4" borderId="3" xfId="2" applyNumberFormat="1" applyFont="1" applyFill="1" applyBorder="1" applyAlignment="1">
      <alignment horizontal="center" vertical="center"/>
    </xf>
    <xf numFmtId="164" fontId="69" fillId="6" borderId="11" xfId="2" applyNumberFormat="1" applyFont="1" applyFill="1" applyBorder="1" applyAlignment="1">
      <alignment horizontal="center" vertical="center"/>
    </xf>
    <xf numFmtId="164" fontId="69" fillId="6" borderId="0" xfId="2" applyNumberFormat="1" applyFont="1" applyFill="1" applyBorder="1" applyAlignment="1">
      <alignment horizontal="center" vertical="center"/>
    </xf>
    <xf numFmtId="164" fontId="69" fillId="6" borderId="4" xfId="2" applyNumberFormat="1" applyFont="1" applyFill="1" applyBorder="1" applyAlignment="1">
      <alignment horizontal="center" vertical="center"/>
    </xf>
    <xf numFmtId="164" fontId="6" fillId="6" borderId="11" xfId="2" quotePrefix="1" applyNumberFormat="1" applyFont="1" applyFill="1" applyBorder="1" applyAlignment="1">
      <alignment horizontal="center" vertical="center"/>
    </xf>
    <xf numFmtId="164" fontId="6" fillId="6" borderId="0" xfId="2" applyNumberFormat="1" applyFont="1" applyFill="1" applyBorder="1" applyAlignment="1">
      <alignment horizontal="center" vertical="center"/>
    </xf>
    <xf numFmtId="164" fontId="6" fillId="6" borderId="4" xfId="2" applyNumberFormat="1" applyFont="1" applyFill="1" applyBorder="1" applyAlignment="1">
      <alignment horizontal="center" vertical="center"/>
    </xf>
    <xf numFmtId="164" fontId="8" fillId="6" borderId="11" xfId="2" applyNumberFormat="1" applyFont="1" applyFill="1" applyBorder="1" applyAlignment="1">
      <alignment horizontal="center" vertical="center"/>
    </xf>
    <xf numFmtId="164" fontId="8" fillId="6" borderId="0" xfId="2" applyNumberFormat="1" applyFont="1" applyFill="1" applyBorder="1" applyAlignment="1">
      <alignment horizontal="center" vertical="center"/>
    </xf>
    <xf numFmtId="164" fontId="8" fillId="6" borderId="4" xfId="2" applyNumberFormat="1" applyFont="1" applyFill="1" applyBorder="1" applyAlignment="1">
      <alignment horizontal="center" vertical="center"/>
    </xf>
    <xf numFmtId="164" fontId="8" fillId="6" borderId="11" xfId="0" applyNumberFormat="1" applyFont="1" applyFill="1" applyBorder="1" applyAlignment="1">
      <alignment horizontal="center" vertical="center"/>
    </xf>
    <xf numFmtId="164" fontId="8" fillId="6" borderId="0" xfId="0" applyNumberFormat="1" applyFont="1" applyFill="1" applyBorder="1" applyAlignment="1">
      <alignment horizontal="center" vertical="center"/>
    </xf>
    <xf numFmtId="164" fontId="8" fillId="6" borderId="4" xfId="0" applyNumberFormat="1" applyFont="1" applyFill="1" applyBorder="1" applyAlignment="1">
      <alignment horizontal="center" vertical="center"/>
    </xf>
    <xf numFmtId="164" fontId="99" fillId="7" borderId="34" xfId="2" applyNumberFormat="1" applyFont="1" applyFill="1" applyBorder="1" applyAlignment="1">
      <alignment horizontal="center" vertical="center"/>
    </xf>
    <xf numFmtId="164" fontId="99" fillId="7" borderId="5" xfId="2" quotePrefix="1" applyNumberFormat="1" applyFont="1" applyFill="1" applyBorder="1" applyAlignment="1">
      <alignment horizontal="center" vertical="center"/>
    </xf>
    <xf numFmtId="164" fontId="99" fillId="7" borderId="6" xfId="2" quotePrefix="1" applyNumberFormat="1" applyFont="1" applyFill="1" applyBorder="1" applyAlignment="1">
      <alignment horizontal="center" vertical="center"/>
    </xf>
    <xf numFmtId="164" fontId="24" fillId="14" borderId="0" xfId="2" applyNumberFormat="1" applyFont="1" applyFill="1" applyBorder="1" applyAlignment="1">
      <alignment horizontal="center" vertical="center"/>
    </xf>
    <xf numFmtId="164" fontId="72" fillId="0" borderId="0" xfId="2" applyFont="1" applyFill="1" applyBorder="1" applyAlignment="1">
      <alignment horizontal="center" vertical="center"/>
    </xf>
  </cellXfs>
  <cellStyles count="5">
    <cellStyle name="Euro" xfId="1"/>
    <cellStyle name="Hyperlink" xfId="4" builtinId="8"/>
    <cellStyle name="Normal" xfId="0" builtinId="0"/>
    <cellStyle name="Normal_00250r0P802-15_WG-Sep00 Meeting Objectives and Agenda" xfId="2"/>
    <cellStyle name="Normal_00250r0P802-15_WG-Sep00 Meeting Objectives and Agenda1"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tandards.ieee.org/board/pat/pat-slideset.pp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08"/>
  <sheetViews>
    <sheetView tabSelected="1" topLeftCell="A2" zoomScaleNormal="100" workbookViewId="0">
      <selection activeCell="R22" sqref="R22:R25"/>
    </sheetView>
  </sheetViews>
  <sheetFormatPr defaultColWidth="8.109375" defaultRowHeight="12.75" x14ac:dyDescent="0.2"/>
  <cols>
    <col min="1" max="1" width="0.33203125" style="1" customWidth="1"/>
    <col min="2" max="2" width="10.109375" style="1" customWidth="1"/>
    <col min="3" max="3" width="0.33203125" style="1" customWidth="1"/>
    <col min="4" max="4" width="10.109375" style="1" customWidth="1"/>
    <col min="5" max="5" width="0.33203125" style="1" customWidth="1"/>
    <col min="6" max="10" width="5" style="1" customWidth="1"/>
    <col min="11" max="11" width="0.33203125" style="1" customWidth="1"/>
    <col min="12" max="16" width="5" style="1" customWidth="1"/>
    <col min="17" max="17" width="0.33203125" style="1" customWidth="1"/>
    <col min="18" max="22" width="5" style="1" customWidth="1"/>
    <col min="23" max="23" width="0.33203125" style="1" customWidth="1"/>
    <col min="24" max="28" width="5" style="1" customWidth="1"/>
    <col min="29" max="29" width="0.33203125" style="1" customWidth="1"/>
    <col min="30" max="32" width="4.109375" style="1" customWidth="1"/>
    <col min="33" max="33" width="0.33203125" style="1" customWidth="1"/>
    <col min="34" max="16384" width="8.109375" style="1"/>
  </cols>
  <sheetData>
    <row r="1" spans="1:39" s="67" customFormat="1" ht="1.7" customHeight="1" thickBot="1" x14ac:dyDescent="0.25">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row>
    <row r="2" spans="1:39" s="67" customFormat="1" ht="19.7" customHeight="1" x14ac:dyDescent="0.2">
      <c r="A2" s="105"/>
      <c r="B2" s="698" t="s">
        <v>365</v>
      </c>
      <c r="C2" s="105"/>
      <c r="D2" s="106" t="s">
        <v>348</v>
      </c>
      <c r="E2" s="107"/>
      <c r="F2" s="108"/>
      <c r="G2" s="108"/>
      <c r="H2" s="108"/>
      <c r="I2" s="108"/>
      <c r="J2" s="108"/>
      <c r="K2" s="107"/>
      <c r="L2" s="108"/>
      <c r="M2" s="108"/>
      <c r="N2" s="108"/>
      <c r="O2" s="108"/>
      <c r="P2" s="108"/>
      <c r="Q2" s="107"/>
      <c r="R2" s="108"/>
      <c r="S2" s="108"/>
      <c r="T2" s="108"/>
      <c r="U2" s="108"/>
      <c r="V2" s="108"/>
      <c r="W2" s="107"/>
      <c r="X2" s="108"/>
      <c r="Y2" s="108"/>
      <c r="Z2" s="108"/>
      <c r="AA2" s="108"/>
      <c r="AB2" s="108"/>
      <c r="AC2" s="108"/>
      <c r="AD2" s="108"/>
      <c r="AE2" s="109"/>
      <c r="AF2" s="110"/>
      <c r="AG2" s="105"/>
    </row>
    <row r="3" spans="1:39" s="67" customFormat="1" ht="19.7" customHeight="1" x14ac:dyDescent="0.35">
      <c r="A3" s="111"/>
      <c r="B3" s="699"/>
      <c r="C3" s="111"/>
      <c r="D3" s="112" t="s">
        <v>349</v>
      </c>
      <c r="E3" s="113"/>
      <c r="F3" s="114"/>
      <c r="G3" s="114"/>
      <c r="H3" s="114"/>
      <c r="I3" s="114"/>
      <c r="J3" s="114"/>
      <c r="K3" s="113"/>
      <c r="L3" s="114"/>
      <c r="M3" s="114"/>
      <c r="N3" s="114"/>
      <c r="O3" s="114"/>
      <c r="P3" s="114"/>
      <c r="Q3" s="113"/>
      <c r="R3" s="114"/>
      <c r="S3" s="114"/>
      <c r="T3" s="114"/>
      <c r="U3" s="114"/>
      <c r="V3" s="114"/>
      <c r="W3" s="113"/>
      <c r="X3" s="114"/>
      <c r="Y3" s="114"/>
      <c r="Z3" s="114"/>
      <c r="AA3" s="114"/>
      <c r="AB3" s="114"/>
      <c r="AC3" s="114"/>
      <c r="AD3" s="114"/>
      <c r="AE3" s="114"/>
      <c r="AF3" s="115"/>
      <c r="AG3" s="111"/>
      <c r="AH3" s="55"/>
      <c r="AI3" s="116"/>
      <c r="AJ3" s="116"/>
      <c r="AK3" s="116"/>
      <c r="AL3" s="116"/>
      <c r="AM3" s="117"/>
    </row>
    <row r="4" spans="1:39" s="67" customFormat="1" ht="19.7" customHeight="1" x14ac:dyDescent="0.2">
      <c r="A4" s="118"/>
      <c r="B4" s="699"/>
      <c r="C4" s="118"/>
      <c r="D4" s="119" t="s">
        <v>350</v>
      </c>
      <c r="E4" s="120"/>
      <c r="F4" s="121"/>
      <c r="G4" s="121"/>
      <c r="H4" s="121"/>
      <c r="I4" s="121"/>
      <c r="J4" s="121"/>
      <c r="K4" s="120"/>
      <c r="L4" s="121"/>
      <c r="M4" s="121"/>
      <c r="N4" s="121"/>
      <c r="O4" s="121"/>
      <c r="P4" s="121"/>
      <c r="Q4" s="120"/>
      <c r="R4" s="121"/>
      <c r="S4" s="121"/>
      <c r="T4" s="121"/>
      <c r="U4" s="121"/>
      <c r="V4" s="121"/>
      <c r="W4" s="120"/>
      <c r="X4" s="121"/>
      <c r="Y4" s="121"/>
      <c r="Z4" s="121"/>
      <c r="AA4" s="121"/>
      <c r="AB4" s="121"/>
      <c r="AC4" s="121"/>
      <c r="AD4" s="121"/>
      <c r="AE4" s="121"/>
      <c r="AF4" s="122"/>
      <c r="AG4" s="118"/>
      <c r="AH4"/>
      <c r="AI4" s="72"/>
      <c r="AJ4" s="72"/>
      <c r="AK4" s="72"/>
      <c r="AL4" s="72"/>
      <c r="AM4" s="73"/>
    </row>
    <row r="5" spans="1:39" s="67" customFormat="1" ht="19.7" customHeight="1" thickBot="1" x14ac:dyDescent="0.25">
      <c r="A5" s="328"/>
      <c r="B5" s="699"/>
      <c r="C5" s="328"/>
      <c r="D5" s="329" t="s">
        <v>87</v>
      </c>
      <c r="E5" s="330"/>
      <c r="F5" s="330"/>
      <c r="G5" s="330"/>
      <c r="H5" s="330"/>
      <c r="I5" s="330"/>
      <c r="J5" s="330"/>
      <c r="K5" s="330"/>
      <c r="L5" s="330"/>
      <c r="M5" s="330"/>
      <c r="N5" s="330"/>
      <c r="O5" s="330"/>
      <c r="P5" s="330"/>
      <c r="Q5" s="330"/>
      <c r="R5" s="330"/>
      <c r="S5" s="330"/>
      <c r="T5" s="330"/>
      <c r="U5" s="330"/>
      <c r="V5" s="330"/>
      <c r="W5" s="331"/>
      <c r="X5" s="330"/>
      <c r="Y5" s="330"/>
      <c r="Z5" s="330"/>
      <c r="AA5" s="330"/>
      <c r="AB5" s="330"/>
      <c r="AC5" s="331"/>
      <c r="AD5" s="330" t="s">
        <v>70</v>
      </c>
      <c r="AE5" s="330"/>
      <c r="AF5" s="332"/>
      <c r="AG5" s="328"/>
      <c r="AH5"/>
    </row>
    <row r="6" spans="1:39" s="67" customFormat="1" ht="1.7" customHeight="1" thickBot="1" x14ac:dyDescent="0.25">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H6" t="s">
        <v>134</v>
      </c>
    </row>
    <row r="7" spans="1:39" ht="12.95" customHeight="1" thickBot="1" x14ac:dyDescent="0.25">
      <c r="A7" s="123"/>
      <c r="B7" s="124" t="s">
        <v>26</v>
      </c>
      <c r="C7" s="123"/>
      <c r="D7" s="125" t="s">
        <v>43</v>
      </c>
      <c r="E7" s="123"/>
      <c r="F7" s="716" t="s">
        <v>44</v>
      </c>
      <c r="G7" s="717"/>
      <c r="H7" s="717"/>
      <c r="I7" s="717"/>
      <c r="J7" s="718"/>
      <c r="K7" s="123"/>
      <c r="L7" s="706" t="s">
        <v>45</v>
      </c>
      <c r="M7" s="706"/>
      <c r="N7" s="706"/>
      <c r="O7" s="706"/>
      <c r="P7" s="706"/>
      <c r="Q7" s="123"/>
      <c r="R7" s="706" t="s">
        <v>178</v>
      </c>
      <c r="S7" s="706"/>
      <c r="T7" s="706"/>
      <c r="U7" s="706"/>
      <c r="V7" s="706"/>
      <c r="W7" s="123"/>
      <c r="X7" s="715" t="s">
        <v>46</v>
      </c>
      <c r="Y7" s="706"/>
      <c r="Z7" s="706"/>
      <c r="AA7" s="706"/>
      <c r="AB7" s="706"/>
      <c r="AC7" s="123"/>
      <c r="AD7" s="715" t="s">
        <v>47</v>
      </c>
      <c r="AE7" s="706"/>
      <c r="AF7" s="706"/>
      <c r="AG7" s="123"/>
    </row>
    <row r="8" spans="1:39" s="67" customFormat="1" ht="1.7" customHeight="1" thickBot="1" x14ac:dyDescent="0.25">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row>
    <row r="9" spans="1:39" ht="12.95" customHeight="1" x14ac:dyDescent="0.2">
      <c r="A9" s="126"/>
      <c r="B9" s="127" t="s">
        <v>48</v>
      </c>
      <c r="C9" s="126"/>
      <c r="D9" s="128"/>
      <c r="E9" s="126"/>
      <c r="F9" s="129"/>
      <c r="G9" s="129"/>
      <c r="H9" s="129"/>
      <c r="I9" s="129"/>
      <c r="J9" s="130"/>
      <c r="K9" s="126"/>
      <c r="L9" s="131"/>
      <c r="M9" s="129"/>
      <c r="N9" s="129"/>
      <c r="O9" s="129"/>
      <c r="P9" s="130"/>
      <c r="Q9" s="126"/>
      <c r="R9" s="682" t="s">
        <v>88</v>
      </c>
      <c r="S9" s="682"/>
      <c r="T9" s="682"/>
      <c r="U9" s="682"/>
      <c r="V9" s="722"/>
      <c r="W9" s="126"/>
      <c r="X9" s="132" t="s">
        <v>70</v>
      </c>
      <c r="Y9" s="133"/>
      <c r="Z9" s="133"/>
      <c r="AA9" s="133"/>
      <c r="AB9" s="133"/>
      <c r="AC9" s="126"/>
      <c r="AD9" s="132" t="s">
        <v>70</v>
      </c>
      <c r="AE9" s="133"/>
      <c r="AF9" s="134"/>
      <c r="AG9" s="126"/>
    </row>
    <row r="10" spans="1:39" ht="12.95" customHeight="1" thickBot="1" x14ac:dyDescent="0.25">
      <c r="A10" s="135"/>
      <c r="B10" s="127" t="s">
        <v>49</v>
      </c>
      <c r="C10" s="135"/>
      <c r="D10" s="136"/>
      <c r="E10" s="135"/>
      <c r="F10" s="137"/>
      <c r="G10" s="137"/>
      <c r="H10" s="137"/>
      <c r="I10" s="137"/>
      <c r="J10" s="138"/>
      <c r="K10" s="135"/>
      <c r="L10" s="139"/>
      <c r="M10" s="137"/>
      <c r="N10" s="137"/>
      <c r="O10" s="137"/>
      <c r="P10" s="138"/>
      <c r="Q10" s="135"/>
      <c r="R10" s="686"/>
      <c r="S10" s="686"/>
      <c r="T10" s="686"/>
      <c r="U10" s="686"/>
      <c r="V10" s="723"/>
      <c r="W10" s="135"/>
      <c r="X10" s="140"/>
      <c r="Y10" s="141"/>
      <c r="Z10" s="141"/>
      <c r="AA10" s="141"/>
      <c r="AB10" s="141"/>
      <c r="AC10" s="135"/>
      <c r="AD10" s="142"/>
      <c r="AE10" s="143"/>
      <c r="AF10" s="144"/>
      <c r="AG10" s="135"/>
    </row>
    <row r="11" spans="1:39" ht="12.95" customHeight="1" x14ac:dyDescent="0.2">
      <c r="A11" s="145"/>
      <c r="B11" s="146" t="s">
        <v>50</v>
      </c>
      <c r="C11" s="145"/>
      <c r="D11" s="136"/>
      <c r="E11" s="145"/>
      <c r="F11" s="709" t="s">
        <v>319</v>
      </c>
      <c r="G11" s="710"/>
      <c r="H11" s="710"/>
      <c r="I11" s="710"/>
      <c r="J11" s="711"/>
      <c r="K11" s="145"/>
      <c r="L11" s="666" t="s">
        <v>179</v>
      </c>
      <c r="M11" s="700" t="s">
        <v>198</v>
      </c>
      <c r="N11" s="643" t="s">
        <v>351</v>
      </c>
      <c r="O11" s="672" t="s">
        <v>146</v>
      </c>
      <c r="P11" s="703"/>
      <c r="Q11" s="147"/>
      <c r="R11" s="719" t="s">
        <v>169</v>
      </c>
      <c r="S11" s="678" t="s">
        <v>352</v>
      </c>
      <c r="T11" s="643" t="s">
        <v>351</v>
      </c>
      <c r="U11" s="666" t="s">
        <v>179</v>
      </c>
      <c r="V11" s="703"/>
      <c r="W11" s="147"/>
      <c r="X11" s="643" t="s">
        <v>156</v>
      </c>
      <c r="Y11" s="666" t="s">
        <v>179</v>
      </c>
      <c r="Z11" s="643" t="s">
        <v>164</v>
      </c>
      <c r="AA11" s="643" t="s">
        <v>351</v>
      </c>
      <c r="AB11" s="703"/>
      <c r="AC11" s="145"/>
      <c r="AD11" s="142"/>
      <c r="AE11" s="143"/>
      <c r="AF11" s="144"/>
      <c r="AG11" s="145"/>
    </row>
    <row r="12" spans="1:39" ht="12.95" customHeight="1" thickBot="1" x14ac:dyDescent="0.25">
      <c r="A12" s="145"/>
      <c r="B12" s="146" t="s">
        <v>51</v>
      </c>
      <c r="C12" s="145"/>
      <c r="D12" s="136"/>
      <c r="E12" s="145"/>
      <c r="F12" s="712"/>
      <c r="G12" s="713"/>
      <c r="H12" s="713"/>
      <c r="I12" s="713"/>
      <c r="J12" s="714"/>
      <c r="K12" s="145"/>
      <c r="L12" s="667"/>
      <c r="M12" s="701"/>
      <c r="N12" s="644"/>
      <c r="O12" s="673"/>
      <c r="P12" s="704"/>
      <c r="Q12" s="147"/>
      <c r="R12" s="720"/>
      <c r="S12" s="679"/>
      <c r="T12" s="644"/>
      <c r="U12" s="667"/>
      <c r="V12" s="704"/>
      <c r="W12" s="147"/>
      <c r="X12" s="644"/>
      <c r="Y12" s="667"/>
      <c r="Z12" s="644"/>
      <c r="AA12" s="644"/>
      <c r="AB12" s="704"/>
      <c r="AC12" s="145"/>
      <c r="AD12" s="142"/>
      <c r="AE12" s="143"/>
      <c r="AF12" s="144"/>
      <c r="AG12" s="145"/>
    </row>
    <row r="13" spans="1:39" ht="12.95" customHeight="1" thickBot="1" x14ac:dyDescent="0.25">
      <c r="A13" s="145"/>
      <c r="B13" s="146" t="s">
        <v>52</v>
      </c>
      <c r="C13" s="145"/>
      <c r="D13" s="136"/>
      <c r="E13" s="145"/>
      <c r="F13" s="632" t="s">
        <v>55</v>
      </c>
      <c r="G13" s="633"/>
      <c r="H13" s="633"/>
      <c r="I13" s="633"/>
      <c r="J13" s="691"/>
      <c r="K13" s="145"/>
      <c r="L13" s="667"/>
      <c r="M13" s="701"/>
      <c r="N13" s="644"/>
      <c r="O13" s="673"/>
      <c r="P13" s="704"/>
      <c r="Q13" s="147"/>
      <c r="R13" s="720"/>
      <c r="S13" s="679"/>
      <c r="T13" s="644"/>
      <c r="U13" s="667"/>
      <c r="V13" s="704"/>
      <c r="W13" s="147"/>
      <c r="X13" s="644"/>
      <c r="Y13" s="667"/>
      <c r="Z13" s="644"/>
      <c r="AA13" s="644"/>
      <c r="AB13" s="704"/>
      <c r="AC13" s="145"/>
      <c r="AD13" s="142"/>
      <c r="AE13" s="143"/>
      <c r="AF13" s="144"/>
      <c r="AG13" s="145"/>
    </row>
    <row r="14" spans="1:39" ht="12.95" customHeight="1" thickBot="1" x14ac:dyDescent="0.25">
      <c r="A14" s="145"/>
      <c r="B14" s="146" t="s">
        <v>53</v>
      </c>
      <c r="C14" s="145"/>
      <c r="D14" s="136"/>
      <c r="E14" s="145"/>
      <c r="F14" s="685" t="s">
        <v>108</v>
      </c>
      <c r="G14" s="686"/>
      <c r="H14" s="686"/>
      <c r="I14" s="686"/>
      <c r="J14" s="723"/>
      <c r="K14" s="145"/>
      <c r="L14" s="668"/>
      <c r="M14" s="702"/>
      <c r="N14" s="645"/>
      <c r="O14" s="674"/>
      <c r="P14" s="705"/>
      <c r="Q14" s="147"/>
      <c r="R14" s="721"/>
      <c r="S14" s="680"/>
      <c r="T14" s="645"/>
      <c r="U14" s="668"/>
      <c r="V14" s="705"/>
      <c r="W14" s="147"/>
      <c r="X14" s="645"/>
      <c r="Y14" s="668"/>
      <c r="Z14" s="645"/>
      <c r="AA14" s="645"/>
      <c r="AB14" s="705"/>
      <c r="AC14" s="145"/>
      <c r="AD14" s="142"/>
      <c r="AE14" s="143"/>
      <c r="AF14" s="144"/>
      <c r="AG14" s="145"/>
    </row>
    <row r="15" spans="1:39" ht="12.95" customHeight="1" thickBot="1" x14ac:dyDescent="0.25">
      <c r="A15" s="145"/>
      <c r="B15" s="148" t="s">
        <v>54</v>
      </c>
      <c r="C15" s="145"/>
      <c r="D15" s="136"/>
      <c r="E15" s="145"/>
      <c r="F15" s="632" t="s">
        <v>55</v>
      </c>
      <c r="G15" s="633"/>
      <c r="H15" s="633"/>
      <c r="I15" s="633"/>
      <c r="J15" s="691"/>
      <c r="K15" s="145"/>
      <c r="L15" s="632" t="s">
        <v>55</v>
      </c>
      <c r="M15" s="633"/>
      <c r="N15" s="633"/>
      <c r="O15" s="633"/>
      <c r="P15" s="691"/>
      <c r="Q15" s="147"/>
      <c r="R15" s="632" t="s">
        <v>55</v>
      </c>
      <c r="S15" s="633"/>
      <c r="T15" s="633"/>
      <c r="U15" s="633"/>
      <c r="V15" s="691"/>
      <c r="W15" s="147"/>
      <c r="X15" s="632" t="s">
        <v>55</v>
      </c>
      <c r="Y15" s="633"/>
      <c r="Z15" s="633"/>
      <c r="AA15" s="633"/>
      <c r="AB15" s="633"/>
      <c r="AC15" s="145"/>
      <c r="AD15" s="142"/>
      <c r="AE15" s="143"/>
      <c r="AF15" s="144"/>
      <c r="AG15" s="145"/>
    </row>
    <row r="16" spans="1:39" ht="12.95" customHeight="1" x14ac:dyDescent="0.2">
      <c r="A16" s="145"/>
      <c r="B16" s="149" t="s">
        <v>56</v>
      </c>
      <c r="C16" s="145"/>
      <c r="D16" s="136"/>
      <c r="E16" s="145"/>
      <c r="F16" s="643" t="s">
        <v>351</v>
      </c>
      <c r="G16" s="643" t="s">
        <v>164</v>
      </c>
      <c r="H16" s="652" t="s">
        <v>168</v>
      </c>
      <c r="I16" s="643" t="s">
        <v>156</v>
      </c>
      <c r="J16" s="703"/>
      <c r="K16" s="145"/>
      <c r="L16" s="643" t="s">
        <v>156</v>
      </c>
      <c r="M16" s="700" t="s">
        <v>198</v>
      </c>
      <c r="N16" s="643" t="s">
        <v>351</v>
      </c>
      <c r="O16" s="719" t="s">
        <v>169</v>
      </c>
      <c r="P16" s="703"/>
      <c r="Q16" s="147"/>
      <c r="R16" s="682" t="s">
        <v>110</v>
      </c>
      <c r="S16" s="682"/>
      <c r="T16" s="682"/>
      <c r="U16" s="682"/>
      <c r="V16" s="682"/>
      <c r="W16" s="147"/>
      <c r="X16" s="643" t="s">
        <v>156</v>
      </c>
      <c r="Y16" s="666" t="s">
        <v>179</v>
      </c>
      <c r="Z16" s="643" t="s">
        <v>164</v>
      </c>
      <c r="AA16" s="652" t="s">
        <v>168</v>
      </c>
      <c r="AB16" s="703"/>
      <c r="AC16" s="145"/>
      <c r="AD16" s="142"/>
      <c r="AE16" s="143"/>
      <c r="AF16" s="144"/>
      <c r="AG16" s="145"/>
    </row>
    <row r="17" spans="1:33" ht="13.5" customHeight="1" thickBot="1" x14ac:dyDescent="0.25">
      <c r="A17" s="145"/>
      <c r="B17" s="149" t="s">
        <v>57</v>
      </c>
      <c r="C17" s="145"/>
      <c r="D17" s="136"/>
      <c r="E17" s="145"/>
      <c r="F17" s="644"/>
      <c r="G17" s="644"/>
      <c r="H17" s="653"/>
      <c r="I17" s="644"/>
      <c r="J17" s="704"/>
      <c r="K17" s="145"/>
      <c r="L17" s="644"/>
      <c r="M17" s="701"/>
      <c r="N17" s="644"/>
      <c r="O17" s="720"/>
      <c r="P17" s="704"/>
      <c r="Q17" s="147"/>
      <c r="R17" s="686"/>
      <c r="S17" s="686"/>
      <c r="T17" s="686"/>
      <c r="U17" s="686"/>
      <c r="V17" s="686"/>
      <c r="W17" s="147"/>
      <c r="X17" s="644"/>
      <c r="Y17" s="667"/>
      <c r="Z17" s="644"/>
      <c r="AA17" s="653"/>
      <c r="AB17" s="704"/>
      <c r="AC17" s="145"/>
      <c r="AD17" s="142"/>
      <c r="AE17" s="143"/>
      <c r="AF17" s="144"/>
      <c r="AG17" s="145"/>
    </row>
    <row r="18" spans="1:33" ht="15.75" customHeight="1" x14ac:dyDescent="0.2">
      <c r="A18" s="145"/>
      <c r="B18" s="149" t="s">
        <v>58</v>
      </c>
      <c r="C18" s="145"/>
      <c r="D18" s="136"/>
      <c r="E18" s="145"/>
      <c r="F18" s="644"/>
      <c r="G18" s="644"/>
      <c r="H18" s="653"/>
      <c r="I18" s="644"/>
      <c r="J18" s="704"/>
      <c r="K18" s="145"/>
      <c r="L18" s="644"/>
      <c r="M18" s="701"/>
      <c r="N18" s="644"/>
      <c r="O18" s="720"/>
      <c r="P18" s="704"/>
      <c r="Q18" s="147"/>
      <c r="R18" s="724" t="s">
        <v>102</v>
      </c>
      <c r="S18" s="725"/>
      <c r="T18" s="725"/>
      <c r="U18" s="725"/>
      <c r="V18" s="726"/>
      <c r="W18" s="147"/>
      <c r="X18" s="644"/>
      <c r="Y18" s="667"/>
      <c r="Z18" s="644"/>
      <c r="AA18" s="653"/>
      <c r="AB18" s="704"/>
      <c r="AC18" s="145"/>
      <c r="AD18" s="142"/>
      <c r="AE18" s="143"/>
      <c r="AF18" s="144"/>
      <c r="AG18" s="145"/>
    </row>
    <row r="19" spans="1:33" ht="16.5" customHeight="1" thickBot="1" x14ac:dyDescent="0.25">
      <c r="A19" s="145"/>
      <c r="B19" s="149" t="s">
        <v>92</v>
      </c>
      <c r="C19" s="145"/>
      <c r="D19" s="136"/>
      <c r="E19" s="145"/>
      <c r="F19" s="645"/>
      <c r="G19" s="645"/>
      <c r="H19" s="654"/>
      <c r="I19" s="645"/>
      <c r="J19" s="705"/>
      <c r="K19" s="145"/>
      <c r="L19" s="645"/>
      <c r="M19" s="702"/>
      <c r="N19" s="645"/>
      <c r="O19" s="721"/>
      <c r="P19" s="705"/>
      <c r="Q19" s="147"/>
      <c r="R19" s="727"/>
      <c r="S19" s="728"/>
      <c r="T19" s="728"/>
      <c r="U19" s="728"/>
      <c r="V19" s="729"/>
      <c r="W19" s="147"/>
      <c r="X19" s="645"/>
      <c r="Y19" s="668"/>
      <c r="Z19" s="645"/>
      <c r="AA19" s="654"/>
      <c r="AB19" s="705"/>
      <c r="AC19" s="145"/>
      <c r="AD19" s="142"/>
      <c r="AE19" s="143"/>
      <c r="AF19" s="144"/>
      <c r="AG19" s="145"/>
    </row>
    <row r="20" spans="1:33" ht="12.75" customHeight="1" x14ac:dyDescent="0.2">
      <c r="A20" s="145"/>
      <c r="B20" s="150" t="s">
        <v>93</v>
      </c>
      <c r="C20" s="145"/>
      <c r="D20" s="136"/>
      <c r="E20" s="145"/>
      <c r="F20" s="657" t="s">
        <v>320</v>
      </c>
      <c r="G20" s="658"/>
      <c r="H20" s="658"/>
      <c r="I20" s="658"/>
      <c r="J20" s="687"/>
      <c r="K20" s="135"/>
      <c r="L20" s="657" t="s">
        <v>320</v>
      </c>
      <c r="M20" s="658"/>
      <c r="N20" s="658"/>
      <c r="O20" s="658"/>
      <c r="P20" s="687"/>
      <c r="Q20" s="151"/>
      <c r="R20" s="657" t="s">
        <v>320</v>
      </c>
      <c r="S20" s="658"/>
      <c r="T20" s="658"/>
      <c r="U20" s="658"/>
      <c r="V20" s="687"/>
      <c r="W20" s="151"/>
      <c r="X20" s="657" t="s">
        <v>320</v>
      </c>
      <c r="Y20" s="658"/>
      <c r="Z20" s="658"/>
      <c r="AA20" s="658"/>
      <c r="AB20" s="687"/>
      <c r="AC20" s="135"/>
      <c r="AD20" s="142"/>
      <c r="AE20" s="143"/>
      <c r="AF20" s="144"/>
      <c r="AG20" s="145"/>
    </row>
    <row r="21" spans="1:33" ht="13.5" customHeight="1" thickBot="1" x14ac:dyDescent="0.25">
      <c r="A21" s="145"/>
      <c r="B21" s="150" t="s">
        <v>59</v>
      </c>
      <c r="C21" s="145"/>
      <c r="D21" s="136"/>
      <c r="E21" s="145"/>
      <c r="F21" s="661"/>
      <c r="G21" s="662"/>
      <c r="H21" s="662"/>
      <c r="I21" s="662"/>
      <c r="J21" s="689"/>
      <c r="K21" s="135"/>
      <c r="L21" s="661"/>
      <c r="M21" s="662"/>
      <c r="N21" s="662"/>
      <c r="O21" s="662"/>
      <c r="P21" s="689"/>
      <c r="Q21" s="151"/>
      <c r="R21" s="661"/>
      <c r="S21" s="662"/>
      <c r="T21" s="662"/>
      <c r="U21" s="662"/>
      <c r="V21" s="689"/>
      <c r="W21" s="151"/>
      <c r="X21" s="661"/>
      <c r="Y21" s="662"/>
      <c r="Z21" s="662"/>
      <c r="AA21" s="662"/>
      <c r="AB21" s="689"/>
      <c r="AC21" s="135"/>
      <c r="AD21" s="142"/>
      <c r="AE21" s="143"/>
      <c r="AF21" s="144"/>
      <c r="AG21" s="145"/>
    </row>
    <row r="22" spans="1:33" ht="12.75" customHeight="1" x14ac:dyDescent="0.2">
      <c r="A22" s="145"/>
      <c r="B22" s="149" t="s">
        <v>60</v>
      </c>
      <c r="C22" s="145"/>
      <c r="D22" s="136"/>
      <c r="E22" s="145"/>
      <c r="F22" s="663" t="s">
        <v>321</v>
      </c>
      <c r="G22" s="700" t="s">
        <v>198</v>
      </c>
      <c r="H22" s="646" t="s">
        <v>353</v>
      </c>
      <c r="I22" s="643" t="s">
        <v>156</v>
      </c>
      <c r="J22" s="703"/>
      <c r="K22" s="145"/>
      <c r="L22" s="643" t="s">
        <v>156</v>
      </c>
      <c r="M22" s="663" t="s">
        <v>321</v>
      </c>
      <c r="N22" s="643" t="s">
        <v>164</v>
      </c>
      <c r="O22" s="652" t="s">
        <v>168</v>
      </c>
      <c r="P22" s="703"/>
      <c r="Q22" s="147"/>
      <c r="R22" s="675" t="s">
        <v>197</v>
      </c>
      <c r="S22" s="700" t="s">
        <v>198</v>
      </c>
      <c r="T22" s="652" t="s">
        <v>168</v>
      </c>
      <c r="U22" s="646" t="s">
        <v>353</v>
      </c>
      <c r="V22" s="703"/>
      <c r="W22" s="147"/>
      <c r="X22" s="643" t="s">
        <v>156</v>
      </c>
      <c r="Y22" s="672" t="s">
        <v>146</v>
      </c>
      <c r="Z22" s="672" t="s">
        <v>354</v>
      </c>
      <c r="AA22" s="646" t="s">
        <v>353</v>
      </c>
      <c r="AB22" s="703"/>
      <c r="AC22" s="145"/>
      <c r="AD22" s="142"/>
      <c r="AE22" s="143"/>
      <c r="AF22" s="144"/>
      <c r="AG22" s="145"/>
    </row>
    <row r="23" spans="1:33" ht="16.5" customHeight="1" thickBot="1" x14ac:dyDescent="0.25">
      <c r="A23" s="145"/>
      <c r="B23" s="149" t="s">
        <v>61</v>
      </c>
      <c r="C23" s="145"/>
      <c r="D23" s="136"/>
      <c r="E23" s="145"/>
      <c r="F23" s="664"/>
      <c r="G23" s="701"/>
      <c r="H23" s="647"/>
      <c r="I23" s="644"/>
      <c r="J23" s="704"/>
      <c r="K23" s="145"/>
      <c r="L23" s="644"/>
      <c r="M23" s="664"/>
      <c r="N23" s="644"/>
      <c r="O23" s="653"/>
      <c r="P23" s="704"/>
      <c r="Q23" s="147"/>
      <c r="R23" s="676"/>
      <c r="S23" s="701"/>
      <c r="T23" s="653"/>
      <c r="U23" s="647"/>
      <c r="V23" s="704"/>
      <c r="W23" s="147"/>
      <c r="X23" s="644"/>
      <c r="Y23" s="673"/>
      <c r="Z23" s="673"/>
      <c r="AA23" s="647"/>
      <c r="AB23" s="704"/>
      <c r="AC23" s="145"/>
      <c r="AD23" s="142"/>
      <c r="AE23" s="143"/>
      <c r="AF23" s="144"/>
      <c r="AG23" s="145"/>
    </row>
    <row r="24" spans="1:33" ht="12.75" customHeight="1" x14ac:dyDescent="0.2">
      <c r="A24" s="145"/>
      <c r="B24" s="149" t="s">
        <v>62</v>
      </c>
      <c r="C24" s="145"/>
      <c r="D24" s="630" t="s">
        <v>322</v>
      </c>
      <c r="E24" s="145"/>
      <c r="F24" s="664"/>
      <c r="G24" s="701"/>
      <c r="H24" s="647"/>
      <c r="I24" s="644"/>
      <c r="J24" s="704"/>
      <c r="K24" s="145"/>
      <c r="L24" s="644"/>
      <c r="M24" s="664"/>
      <c r="N24" s="644"/>
      <c r="O24" s="653"/>
      <c r="P24" s="704"/>
      <c r="Q24" s="147"/>
      <c r="R24" s="676"/>
      <c r="S24" s="701"/>
      <c r="T24" s="653"/>
      <c r="U24" s="647"/>
      <c r="V24" s="704"/>
      <c r="W24" s="147"/>
      <c r="X24" s="644"/>
      <c r="Y24" s="673"/>
      <c r="Z24" s="673"/>
      <c r="AA24" s="647"/>
      <c r="AB24" s="704"/>
      <c r="AC24" s="145"/>
      <c r="AD24" s="142"/>
      <c r="AE24" s="143"/>
      <c r="AF24" s="144"/>
      <c r="AG24" s="145"/>
    </row>
    <row r="25" spans="1:33" ht="16.5" customHeight="1" thickBot="1" x14ac:dyDescent="0.25">
      <c r="A25" s="152"/>
      <c r="B25" s="149" t="s">
        <v>63</v>
      </c>
      <c r="C25" s="152"/>
      <c r="D25" s="631"/>
      <c r="E25" s="152"/>
      <c r="F25" s="665"/>
      <c r="G25" s="702"/>
      <c r="H25" s="648"/>
      <c r="I25" s="645"/>
      <c r="J25" s="705"/>
      <c r="K25" s="152"/>
      <c r="L25" s="645"/>
      <c r="M25" s="665"/>
      <c r="N25" s="645"/>
      <c r="O25" s="654"/>
      <c r="P25" s="705"/>
      <c r="Q25" s="153"/>
      <c r="R25" s="677"/>
      <c r="S25" s="702"/>
      <c r="T25" s="654"/>
      <c r="U25" s="648"/>
      <c r="V25" s="705"/>
      <c r="W25" s="153"/>
      <c r="X25" s="645"/>
      <c r="Y25" s="674"/>
      <c r="Z25" s="674"/>
      <c r="AA25" s="648"/>
      <c r="AB25" s="705"/>
      <c r="AC25" s="152"/>
      <c r="AD25" s="142"/>
      <c r="AE25" s="143"/>
      <c r="AF25" s="144"/>
      <c r="AG25" s="152"/>
    </row>
    <row r="26" spans="1:33" ht="13.5" thickBot="1" x14ac:dyDescent="0.25">
      <c r="A26" s="152"/>
      <c r="B26" s="154" t="s">
        <v>64</v>
      </c>
      <c r="C26" s="152"/>
      <c r="D26" s="155" t="s">
        <v>55</v>
      </c>
      <c r="E26" s="152"/>
      <c r="F26" s="649" t="s">
        <v>55</v>
      </c>
      <c r="G26" s="650"/>
      <c r="H26" s="650"/>
      <c r="I26" s="650"/>
      <c r="J26" s="651"/>
      <c r="K26" s="152"/>
      <c r="L26" s="632" t="s">
        <v>55</v>
      </c>
      <c r="M26" s="633"/>
      <c r="N26" s="633"/>
      <c r="O26" s="633"/>
      <c r="P26" s="691"/>
      <c r="Q26" s="153"/>
      <c r="R26" s="632" t="s">
        <v>55</v>
      </c>
      <c r="S26" s="633"/>
      <c r="T26" s="633"/>
      <c r="U26" s="633"/>
      <c r="V26" s="691"/>
      <c r="W26" s="153"/>
      <c r="X26" s="632" t="s">
        <v>55</v>
      </c>
      <c r="Y26" s="633"/>
      <c r="Z26" s="633"/>
      <c r="AA26" s="633"/>
      <c r="AB26" s="633"/>
      <c r="AC26" s="152"/>
      <c r="AD26" s="142"/>
      <c r="AE26" s="143"/>
      <c r="AF26" s="144"/>
      <c r="AG26" s="152"/>
    </row>
    <row r="27" spans="1:33" ht="12.75" customHeight="1" x14ac:dyDescent="0.2">
      <c r="A27" s="156"/>
      <c r="B27" s="146" t="s">
        <v>65</v>
      </c>
      <c r="C27" s="156"/>
      <c r="D27" s="655" t="s">
        <v>101</v>
      </c>
      <c r="E27" s="156"/>
      <c r="F27" s="663" t="s">
        <v>321</v>
      </c>
      <c r="G27" s="666" t="s">
        <v>179</v>
      </c>
      <c r="H27" s="672" t="s">
        <v>146</v>
      </c>
      <c r="I27" s="643" t="s">
        <v>156</v>
      </c>
      <c r="J27" s="669">
        <v>802.24</v>
      </c>
      <c r="K27" s="156"/>
      <c r="L27" s="643" t="s">
        <v>156</v>
      </c>
      <c r="M27" s="663" t="s">
        <v>321</v>
      </c>
      <c r="N27" s="675" t="s">
        <v>197</v>
      </c>
      <c r="O27" s="652" t="s">
        <v>168</v>
      </c>
      <c r="P27" s="669">
        <v>802.24</v>
      </c>
      <c r="Q27" s="157"/>
      <c r="R27" s="675" t="s">
        <v>197</v>
      </c>
      <c r="S27" s="678" t="s">
        <v>352</v>
      </c>
      <c r="T27" s="652" t="s">
        <v>168</v>
      </c>
      <c r="U27" s="646" t="s">
        <v>353</v>
      </c>
      <c r="V27" s="669">
        <v>802.24</v>
      </c>
      <c r="W27" s="157"/>
      <c r="X27" s="681" t="s">
        <v>89</v>
      </c>
      <c r="Y27" s="682"/>
      <c r="Z27" s="682"/>
      <c r="AA27" s="682"/>
      <c r="AB27" s="682"/>
      <c r="AC27" s="156"/>
      <c r="AD27" s="142"/>
      <c r="AE27" s="143"/>
      <c r="AF27" s="144"/>
      <c r="AG27" s="156"/>
    </row>
    <row r="28" spans="1:33" ht="15.75" customHeight="1" x14ac:dyDescent="0.2">
      <c r="A28" s="156"/>
      <c r="B28" s="149" t="s">
        <v>66</v>
      </c>
      <c r="C28" s="156"/>
      <c r="D28" s="655"/>
      <c r="E28" s="156"/>
      <c r="F28" s="664"/>
      <c r="G28" s="667"/>
      <c r="H28" s="673"/>
      <c r="I28" s="644"/>
      <c r="J28" s="670"/>
      <c r="K28" s="156"/>
      <c r="L28" s="644"/>
      <c r="M28" s="664"/>
      <c r="N28" s="676"/>
      <c r="O28" s="653"/>
      <c r="P28" s="670"/>
      <c r="Q28" s="157"/>
      <c r="R28" s="676"/>
      <c r="S28" s="679"/>
      <c r="T28" s="653"/>
      <c r="U28" s="647"/>
      <c r="V28" s="670"/>
      <c r="W28" s="157"/>
      <c r="X28" s="683"/>
      <c r="Y28" s="684"/>
      <c r="Z28" s="684"/>
      <c r="AA28" s="684"/>
      <c r="AB28" s="684"/>
      <c r="AC28" s="156"/>
      <c r="AD28" s="142"/>
      <c r="AE28" s="143"/>
      <c r="AF28" s="144"/>
      <c r="AG28" s="156"/>
    </row>
    <row r="29" spans="1:33" ht="16.5" customHeight="1" thickBot="1" x14ac:dyDescent="0.25">
      <c r="A29" s="156"/>
      <c r="B29" s="149" t="s">
        <v>67</v>
      </c>
      <c r="C29" s="156"/>
      <c r="D29" s="656"/>
      <c r="E29" s="156"/>
      <c r="F29" s="664"/>
      <c r="G29" s="667"/>
      <c r="H29" s="673"/>
      <c r="I29" s="644"/>
      <c r="J29" s="670"/>
      <c r="K29" s="156"/>
      <c r="L29" s="644"/>
      <c r="M29" s="664"/>
      <c r="N29" s="676"/>
      <c r="O29" s="653"/>
      <c r="P29" s="670"/>
      <c r="Q29" s="157"/>
      <c r="R29" s="676"/>
      <c r="S29" s="679"/>
      <c r="T29" s="653"/>
      <c r="U29" s="647"/>
      <c r="V29" s="670"/>
      <c r="W29" s="157"/>
      <c r="X29" s="683"/>
      <c r="Y29" s="684"/>
      <c r="Z29" s="684"/>
      <c r="AA29" s="684"/>
      <c r="AB29" s="684"/>
      <c r="AC29" s="156"/>
      <c r="AD29" s="142"/>
      <c r="AE29" s="143"/>
      <c r="AF29" s="144"/>
      <c r="AG29" s="156"/>
    </row>
    <row r="30" spans="1:33" ht="16.5" customHeight="1" thickBot="1" x14ac:dyDescent="0.25">
      <c r="A30" s="156"/>
      <c r="B30" s="149" t="s">
        <v>94</v>
      </c>
      <c r="C30" s="156"/>
      <c r="D30" s="707" t="s">
        <v>88</v>
      </c>
      <c r="E30" s="156"/>
      <c r="F30" s="665"/>
      <c r="G30" s="668"/>
      <c r="H30" s="674"/>
      <c r="I30" s="645"/>
      <c r="J30" s="671"/>
      <c r="K30" s="156"/>
      <c r="L30" s="645"/>
      <c r="M30" s="665"/>
      <c r="N30" s="677"/>
      <c r="O30" s="654"/>
      <c r="P30" s="671"/>
      <c r="Q30" s="157"/>
      <c r="R30" s="677"/>
      <c r="S30" s="680"/>
      <c r="T30" s="654"/>
      <c r="U30" s="648"/>
      <c r="V30" s="671"/>
      <c r="W30" s="157"/>
      <c r="X30" s="685"/>
      <c r="Y30" s="686"/>
      <c r="Z30" s="686"/>
      <c r="AA30" s="686"/>
      <c r="AB30" s="686"/>
      <c r="AC30" s="156"/>
      <c r="AD30" s="142"/>
      <c r="AE30" s="143"/>
      <c r="AF30" s="144"/>
      <c r="AG30" s="156"/>
    </row>
    <row r="31" spans="1:33" ht="13.5" customHeight="1" thickBot="1" x14ac:dyDescent="0.25">
      <c r="A31" s="156"/>
      <c r="B31" s="150" t="s">
        <v>95</v>
      </c>
      <c r="C31" s="156"/>
      <c r="D31" s="708"/>
      <c r="E31" s="156"/>
      <c r="F31" s="632" t="s">
        <v>55</v>
      </c>
      <c r="G31" s="633"/>
      <c r="H31" s="633"/>
      <c r="I31" s="633"/>
      <c r="J31" s="633"/>
      <c r="K31" s="156"/>
      <c r="L31" s="632" t="s">
        <v>55</v>
      </c>
      <c r="M31" s="633"/>
      <c r="N31" s="633"/>
      <c r="O31" s="633"/>
      <c r="P31" s="633"/>
      <c r="Q31" s="157"/>
      <c r="R31" s="632" t="s">
        <v>55</v>
      </c>
      <c r="S31" s="633"/>
      <c r="T31" s="633"/>
      <c r="U31" s="633"/>
      <c r="V31" s="633"/>
      <c r="W31" s="157"/>
      <c r="X31" s="657" t="s">
        <v>135</v>
      </c>
      <c r="Y31" s="658"/>
      <c r="Z31" s="658"/>
      <c r="AA31" s="658"/>
      <c r="AB31" s="687"/>
      <c r="AC31" s="159"/>
      <c r="AD31" s="142"/>
      <c r="AE31" s="143"/>
      <c r="AF31" s="144"/>
      <c r="AG31" s="156"/>
    </row>
    <row r="32" spans="1:33" ht="15.75" customHeight="1" x14ac:dyDescent="0.2">
      <c r="A32" s="156"/>
      <c r="B32" s="150" t="s">
        <v>71</v>
      </c>
      <c r="C32" s="156"/>
      <c r="D32" s="136"/>
      <c r="E32" s="156"/>
      <c r="F32" s="634" t="s">
        <v>157</v>
      </c>
      <c r="G32" s="637" t="s">
        <v>155</v>
      </c>
      <c r="H32" s="640"/>
      <c r="I32" s="640"/>
      <c r="J32" s="643"/>
      <c r="K32" s="159"/>
      <c r="L32" s="643"/>
      <c r="M32" s="634"/>
      <c r="N32" s="637"/>
      <c r="O32" s="646"/>
      <c r="P32" s="643"/>
      <c r="Q32" s="157"/>
      <c r="R32" s="692" t="s">
        <v>199</v>
      </c>
      <c r="S32" s="693"/>
      <c r="T32" s="693"/>
      <c r="U32" s="693"/>
      <c r="V32" s="693"/>
      <c r="W32" s="158"/>
      <c r="X32" s="659"/>
      <c r="Y32" s="660"/>
      <c r="Z32" s="660"/>
      <c r="AA32" s="660"/>
      <c r="AB32" s="688"/>
      <c r="AC32" s="159"/>
      <c r="AD32" s="142"/>
      <c r="AE32" s="143"/>
      <c r="AF32" s="143"/>
      <c r="AG32" s="156"/>
    </row>
    <row r="33" spans="1:33" ht="16.5" customHeight="1" thickBot="1" x14ac:dyDescent="0.25">
      <c r="A33" s="333"/>
      <c r="B33" s="150" t="s">
        <v>72</v>
      </c>
      <c r="C33" s="333"/>
      <c r="D33" s="136"/>
      <c r="E33" s="333"/>
      <c r="F33" s="635"/>
      <c r="G33" s="638"/>
      <c r="H33" s="641"/>
      <c r="I33" s="641"/>
      <c r="J33" s="644"/>
      <c r="K33" s="336"/>
      <c r="L33" s="644"/>
      <c r="M33" s="635"/>
      <c r="N33" s="638"/>
      <c r="O33" s="647"/>
      <c r="P33" s="644"/>
      <c r="Q33" s="334"/>
      <c r="R33" s="694"/>
      <c r="S33" s="695"/>
      <c r="T33" s="695"/>
      <c r="U33" s="695"/>
      <c r="V33" s="695"/>
      <c r="W33" s="335"/>
      <c r="X33" s="661"/>
      <c r="Y33" s="662"/>
      <c r="Z33" s="662"/>
      <c r="AA33" s="662"/>
      <c r="AB33" s="689"/>
      <c r="AC33" s="336"/>
      <c r="AD33" s="142"/>
      <c r="AE33" s="143"/>
      <c r="AF33" s="143"/>
      <c r="AG33" s="333"/>
    </row>
    <row r="34" spans="1:33" ht="12.75" customHeight="1" x14ac:dyDescent="0.2">
      <c r="A34" s="160"/>
      <c r="B34" s="149" t="s">
        <v>73</v>
      </c>
      <c r="C34" s="160"/>
      <c r="D34" s="143"/>
      <c r="E34" s="160"/>
      <c r="F34" s="635"/>
      <c r="G34" s="638"/>
      <c r="H34" s="641"/>
      <c r="I34" s="641"/>
      <c r="J34" s="644"/>
      <c r="K34" s="161"/>
      <c r="L34" s="644"/>
      <c r="M34" s="635"/>
      <c r="N34" s="638"/>
      <c r="O34" s="647"/>
      <c r="P34" s="644"/>
      <c r="Q34" s="162"/>
      <c r="R34" s="694"/>
      <c r="S34" s="695"/>
      <c r="T34" s="695"/>
      <c r="U34" s="695"/>
      <c r="V34" s="695"/>
      <c r="W34" s="163"/>
      <c r="X34" s="611"/>
      <c r="Y34" s="612"/>
      <c r="Z34" s="612"/>
      <c r="AA34" s="612"/>
      <c r="AB34" s="613"/>
      <c r="AC34" s="161"/>
      <c r="AD34" s="142"/>
      <c r="AE34" s="143"/>
      <c r="AF34" s="143"/>
      <c r="AG34" s="160"/>
    </row>
    <row r="35" spans="1:33" ht="16.5" customHeight="1" thickBot="1" x14ac:dyDescent="0.25">
      <c r="A35" s="164"/>
      <c r="B35" s="165" t="s">
        <v>74</v>
      </c>
      <c r="C35" s="164"/>
      <c r="D35" s="136"/>
      <c r="E35" s="164"/>
      <c r="F35" s="636"/>
      <c r="G35" s="639"/>
      <c r="H35" s="642"/>
      <c r="I35" s="642"/>
      <c r="J35" s="645"/>
      <c r="K35" s="166"/>
      <c r="L35" s="645"/>
      <c r="M35" s="636"/>
      <c r="N35" s="639"/>
      <c r="O35" s="648"/>
      <c r="P35" s="645"/>
      <c r="Q35" s="167"/>
      <c r="R35" s="694"/>
      <c r="S35" s="695"/>
      <c r="T35" s="695"/>
      <c r="U35" s="695"/>
      <c r="V35" s="695"/>
      <c r="W35" s="168"/>
      <c r="X35" s="142"/>
      <c r="Y35" s="143"/>
      <c r="Z35" s="143"/>
      <c r="AA35" s="143"/>
      <c r="AB35" s="144"/>
      <c r="AC35" s="166"/>
      <c r="AD35" s="169"/>
      <c r="AE35" s="143"/>
      <c r="AF35" s="143"/>
      <c r="AG35" s="164"/>
    </row>
    <row r="36" spans="1:33" ht="12.75" customHeight="1" x14ac:dyDescent="0.2">
      <c r="A36" s="164"/>
      <c r="B36" s="337" t="s">
        <v>75</v>
      </c>
      <c r="C36" s="164"/>
      <c r="D36" s="136"/>
      <c r="E36" s="164"/>
      <c r="F36" s="657" t="s">
        <v>135</v>
      </c>
      <c r="G36" s="658"/>
      <c r="H36" s="658"/>
      <c r="I36" s="658"/>
      <c r="J36" s="658"/>
      <c r="K36" s="166"/>
      <c r="L36" s="657" t="s">
        <v>135</v>
      </c>
      <c r="M36" s="658"/>
      <c r="N36" s="658"/>
      <c r="O36" s="658"/>
      <c r="P36" s="658"/>
      <c r="Q36" s="170"/>
      <c r="R36" s="694"/>
      <c r="S36" s="695"/>
      <c r="T36" s="695"/>
      <c r="U36" s="695"/>
      <c r="V36" s="695"/>
      <c r="W36" s="168"/>
      <c r="X36" s="142"/>
      <c r="Y36" s="143"/>
      <c r="Z36" s="143"/>
      <c r="AA36" s="143"/>
      <c r="AB36" s="144"/>
      <c r="AC36" s="166"/>
      <c r="AD36" s="142"/>
      <c r="AE36" s="143"/>
      <c r="AF36" s="143"/>
      <c r="AG36" s="164"/>
    </row>
    <row r="37" spans="1:33" ht="13.5" customHeight="1" thickBot="1" x14ac:dyDescent="0.25">
      <c r="A37" s="164"/>
      <c r="B37" s="338" t="s">
        <v>76</v>
      </c>
      <c r="C37" s="164"/>
      <c r="D37" s="136"/>
      <c r="E37" s="164"/>
      <c r="F37" s="659"/>
      <c r="G37" s="660"/>
      <c r="H37" s="660"/>
      <c r="I37" s="660"/>
      <c r="J37" s="660"/>
      <c r="K37" s="166"/>
      <c r="L37" s="659"/>
      <c r="M37" s="660"/>
      <c r="N37" s="660"/>
      <c r="O37" s="660"/>
      <c r="P37" s="660"/>
      <c r="Q37" s="170"/>
      <c r="R37" s="694"/>
      <c r="S37" s="695"/>
      <c r="T37" s="695"/>
      <c r="U37" s="695"/>
      <c r="V37" s="695"/>
      <c r="W37" s="168"/>
      <c r="X37" s="142"/>
      <c r="Y37" s="143"/>
      <c r="Z37" s="143"/>
      <c r="AA37" s="143"/>
      <c r="AB37" s="144"/>
      <c r="AC37" s="166"/>
      <c r="AD37" s="142"/>
      <c r="AE37" s="143"/>
      <c r="AF37" s="143"/>
      <c r="AG37" s="164"/>
    </row>
    <row r="38" spans="1:33" ht="16.5" customHeight="1" thickBot="1" x14ac:dyDescent="0.25">
      <c r="A38" s="171"/>
      <c r="B38" s="339" t="s">
        <v>96</v>
      </c>
      <c r="C38" s="171"/>
      <c r="D38" s="136"/>
      <c r="E38" s="171"/>
      <c r="F38" s="661"/>
      <c r="G38" s="662"/>
      <c r="H38" s="662"/>
      <c r="I38" s="662"/>
      <c r="J38" s="662"/>
      <c r="K38" s="171"/>
      <c r="L38" s="661"/>
      <c r="M38" s="662"/>
      <c r="N38" s="662"/>
      <c r="O38" s="662"/>
      <c r="P38" s="662"/>
      <c r="Q38" s="168"/>
      <c r="R38" s="696"/>
      <c r="S38" s="697"/>
      <c r="T38" s="697"/>
      <c r="U38" s="697"/>
      <c r="V38" s="697"/>
      <c r="W38" s="168"/>
      <c r="X38" s="142"/>
      <c r="Y38" s="143"/>
      <c r="Z38" s="143"/>
      <c r="AA38" s="143"/>
      <c r="AB38" s="144"/>
      <c r="AC38" s="171"/>
      <c r="AD38" s="142"/>
      <c r="AE38" s="143"/>
      <c r="AF38" s="143"/>
      <c r="AG38" s="171"/>
    </row>
    <row r="39" spans="1:33" ht="13.5" customHeight="1" thickBot="1" x14ac:dyDescent="0.25">
      <c r="A39" s="340"/>
      <c r="B39" s="341" t="s">
        <v>97</v>
      </c>
      <c r="C39" s="340"/>
      <c r="D39" s="342"/>
      <c r="E39" s="340"/>
      <c r="F39" s="345"/>
      <c r="G39" s="343"/>
      <c r="H39" s="343"/>
      <c r="I39" s="343"/>
      <c r="J39" s="343"/>
      <c r="K39" s="344"/>
      <c r="L39" s="345"/>
      <c r="M39" s="343"/>
      <c r="N39" s="343"/>
      <c r="O39" s="343"/>
      <c r="P39" s="343"/>
      <c r="Q39" s="346"/>
      <c r="R39" s="345"/>
      <c r="S39" s="343"/>
      <c r="T39" s="343"/>
      <c r="U39" s="343"/>
      <c r="V39" s="343"/>
      <c r="W39" s="346"/>
      <c r="X39" s="347"/>
      <c r="Y39" s="348"/>
      <c r="Z39" s="348"/>
      <c r="AA39" s="348"/>
      <c r="AB39" s="386"/>
      <c r="AC39" s="344"/>
      <c r="AD39" s="349"/>
      <c r="AE39" s="350"/>
      <c r="AF39" s="350"/>
      <c r="AG39" s="340"/>
    </row>
    <row r="40" spans="1:33" s="67" customFormat="1" ht="2.25" customHeight="1" thickBot="1" x14ac:dyDescent="0.25">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row>
    <row r="41" spans="1:33" s="55" customFormat="1" x14ac:dyDescent="0.2">
      <c r="A41" s="172"/>
      <c r="B41" s="173" t="s">
        <v>77</v>
      </c>
      <c r="C41" s="174"/>
      <c r="D41" s="174"/>
      <c r="E41" s="174"/>
      <c r="F41" s="174"/>
      <c r="G41" s="175"/>
      <c r="H41" s="175"/>
      <c r="I41" s="175"/>
      <c r="J41" s="175"/>
      <c r="K41" s="174"/>
      <c r="L41" s="174"/>
      <c r="M41" s="174"/>
      <c r="N41" s="174"/>
      <c r="O41" s="174"/>
      <c r="P41" s="174"/>
      <c r="Q41" s="174"/>
      <c r="R41" s="174"/>
      <c r="S41" s="174"/>
      <c r="T41" s="174"/>
      <c r="U41" s="174"/>
      <c r="V41" s="174"/>
      <c r="W41" s="174"/>
      <c r="X41" s="174"/>
      <c r="Y41" s="174"/>
      <c r="Z41" s="174"/>
      <c r="AA41" s="174"/>
      <c r="AB41" s="174"/>
      <c r="AC41" s="174"/>
      <c r="AD41" s="174"/>
      <c r="AE41" s="351"/>
      <c r="AF41" s="174"/>
      <c r="AG41" s="172"/>
    </row>
    <row r="42" spans="1:33" s="55" customFormat="1" ht="13.5" thickBot="1" x14ac:dyDescent="0.25">
      <c r="A42" s="176"/>
      <c r="B42" s="177"/>
      <c r="C42" s="178"/>
      <c r="D42" s="178"/>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80"/>
      <c r="AE42" s="180"/>
      <c r="AF42" s="179"/>
      <c r="AG42" s="176"/>
    </row>
    <row r="43" spans="1:33" s="55" customFormat="1" ht="12.75" customHeight="1" x14ac:dyDescent="0.2">
      <c r="A43" s="176"/>
      <c r="B43" s="181"/>
      <c r="C43" s="608" t="s">
        <v>102</v>
      </c>
      <c r="D43" s="185"/>
      <c r="E43" s="185"/>
      <c r="F43" s="322" t="s">
        <v>103</v>
      </c>
      <c r="G43" s="183"/>
      <c r="H43" s="183"/>
      <c r="I43" s="183"/>
      <c r="J43" s="183"/>
      <c r="K43" s="183"/>
      <c r="L43" s="183"/>
      <c r="M43" s="183"/>
      <c r="N43" s="183"/>
      <c r="O43" s="183"/>
      <c r="P43" s="184"/>
      <c r="Q43" s="184"/>
      <c r="R43" s="179"/>
      <c r="S43" s="203" t="s">
        <v>116</v>
      </c>
      <c r="T43" s="194"/>
      <c r="U43" s="194"/>
      <c r="V43" s="614" t="s">
        <v>171</v>
      </c>
      <c r="W43" s="186"/>
      <c r="X43" s="186"/>
      <c r="Y43" s="186"/>
      <c r="Z43" s="186"/>
      <c r="AA43" s="186"/>
      <c r="AB43" s="186"/>
      <c r="AC43" s="186"/>
      <c r="AD43" s="186"/>
      <c r="AE43" s="187"/>
      <c r="AF43" s="179"/>
      <c r="AG43" s="176"/>
    </row>
    <row r="44" spans="1:33" s="55" customFormat="1" x14ac:dyDescent="0.2">
      <c r="A44" s="176"/>
      <c r="B44" s="188"/>
      <c r="C44" s="609" t="s">
        <v>164</v>
      </c>
      <c r="D44" s="213"/>
      <c r="E44" s="213"/>
      <c r="F44" s="318" t="s">
        <v>165</v>
      </c>
      <c r="G44" s="192"/>
      <c r="H44" s="192"/>
      <c r="I44" s="192"/>
      <c r="J44" s="192"/>
      <c r="K44" s="192"/>
      <c r="L44" s="192"/>
      <c r="M44" s="192"/>
      <c r="N44" s="192"/>
      <c r="O44" s="192"/>
      <c r="P44" s="193"/>
      <c r="Q44" s="193"/>
      <c r="R44" s="179"/>
      <c r="S44" s="208" t="s">
        <v>90</v>
      </c>
      <c r="T44" s="203"/>
      <c r="U44" s="203"/>
      <c r="V44" s="323" t="s">
        <v>173</v>
      </c>
      <c r="W44" s="195"/>
      <c r="X44" s="195"/>
      <c r="Y44" s="195"/>
      <c r="Z44" s="195"/>
      <c r="AA44" s="195"/>
      <c r="AB44" s="195"/>
      <c r="AC44" s="195"/>
      <c r="AD44" s="195"/>
      <c r="AE44" s="196"/>
      <c r="AF44" s="179"/>
      <c r="AG44" s="176"/>
    </row>
    <row r="45" spans="1:33" s="55" customFormat="1" x14ac:dyDescent="0.2">
      <c r="A45" s="176"/>
      <c r="B45" s="197"/>
      <c r="C45" s="198" t="s">
        <v>144</v>
      </c>
      <c r="D45" s="199"/>
      <c r="E45" s="199"/>
      <c r="F45" s="200" t="s">
        <v>172</v>
      </c>
      <c r="G45" s="192"/>
      <c r="H45" s="201"/>
      <c r="I45" s="201"/>
      <c r="J45" s="201"/>
      <c r="K45" s="201"/>
      <c r="L45" s="201"/>
      <c r="M45" s="201"/>
      <c r="N45" s="201"/>
      <c r="O45" s="201"/>
      <c r="P45" s="202"/>
      <c r="Q45" s="202"/>
      <c r="R45" s="179"/>
      <c r="S45" s="213" t="s">
        <v>123</v>
      </c>
      <c r="T45" s="208"/>
      <c r="U45" s="208"/>
      <c r="V45" s="324" t="s">
        <v>124</v>
      </c>
      <c r="W45" s="204"/>
      <c r="X45" s="204"/>
      <c r="Y45" s="204"/>
      <c r="Z45" s="204"/>
      <c r="AA45" s="204"/>
      <c r="AB45" s="204"/>
      <c r="AC45" s="204"/>
      <c r="AD45" s="204"/>
      <c r="AE45" s="205"/>
      <c r="AF45" s="179"/>
      <c r="AG45" s="176"/>
    </row>
    <row r="46" spans="1:33" s="55" customFormat="1" x14ac:dyDescent="0.2">
      <c r="A46" s="176"/>
      <c r="B46" s="197"/>
      <c r="C46" s="206" t="s">
        <v>158</v>
      </c>
      <c r="D46" s="199"/>
      <c r="E46" s="199"/>
      <c r="F46" s="207" t="s">
        <v>174</v>
      </c>
      <c r="G46" s="201"/>
      <c r="H46" s="201"/>
      <c r="I46" s="201"/>
      <c r="J46" s="201"/>
      <c r="K46" s="201"/>
      <c r="L46" s="201"/>
      <c r="M46" s="201"/>
      <c r="N46" s="201"/>
      <c r="O46" s="201"/>
      <c r="P46" s="202"/>
      <c r="Q46" s="202"/>
      <c r="R46" s="179"/>
      <c r="S46" s="222" t="s">
        <v>321</v>
      </c>
      <c r="T46" s="229"/>
      <c r="U46" s="229"/>
      <c r="V46" s="223" t="s">
        <v>355</v>
      </c>
      <c r="W46" s="204"/>
      <c r="X46" s="204"/>
      <c r="Y46" s="204"/>
      <c r="Z46" s="204"/>
      <c r="AA46" s="204"/>
      <c r="AB46" s="204"/>
      <c r="AC46" s="204"/>
      <c r="AD46" s="204"/>
      <c r="AE46" s="205"/>
      <c r="AF46" s="179"/>
      <c r="AG46" s="176"/>
    </row>
    <row r="47" spans="1:33" s="55" customFormat="1" x14ac:dyDescent="0.2">
      <c r="A47" s="176"/>
      <c r="B47" s="188"/>
      <c r="C47" s="209" t="s">
        <v>159</v>
      </c>
      <c r="D47" s="210"/>
      <c r="E47" s="199"/>
      <c r="F47" s="211" t="s">
        <v>175</v>
      </c>
      <c r="G47" s="201"/>
      <c r="H47" s="212"/>
      <c r="I47" s="212"/>
      <c r="J47" s="212"/>
      <c r="K47" s="201"/>
      <c r="L47" s="201"/>
      <c r="M47" s="201"/>
      <c r="N47" s="201"/>
      <c r="O47" s="201"/>
      <c r="P47" s="202"/>
      <c r="Q47" s="202"/>
      <c r="R47" s="179"/>
      <c r="S47" s="232" t="s">
        <v>197</v>
      </c>
      <c r="T47" s="228"/>
      <c r="U47" s="228"/>
      <c r="V47" s="325" t="s">
        <v>200</v>
      </c>
      <c r="W47" s="204"/>
      <c r="X47" s="204"/>
      <c r="Y47" s="204"/>
      <c r="Z47" s="204"/>
      <c r="AA47" s="204"/>
      <c r="AB47" s="204"/>
      <c r="AC47" s="204"/>
      <c r="AD47" s="204"/>
      <c r="AE47" s="205"/>
      <c r="AF47" s="179"/>
      <c r="AG47" s="176"/>
    </row>
    <row r="48" spans="1:33" s="55" customFormat="1" x14ac:dyDescent="0.2">
      <c r="A48" s="176"/>
      <c r="B48" s="214"/>
      <c r="C48" s="319" t="s">
        <v>179</v>
      </c>
      <c r="D48" s="221"/>
      <c r="E48" s="210"/>
      <c r="F48" s="218" t="s">
        <v>180</v>
      </c>
      <c r="G48" s="212"/>
      <c r="H48" s="204"/>
      <c r="I48" s="204"/>
      <c r="J48" s="204"/>
      <c r="K48" s="204"/>
      <c r="L48" s="204"/>
      <c r="M48" s="204"/>
      <c r="N48" s="204"/>
      <c r="O48" s="204"/>
      <c r="P48" s="205"/>
      <c r="Q48" s="205"/>
      <c r="R48" s="179"/>
      <c r="S48" s="234" t="s">
        <v>351</v>
      </c>
      <c r="T48" s="228"/>
      <c r="U48" s="228"/>
      <c r="V48" s="327" t="s">
        <v>356</v>
      </c>
      <c r="W48" s="219"/>
      <c r="X48" s="219"/>
      <c r="Y48" s="219"/>
      <c r="Z48" s="219"/>
      <c r="AA48" s="219"/>
      <c r="AB48" s="219"/>
      <c r="AC48" s="219"/>
      <c r="AD48" s="219"/>
      <c r="AE48" s="220"/>
      <c r="AF48" s="179"/>
      <c r="AG48" s="176"/>
    </row>
    <row r="49" spans="1:33" s="55" customFormat="1" ht="12.75" customHeight="1" x14ac:dyDescent="0.2">
      <c r="A49" s="176"/>
      <c r="B49" s="214"/>
      <c r="C49" s="615" t="s">
        <v>353</v>
      </c>
      <c r="D49" s="221"/>
      <c r="E49" s="210"/>
      <c r="F49" s="327" t="s">
        <v>357</v>
      </c>
      <c r="G49" s="219"/>
      <c r="H49" s="219"/>
      <c r="I49" s="204"/>
      <c r="J49" s="204"/>
      <c r="K49" s="204"/>
      <c r="L49" s="204"/>
      <c r="M49" s="204"/>
      <c r="N49" s="204"/>
      <c r="O49" s="204"/>
      <c r="P49" s="205"/>
      <c r="Q49" s="205"/>
      <c r="R49" s="179"/>
      <c r="S49" s="616" t="s">
        <v>352</v>
      </c>
      <c r="T49" s="228"/>
      <c r="U49" s="228"/>
      <c r="V49" s="327" t="s">
        <v>358</v>
      </c>
      <c r="W49" s="224"/>
      <c r="X49" s="224"/>
      <c r="Y49" s="225"/>
      <c r="Z49" s="225"/>
      <c r="AA49" s="225"/>
      <c r="AB49" s="225"/>
      <c r="AC49" s="225"/>
      <c r="AD49" s="225"/>
      <c r="AE49" s="226"/>
      <c r="AF49" s="227"/>
      <c r="AG49" s="176"/>
    </row>
    <row r="50" spans="1:33" s="55" customFormat="1" x14ac:dyDescent="0.2">
      <c r="A50" s="176"/>
      <c r="B50" s="214"/>
      <c r="C50" s="215" t="s">
        <v>160</v>
      </c>
      <c r="D50" s="182"/>
      <c r="E50" s="190"/>
      <c r="F50" s="216" t="s">
        <v>359</v>
      </c>
      <c r="G50" s="204"/>
      <c r="H50" s="219"/>
      <c r="I50" s="219"/>
      <c r="J50" s="219"/>
      <c r="K50" s="219"/>
      <c r="L50" s="219"/>
      <c r="M50" s="219"/>
      <c r="N50" s="219"/>
      <c r="O50" s="219"/>
      <c r="P50" s="220"/>
      <c r="Q50" s="220"/>
      <c r="R50" s="179"/>
      <c r="S50" s="234" t="s">
        <v>360</v>
      </c>
      <c r="T50" s="228"/>
      <c r="U50" s="228"/>
      <c r="V50" s="327" t="s">
        <v>361</v>
      </c>
      <c r="W50" s="225"/>
      <c r="X50" s="225"/>
      <c r="Y50" s="225"/>
      <c r="Z50" s="225"/>
      <c r="AA50" s="225"/>
      <c r="AB50" s="225"/>
      <c r="AC50" s="225"/>
      <c r="AD50" s="225"/>
      <c r="AE50" s="226"/>
      <c r="AF50" s="227"/>
      <c r="AG50" s="176"/>
    </row>
    <row r="51" spans="1:33" s="55" customFormat="1" ht="15" x14ac:dyDescent="0.2">
      <c r="A51" s="176"/>
      <c r="B51" s="230"/>
      <c r="C51" s="189" t="s">
        <v>146</v>
      </c>
      <c r="D51" s="221"/>
      <c r="E51" s="210"/>
      <c r="F51" s="191" t="s">
        <v>177</v>
      </c>
      <c r="G51" s="204"/>
      <c r="H51" s="219"/>
      <c r="I51" s="219"/>
      <c r="J51" s="219"/>
      <c r="K51" s="219"/>
      <c r="L51" s="219"/>
      <c r="M51" s="219"/>
      <c r="N51" s="219"/>
      <c r="O51" s="219"/>
      <c r="P51" s="220"/>
      <c r="Q51" s="231"/>
      <c r="R51" s="179"/>
      <c r="S51" s="317" t="s">
        <v>169</v>
      </c>
      <c r="T51" s="217"/>
      <c r="U51" s="217"/>
      <c r="V51" s="318" t="s">
        <v>176</v>
      </c>
      <c r="W51" s="225"/>
      <c r="X51" s="225"/>
      <c r="Y51" s="225"/>
      <c r="Z51" s="225"/>
      <c r="AA51" s="225"/>
      <c r="AB51" s="225"/>
      <c r="AC51" s="225"/>
      <c r="AD51" s="225"/>
      <c r="AE51" s="226"/>
      <c r="AF51" s="227"/>
      <c r="AG51" s="176"/>
    </row>
    <row r="52" spans="1:33" s="55" customFormat="1" ht="13.5" customHeight="1" thickBot="1" x14ac:dyDescent="0.25">
      <c r="A52" s="176"/>
      <c r="B52" s="233"/>
      <c r="C52" s="326" t="s">
        <v>201</v>
      </c>
      <c r="D52" s="221"/>
      <c r="E52" s="210"/>
      <c r="F52" s="617" t="s">
        <v>202</v>
      </c>
      <c r="G52" s="618"/>
      <c r="H52" s="352"/>
      <c r="I52" s="352"/>
      <c r="J52" s="352"/>
      <c r="K52" s="352"/>
      <c r="L52" s="352"/>
      <c r="M52" s="352"/>
      <c r="N52" s="352"/>
      <c r="O52" s="352"/>
      <c r="P52" s="353"/>
      <c r="Q52" s="353"/>
      <c r="R52" s="179"/>
      <c r="S52" s="234" t="s">
        <v>323</v>
      </c>
      <c r="T52" s="234"/>
      <c r="U52" s="234"/>
      <c r="V52" s="354" t="s">
        <v>324</v>
      </c>
      <c r="W52" s="355"/>
      <c r="X52" s="355"/>
      <c r="Y52" s="355"/>
      <c r="Z52" s="355"/>
      <c r="AA52" s="355"/>
      <c r="AB52" s="355"/>
      <c r="AC52" s="355"/>
      <c r="AD52" s="355"/>
      <c r="AE52" s="356"/>
      <c r="AF52" s="235"/>
      <c r="AG52" s="176"/>
    </row>
    <row r="53" spans="1:33" s="55" customFormat="1" ht="15.75" customHeight="1" thickBot="1" x14ac:dyDescent="0.25">
      <c r="A53" s="236"/>
      <c r="B53" s="357"/>
      <c r="C53" s="358"/>
      <c r="D53" s="358"/>
      <c r="E53" s="358"/>
      <c r="F53" s="358"/>
      <c r="G53" s="358"/>
      <c r="H53" s="358"/>
      <c r="I53" s="358"/>
      <c r="J53" s="358"/>
      <c r="K53" s="358"/>
      <c r="L53" s="358"/>
      <c r="M53" s="358"/>
      <c r="N53" s="358"/>
      <c r="O53" s="358"/>
      <c r="P53" s="359"/>
      <c r="Q53" s="359"/>
      <c r="R53" s="359"/>
      <c r="S53" s="359"/>
      <c r="T53" s="359"/>
      <c r="U53" s="359"/>
      <c r="V53" s="359"/>
      <c r="W53" s="359"/>
      <c r="X53" s="359"/>
      <c r="Y53" s="359"/>
      <c r="Z53" s="359"/>
      <c r="AA53" s="359"/>
      <c r="AB53" s="359"/>
      <c r="AC53" s="359"/>
      <c r="AD53" s="360"/>
      <c r="AE53" s="360"/>
      <c r="AF53" s="359"/>
      <c r="AG53" s="176"/>
    </row>
    <row r="54" spans="1:33" s="55" customFormat="1" ht="1.5" customHeight="1" thickBot="1" x14ac:dyDescent="0.25">
      <c r="A54" s="237"/>
      <c r="B54" s="361"/>
      <c r="C54" s="361"/>
      <c r="D54" s="361"/>
      <c r="E54" s="361"/>
      <c r="F54" s="361"/>
      <c r="G54" s="361"/>
      <c r="H54" s="361"/>
      <c r="I54" s="361"/>
      <c r="J54" s="361"/>
      <c r="K54" s="361"/>
      <c r="L54" s="361"/>
      <c r="M54" s="361"/>
      <c r="N54" s="361"/>
      <c r="O54" s="361"/>
      <c r="P54" s="361"/>
      <c r="Q54" s="361"/>
      <c r="R54" s="361"/>
      <c r="S54" s="361"/>
      <c r="T54" s="361"/>
      <c r="U54" s="361"/>
      <c r="V54" s="361"/>
      <c r="W54" s="361"/>
      <c r="X54" s="361"/>
      <c r="Y54" s="361"/>
      <c r="Z54" s="361"/>
      <c r="AA54" s="361"/>
      <c r="AB54" s="361"/>
      <c r="AC54" s="361"/>
      <c r="AD54" s="361"/>
      <c r="AE54" s="361"/>
      <c r="AF54" s="361"/>
      <c r="AG54" s="176"/>
    </row>
    <row r="55" spans="1:33" s="55" customFormat="1" x14ac:dyDescent="0.2">
      <c r="A55" s="238"/>
      <c r="B55" s="239"/>
      <c r="C55" s="240"/>
      <c r="D55" s="240"/>
      <c r="E55" s="240"/>
      <c r="F55" s="240"/>
      <c r="G55" s="240"/>
      <c r="H55" s="240"/>
      <c r="I55" s="240"/>
      <c r="J55" s="240"/>
      <c r="K55" s="241"/>
      <c r="L55" s="241"/>
      <c r="M55" s="241"/>
      <c r="N55" s="241"/>
      <c r="O55" s="241"/>
      <c r="P55" s="242"/>
      <c r="Q55" s="243"/>
      <c r="R55" s="242"/>
      <c r="S55" s="242"/>
      <c r="T55" s="242"/>
      <c r="U55" s="242"/>
      <c r="V55" s="242"/>
      <c r="W55" s="242"/>
      <c r="X55" s="242"/>
      <c r="Y55" s="242"/>
      <c r="Z55" s="242"/>
      <c r="AA55" s="242"/>
      <c r="AB55" s="243"/>
      <c r="AC55" s="242"/>
      <c r="AD55" s="242"/>
      <c r="AE55" s="242"/>
      <c r="AF55" s="242"/>
      <c r="AG55" s="176"/>
    </row>
    <row r="56" spans="1:33" s="40" customFormat="1" thickBot="1" x14ac:dyDescent="0.25">
      <c r="A56" s="244"/>
      <c r="B56" s="245" t="s">
        <v>117</v>
      </c>
      <c r="C56" s="246"/>
      <c r="D56" s="246"/>
      <c r="E56" s="246"/>
      <c r="F56" s="246"/>
      <c r="G56" s="246"/>
      <c r="H56" s="246"/>
      <c r="I56" s="246"/>
      <c r="J56" s="246"/>
      <c r="K56" s="610"/>
      <c r="L56" s="610"/>
      <c r="M56" s="610"/>
      <c r="N56" s="610"/>
      <c r="O56" s="610"/>
      <c r="P56" s="610"/>
      <c r="Q56" s="610"/>
      <c r="R56" s="610"/>
      <c r="S56" s="610"/>
      <c r="T56" s="690" t="s">
        <v>78</v>
      </c>
      <c r="U56" s="690"/>
      <c r="V56" s="690"/>
      <c r="W56" s="690"/>
      <c r="X56" s="690"/>
      <c r="Y56" s="690"/>
      <c r="Z56" s="690"/>
      <c r="AA56" s="690"/>
      <c r="AB56" s="690"/>
      <c r="AC56" s="610"/>
      <c r="AD56" s="610"/>
      <c r="AE56" s="610"/>
      <c r="AF56" s="610"/>
      <c r="AG56" s="361"/>
    </row>
    <row r="57" spans="1:33" s="56" customFormat="1" ht="12" thickBot="1" x14ac:dyDescent="0.25">
      <c r="A57" s="247"/>
      <c r="B57" s="248"/>
      <c r="C57" s="249"/>
      <c r="D57" s="249"/>
      <c r="E57" s="249"/>
      <c r="F57" s="249"/>
      <c r="G57" s="246"/>
      <c r="H57" s="249"/>
      <c r="I57" s="249"/>
      <c r="J57" s="249"/>
      <c r="K57" s="250"/>
      <c r="L57" s="250"/>
      <c r="M57" s="250"/>
      <c r="N57" s="250"/>
      <c r="O57" s="250"/>
      <c r="P57" s="251"/>
      <c r="Q57" s="250"/>
      <c r="R57" s="252"/>
      <c r="S57" s="252"/>
      <c r="T57" s="251"/>
      <c r="U57" s="251"/>
      <c r="V57" s="251"/>
      <c r="W57" s="251"/>
      <c r="X57" s="251"/>
      <c r="Y57" s="251"/>
      <c r="Z57" s="251"/>
      <c r="AA57" s="251"/>
      <c r="AB57" s="250"/>
      <c r="AC57" s="251"/>
      <c r="AD57" s="251"/>
      <c r="AE57" s="251"/>
      <c r="AF57" s="251"/>
      <c r="AG57" s="362"/>
    </row>
    <row r="58" spans="1:33" s="56" customFormat="1" ht="12" thickBot="1" x14ac:dyDescent="0.25">
      <c r="A58" s="253"/>
      <c r="B58" s="254"/>
      <c r="C58" s="255" t="e">
        <f>G85/G83</f>
        <v>#DIV/0!</v>
      </c>
      <c r="D58" s="255"/>
      <c r="E58" s="255"/>
      <c r="F58" s="255"/>
      <c r="G58" s="363" t="s">
        <v>112</v>
      </c>
      <c r="H58" s="255"/>
      <c r="I58" s="255"/>
      <c r="J58" s="255"/>
      <c r="K58" s="256"/>
      <c r="L58" s="256"/>
      <c r="M58" s="256"/>
      <c r="N58" s="257"/>
      <c r="O58" s="257"/>
      <c r="P58" s="258"/>
      <c r="Q58" s="257"/>
      <c r="R58" s="364" t="s">
        <v>79</v>
      </c>
      <c r="S58" s="364"/>
      <c r="T58" s="365" t="s">
        <v>80</v>
      </c>
      <c r="U58" s="366"/>
      <c r="V58" s="366"/>
      <c r="W58" s="365"/>
      <c r="X58" s="365" t="s">
        <v>81</v>
      </c>
      <c r="Y58" s="367" t="s">
        <v>118</v>
      </c>
      <c r="Z58" s="392" t="s">
        <v>203</v>
      </c>
      <c r="AA58" s="251"/>
      <c r="AB58" s="251"/>
      <c r="AC58" s="251"/>
      <c r="AD58" s="251"/>
      <c r="AE58" s="251"/>
      <c r="AF58" s="251"/>
      <c r="AG58" s="368"/>
    </row>
    <row r="59" spans="1:33" s="56" customFormat="1" ht="12.75" customHeight="1" x14ac:dyDescent="0.2">
      <c r="A59" s="244"/>
      <c r="B59" s="259"/>
      <c r="C59" s="260"/>
      <c r="D59" s="255"/>
      <c r="E59" s="260"/>
      <c r="F59" s="261" t="s">
        <v>98</v>
      </c>
      <c r="G59" s="369">
        <v>1</v>
      </c>
      <c r="H59" s="260"/>
      <c r="I59" s="260"/>
      <c r="J59" s="260"/>
      <c r="K59" s="610"/>
      <c r="L59" s="610"/>
      <c r="M59" s="610"/>
      <c r="N59" s="262"/>
      <c r="O59" s="262"/>
      <c r="P59" s="262" t="s">
        <v>98</v>
      </c>
      <c r="Q59" s="262"/>
      <c r="R59" s="263">
        <v>20</v>
      </c>
      <c r="S59" s="263"/>
      <c r="T59" s="263" t="s">
        <v>82</v>
      </c>
      <c r="U59" s="263"/>
      <c r="V59" s="263"/>
      <c r="W59" s="370"/>
      <c r="X59" s="263" t="s">
        <v>40</v>
      </c>
      <c r="Y59" s="263" t="s">
        <v>40</v>
      </c>
      <c r="Z59" s="263">
        <v>1</v>
      </c>
      <c r="AA59" s="251"/>
      <c r="AB59" s="251"/>
      <c r="AC59" s="251"/>
      <c r="AD59" s="251"/>
      <c r="AE59" s="251"/>
      <c r="AF59" s="251"/>
      <c r="AG59" s="371"/>
    </row>
    <row r="60" spans="1:33" s="56" customFormat="1" ht="11.25" x14ac:dyDescent="0.2">
      <c r="A60" s="244"/>
      <c r="B60" s="259"/>
      <c r="C60" s="260"/>
      <c r="D60" s="255"/>
      <c r="E60" s="260"/>
      <c r="F60" s="261" t="s">
        <v>111</v>
      </c>
      <c r="G60" s="264">
        <v>2.5</v>
      </c>
      <c r="H60" s="260"/>
      <c r="I60" s="260"/>
      <c r="J60" s="260"/>
      <c r="K60" s="57"/>
      <c r="L60" s="57"/>
      <c r="M60" s="57"/>
      <c r="N60" s="262"/>
      <c r="O60" s="262"/>
      <c r="P60" s="262" t="s">
        <v>136</v>
      </c>
      <c r="Q60" s="262"/>
      <c r="R60" s="265">
        <v>100</v>
      </c>
      <c r="S60" s="265"/>
      <c r="T60" s="265" t="s">
        <v>83</v>
      </c>
      <c r="U60" s="265"/>
      <c r="V60" s="265"/>
      <c r="W60" s="266"/>
      <c r="X60" s="265">
        <v>1</v>
      </c>
      <c r="Y60" s="265">
        <v>1</v>
      </c>
      <c r="Z60" s="265">
        <v>1</v>
      </c>
      <c r="AA60" s="251"/>
      <c r="AB60" s="251"/>
      <c r="AC60" s="251"/>
      <c r="AD60" s="251"/>
      <c r="AE60" s="251"/>
      <c r="AF60" s="251"/>
      <c r="AG60" s="372"/>
    </row>
    <row r="61" spans="1:33" s="56" customFormat="1" ht="11.25" x14ac:dyDescent="0.2">
      <c r="A61" s="244"/>
      <c r="B61" s="259"/>
      <c r="C61" s="260"/>
      <c r="D61" s="255"/>
      <c r="E61" s="260"/>
      <c r="F61" s="267" t="s">
        <v>182</v>
      </c>
      <c r="G61" s="264">
        <v>0</v>
      </c>
      <c r="H61" s="260"/>
      <c r="I61" s="260"/>
      <c r="J61" s="260"/>
      <c r="K61" s="57"/>
      <c r="L61" s="57"/>
      <c r="M61" s="619"/>
      <c r="N61" s="268"/>
      <c r="O61" s="268"/>
      <c r="P61" s="268" t="s">
        <v>182</v>
      </c>
      <c r="Q61" s="268"/>
      <c r="R61" s="265">
        <v>0</v>
      </c>
      <c r="S61" s="265"/>
      <c r="T61" s="265" t="s">
        <v>82</v>
      </c>
      <c r="U61" s="265"/>
      <c r="V61" s="265"/>
      <c r="W61" s="266"/>
      <c r="X61" s="265" t="s">
        <v>40</v>
      </c>
      <c r="Y61" s="265" t="s">
        <v>40</v>
      </c>
      <c r="Z61" s="271" t="s">
        <v>40</v>
      </c>
      <c r="AA61" s="251"/>
      <c r="AB61" s="251"/>
      <c r="AC61" s="251"/>
      <c r="AD61" s="251"/>
      <c r="AE61" s="251"/>
      <c r="AF61" s="251"/>
      <c r="AG61" s="368"/>
    </row>
    <row r="62" spans="1:33" s="56" customFormat="1" ht="13.5" customHeight="1" x14ac:dyDescent="0.2">
      <c r="A62" s="244"/>
      <c r="B62" s="259"/>
      <c r="C62" s="260"/>
      <c r="D62" s="255"/>
      <c r="E62" s="260"/>
      <c r="F62" s="269" t="s">
        <v>147</v>
      </c>
      <c r="G62" s="264">
        <v>0.5</v>
      </c>
      <c r="H62" s="260"/>
      <c r="I62" s="260"/>
      <c r="J62" s="260"/>
      <c r="K62" s="58"/>
      <c r="L62" s="58"/>
      <c r="M62" s="58"/>
      <c r="N62" s="270"/>
      <c r="O62" s="270"/>
      <c r="P62" s="270" t="s">
        <v>147</v>
      </c>
      <c r="Q62" s="270"/>
      <c r="R62" s="265">
        <v>100</v>
      </c>
      <c r="S62" s="265"/>
      <c r="T62" s="265" t="s">
        <v>83</v>
      </c>
      <c r="U62" s="265"/>
      <c r="V62" s="265"/>
      <c r="W62" s="266"/>
      <c r="X62" s="265">
        <v>1</v>
      </c>
      <c r="Y62" s="265">
        <v>1</v>
      </c>
      <c r="Z62" s="265">
        <v>1</v>
      </c>
      <c r="AA62" s="251"/>
      <c r="AB62" s="251"/>
      <c r="AC62" s="251"/>
      <c r="AD62" s="251"/>
      <c r="AE62" s="251"/>
      <c r="AF62" s="251"/>
      <c r="AG62" s="368"/>
    </row>
    <row r="63" spans="1:33" s="56" customFormat="1" ht="13.5" customHeight="1" x14ac:dyDescent="0.2">
      <c r="A63" s="244"/>
      <c r="B63" s="259"/>
      <c r="C63" s="260"/>
      <c r="D63" s="255"/>
      <c r="E63" s="260"/>
      <c r="F63" s="620" t="s">
        <v>362</v>
      </c>
      <c r="G63" s="264">
        <v>5</v>
      </c>
      <c r="H63" s="260"/>
      <c r="I63" s="260"/>
      <c r="J63" s="260"/>
      <c r="K63" s="60"/>
      <c r="L63" s="60"/>
      <c r="M63" s="60"/>
      <c r="N63" s="257"/>
      <c r="O63" s="257"/>
      <c r="P63" s="621" t="s">
        <v>362</v>
      </c>
      <c r="Q63" s="257"/>
      <c r="R63" s="265">
        <v>30</v>
      </c>
      <c r="S63" s="265"/>
      <c r="T63" s="265" t="s">
        <v>132</v>
      </c>
      <c r="U63" s="265"/>
      <c r="V63" s="271"/>
      <c r="W63" s="266"/>
      <c r="X63" s="271">
        <v>1</v>
      </c>
      <c r="Y63" s="271" t="s">
        <v>40</v>
      </c>
      <c r="Z63" s="265">
        <v>1</v>
      </c>
      <c r="AA63" s="251"/>
      <c r="AB63" s="251"/>
      <c r="AC63" s="251"/>
      <c r="AD63" s="251"/>
      <c r="AE63" s="251"/>
      <c r="AF63" s="251"/>
      <c r="AG63" s="368"/>
    </row>
    <row r="64" spans="1:33" s="56" customFormat="1" ht="11.25" x14ac:dyDescent="0.2">
      <c r="A64" s="244"/>
      <c r="B64" s="259"/>
      <c r="C64" s="260"/>
      <c r="D64" s="255"/>
      <c r="E64" s="260"/>
      <c r="F64" s="273" t="s">
        <v>145</v>
      </c>
      <c r="G64" s="264">
        <v>1</v>
      </c>
      <c r="H64" s="260"/>
      <c r="I64" s="260"/>
      <c r="J64" s="260"/>
      <c r="K64" s="61"/>
      <c r="L64" s="61"/>
      <c r="M64" s="61"/>
      <c r="N64" s="272"/>
      <c r="O64" s="257"/>
      <c r="P64" s="274" t="s">
        <v>145</v>
      </c>
      <c r="Q64" s="257"/>
      <c r="R64" s="265">
        <v>10</v>
      </c>
      <c r="S64" s="265"/>
      <c r="T64" s="265" t="s">
        <v>82</v>
      </c>
      <c r="U64" s="265"/>
      <c r="V64" s="265"/>
      <c r="W64" s="266"/>
      <c r="X64" s="265" t="s">
        <v>40</v>
      </c>
      <c r="Y64" s="271" t="s">
        <v>40</v>
      </c>
      <c r="Z64" s="265">
        <v>1</v>
      </c>
      <c r="AA64" s="251"/>
      <c r="AB64" s="251"/>
      <c r="AC64" s="251"/>
      <c r="AD64" s="251"/>
      <c r="AE64" s="251"/>
      <c r="AF64" s="251"/>
      <c r="AG64" s="368"/>
    </row>
    <row r="65" spans="1:33" s="56" customFormat="1" ht="12" x14ac:dyDescent="0.2">
      <c r="A65" s="244"/>
      <c r="B65" s="259"/>
      <c r="C65" s="260"/>
      <c r="D65" s="255"/>
      <c r="E65" s="260"/>
      <c r="F65" s="275" t="s">
        <v>158</v>
      </c>
      <c r="G65" s="264">
        <v>6</v>
      </c>
      <c r="H65" s="260"/>
      <c r="I65" s="260"/>
      <c r="J65" s="260"/>
      <c r="K65" s="61"/>
      <c r="L65" s="61"/>
      <c r="M65" s="61"/>
      <c r="N65" s="257"/>
      <c r="O65" s="276"/>
      <c r="P65" s="277" t="s">
        <v>158</v>
      </c>
      <c r="Q65" s="276"/>
      <c r="R65" s="271">
        <v>20</v>
      </c>
      <c r="S65" s="271"/>
      <c r="T65" s="265" t="s">
        <v>132</v>
      </c>
      <c r="U65" s="265"/>
      <c r="V65" s="265"/>
      <c r="W65" s="266"/>
      <c r="X65" s="271">
        <v>1</v>
      </c>
      <c r="Y65" s="271" t="s">
        <v>40</v>
      </c>
      <c r="Z65" s="265">
        <v>1</v>
      </c>
      <c r="AA65" s="251"/>
      <c r="AB65" s="251"/>
      <c r="AC65" s="251"/>
      <c r="AD65" s="251"/>
      <c r="AE65" s="251"/>
      <c r="AF65" s="251"/>
      <c r="AG65" s="368"/>
    </row>
    <row r="66" spans="1:33" s="56" customFormat="1" ht="12.75" customHeight="1" x14ac:dyDescent="0.2">
      <c r="A66" s="244"/>
      <c r="B66" s="259"/>
      <c r="C66" s="260"/>
      <c r="D66" s="255"/>
      <c r="E66" s="260"/>
      <c r="F66" s="278" t="s">
        <v>159</v>
      </c>
      <c r="G66" s="264">
        <v>1</v>
      </c>
      <c r="H66" s="260"/>
      <c r="I66" s="260"/>
      <c r="J66" s="260"/>
      <c r="K66" s="62"/>
      <c r="L66" s="62"/>
      <c r="M66" s="62"/>
      <c r="N66" s="276"/>
      <c r="O66" s="279"/>
      <c r="P66" s="280" t="s">
        <v>159</v>
      </c>
      <c r="Q66" s="279"/>
      <c r="R66" s="271">
        <v>10</v>
      </c>
      <c r="S66" s="271"/>
      <c r="T66" s="265" t="s">
        <v>82</v>
      </c>
      <c r="U66" s="265"/>
      <c r="V66" s="265"/>
      <c r="W66" s="266"/>
      <c r="X66" s="271" t="s">
        <v>40</v>
      </c>
      <c r="Y66" s="271" t="s">
        <v>40</v>
      </c>
      <c r="Z66" s="265">
        <v>1</v>
      </c>
      <c r="AA66" s="251"/>
      <c r="AB66" s="251"/>
      <c r="AC66" s="251"/>
      <c r="AD66" s="251"/>
      <c r="AE66" s="251"/>
      <c r="AF66" s="251"/>
      <c r="AG66" s="368"/>
    </row>
    <row r="67" spans="1:33" s="56" customFormat="1" ht="12" x14ac:dyDescent="0.2">
      <c r="A67" s="244"/>
      <c r="B67" s="259"/>
      <c r="C67" s="260"/>
      <c r="D67" s="255"/>
      <c r="E67" s="260"/>
      <c r="F67" s="289" t="s">
        <v>179</v>
      </c>
      <c r="G67" s="264">
        <v>5</v>
      </c>
      <c r="H67" s="260"/>
      <c r="I67" s="260"/>
      <c r="J67" s="260"/>
      <c r="K67" s="63"/>
      <c r="L67" s="63"/>
      <c r="M67" s="103"/>
      <c r="N67" s="279"/>
      <c r="O67" s="279"/>
      <c r="P67" s="622" t="s">
        <v>179</v>
      </c>
      <c r="Q67" s="287"/>
      <c r="R67" s="271">
        <v>30</v>
      </c>
      <c r="S67" s="271"/>
      <c r="T67" s="265" t="s">
        <v>132</v>
      </c>
      <c r="U67" s="265"/>
      <c r="V67" s="265"/>
      <c r="W67" s="266"/>
      <c r="X67" s="271">
        <v>1</v>
      </c>
      <c r="Y67" s="271" t="s">
        <v>40</v>
      </c>
      <c r="Z67" s="265">
        <v>1</v>
      </c>
      <c r="AA67" s="251"/>
      <c r="AB67" s="251"/>
      <c r="AC67" s="251"/>
      <c r="AD67" s="251"/>
      <c r="AE67" s="251"/>
      <c r="AF67" s="251"/>
      <c r="AG67" s="368"/>
    </row>
    <row r="68" spans="1:33" s="56" customFormat="1" ht="12" x14ac:dyDescent="0.2">
      <c r="A68" s="244"/>
      <c r="B68" s="259"/>
      <c r="C68" s="260"/>
      <c r="D68" s="255"/>
      <c r="E68" s="260"/>
      <c r="F68" s="607" t="s">
        <v>353</v>
      </c>
      <c r="G68" s="264">
        <v>4</v>
      </c>
      <c r="H68" s="260"/>
      <c r="I68" s="260"/>
      <c r="J68" s="260"/>
      <c r="K68" s="59"/>
      <c r="L68" s="59"/>
      <c r="M68" s="59"/>
      <c r="N68" s="282"/>
      <c r="O68" s="282"/>
      <c r="P68" s="623" t="s">
        <v>353</v>
      </c>
      <c r="Q68" s="282"/>
      <c r="R68" s="271">
        <v>40</v>
      </c>
      <c r="S68" s="271"/>
      <c r="T68" s="265" t="s">
        <v>83</v>
      </c>
      <c r="U68" s="265"/>
      <c r="V68" s="265"/>
      <c r="W68" s="284"/>
      <c r="X68" s="271">
        <v>1</v>
      </c>
      <c r="Y68" s="271" t="s">
        <v>40</v>
      </c>
      <c r="Z68" s="265">
        <v>1</v>
      </c>
      <c r="AA68" s="251"/>
      <c r="AB68" s="251"/>
      <c r="AC68" s="251"/>
      <c r="AD68" s="251"/>
      <c r="AE68" s="251"/>
      <c r="AF68" s="251"/>
      <c r="AG68" s="368"/>
    </row>
    <row r="69" spans="1:33" s="56" customFormat="1" ht="12.75" customHeight="1" x14ac:dyDescent="0.2">
      <c r="A69" s="244"/>
      <c r="B69" s="259"/>
      <c r="C69" s="260"/>
      <c r="D69" s="255"/>
      <c r="E69" s="260"/>
      <c r="F69" s="281" t="s">
        <v>160</v>
      </c>
      <c r="G69" s="264">
        <v>9</v>
      </c>
      <c r="H69" s="260"/>
      <c r="I69" s="260"/>
      <c r="J69" s="260"/>
      <c r="K69" s="59"/>
      <c r="L69" s="59"/>
      <c r="M69" s="59"/>
      <c r="N69" s="282"/>
      <c r="O69" s="282"/>
      <c r="P69" s="283" t="s">
        <v>160</v>
      </c>
      <c r="Q69" s="287"/>
      <c r="R69" s="265">
        <v>30</v>
      </c>
      <c r="S69" s="265"/>
      <c r="T69" s="265" t="s">
        <v>83</v>
      </c>
      <c r="U69" s="265"/>
      <c r="V69" s="265"/>
      <c r="W69" s="266"/>
      <c r="X69" s="271">
        <v>1</v>
      </c>
      <c r="Y69" s="271" t="s">
        <v>40</v>
      </c>
      <c r="Z69" s="265">
        <v>1</v>
      </c>
      <c r="AA69" s="251"/>
      <c r="AB69" s="251"/>
      <c r="AC69" s="251"/>
      <c r="AD69" s="251"/>
      <c r="AE69" s="251"/>
      <c r="AF69" s="251"/>
      <c r="AG69" s="368"/>
    </row>
    <row r="70" spans="1:33" s="56" customFormat="1" ht="12" x14ac:dyDescent="0.2">
      <c r="A70" s="244"/>
      <c r="B70" s="259"/>
      <c r="C70" s="260"/>
      <c r="D70" s="255"/>
      <c r="E70" s="260"/>
      <c r="F70" s="285" t="s">
        <v>146</v>
      </c>
      <c r="G70" s="264">
        <v>3</v>
      </c>
      <c r="H70" s="260"/>
      <c r="I70" s="260"/>
      <c r="J70" s="260"/>
      <c r="K70" s="59"/>
      <c r="L70" s="59"/>
      <c r="M70" s="59"/>
      <c r="N70" s="282"/>
      <c r="O70" s="282"/>
      <c r="P70" s="286" t="s">
        <v>146</v>
      </c>
      <c r="Q70" s="287"/>
      <c r="R70" s="271">
        <v>10</v>
      </c>
      <c r="S70" s="265"/>
      <c r="T70" s="265" t="s">
        <v>82</v>
      </c>
      <c r="U70" s="265"/>
      <c r="V70" s="265"/>
      <c r="W70" s="266"/>
      <c r="X70" s="271" t="s">
        <v>40</v>
      </c>
      <c r="Y70" s="271" t="s">
        <v>40</v>
      </c>
      <c r="Z70" s="265">
        <v>1</v>
      </c>
      <c r="AA70" s="251"/>
      <c r="AB70" s="251"/>
      <c r="AC70" s="251"/>
      <c r="AD70" s="251"/>
      <c r="AE70" s="251"/>
      <c r="AF70" s="251"/>
      <c r="AG70" s="368"/>
    </row>
    <row r="71" spans="1:33" s="56" customFormat="1" ht="12" x14ac:dyDescent="0.2">
      <c r="A71" s="244"/>
      <c r="B71" s="259"/>
      <c r="C71" s="260"/>
      <c r="D71" s="255"/>
      <c r="E71" s="288"/>
      <c r="F71" s="320" t="s">
        <v>201</v>
      </c>
      <c r="G71" s="264">
        <v>4</v>
      </c>
      <c r="H71" s="260"/>
      <c r="I71" s="260"/>
      <c r="J71" s="260"/>
      <c r="K71" s="59"/>
      <c r="L71" s="59"/>
      <c r="M71" s="59"/>
      <c r="N71" s="282"/>
      <c r="O71" s="287"/>
      <c r="P71" s="624" t="s">
        <v>201</v>
      </c>
      <c r="Q71" s="257"/>
      <c r="R71" s="271">
        <v>30</v>
      </c>
      <c r="S71" s="265"/>
      <c r="T71" s="265" t="s">
        <v>83</v>
      </c>
      <c r="U71" s="265"/>
      <c r="V71" s="271"/>
      <c r="W71" s="284"/>
      <c r="X71" s="271">
        <v>1</v>
      </c>
      <c r="Y71" s="271" t="s">
        <v>40</v>
      </c>
      <c r="Z71" s="265">
        <v>1</v>
      </c>
      <c r="AA71" s="251"/>
      <c r="AB71" s="251"/>
      <c r="AC71" s="251"/>
      <c r="AD71" s="251"/>
      <c r="AE71" s="251"/>
      <c r="AF71" s="251"/>
      <c r="AG71" s="368"/>
    </row>
    <row r="72" spans="1:33" s="56" customFormat="1" ht="12" x14ac:dyDescent="0.2">
      <c r="A72" s="244"/>
      <c r="B72" s="259"/>
      <c r="C72" s="260"/>
      <c r="D72" s="255"/>
      <c r="E72" s="290"/>
      <c r="F72" s="291" t="s">
        <v>363</v>
      </c>
      <c r="G72" s="264">
        <v>4</v>
      </c>
      <c r="H72" s="260"/>
      <c r="I72" s="260"/>
      <c r="J72" s="260"/>
      <c r="K72" s="59"/>
      <c r="L72" s="59"/>
      <c r="M72" s="59"/>
      <c r="N72" s="282"/>
      <c r="O72" s="257"/>
      <c r="P72" s="625" t="s">
        <v>363</v>
      </c>
      <c r="Q72" s="257"/>
      <c r="R72" s="271">
        <v>20</v>
      </c>
      <c r="S72" s="265"/>
      <c r="T72" s="265" t="s">
        <v>132</v>
      </c>
      <c r="U72" s="265"/>
      <c r="V72" s="271"/>
      <c r="W72" s="284"/>
      <c r="X72" s="271">
        <v>1</v>
      </c>
      <c r="Y72" s="271" t="s">
        <v>40</v>
      </c>
      <c r="Z72" s="271">
        <v>1</v>
      </c>
      <c r="AA72" s="251"/>
      <c r="AB72" s="251"/>
      <c r="AC72" s="251"/>
      <c r="AD72" s="251"/>
      <c r="AE72" s="251"/>
      <c r="AF72" s="251"/>
      <c r="AG72" s="368"/>
    </row>
    <row r="73" spans="1:33" s="56" customFormat="1" ht="12" x14ac:dyDescent="0.2">
      <c r="A73" s="244"/>
      <c r="B73" s="259"/>
      <c r="C73" s="260"/>
      <c r="D73" s="255"/>
      <c r="E73" s="292"/>
      <c r="F73" s="295" t="s">
        <v>204</v>
      </c>
      <c r="G73" s="264">
        <v>3</v>
      </c>
      <c r="H73" s="260"/>
      <c r="I73" s="260"/>
      <c r="J73" s="260"/>
      <c r="K73" s="59"/>
      <c r="L73" s="59"/>
      <c r="M73" s="59"/>
      <c r="N73" s="282"/>
      <c r="O73" s="282"/>
      <c r="P73" s="626" t="s">
        <v>204</v>
      </c>
      <c r="Q73" s="287"/>
      <c r="R73" s="271">
        <v>20</v>
      </c>
      <c r="S73" s="265"/>
      <c r="T73" s="265" t="s">
        <v>132</v>
      </c>
      <c r="U73" s="271"/>
      <c r="V73" s="271"/>
      <c r="W73" s="266"/>
      <c r="X73" s="271" t="s">
        <v>40</v>
      </c>
      <c r="Y73" s="271" t="s">
        <v>40</v>
      </c>
      <c r="Z73" s="271">
        <v>1</v>
      </c>
      <c r="AA73" s="251"/>
      <c r="AB73" s="251"/>
      <c r="AC73" s="251"/>
      <c r="AD73" s="251"/>
      <c r="AE73" s="251"/>
      <c r="AF73" s="251"/>
      <c r="AG73" s="368"/>
    </row>
    <row r="74" spans="1:33" s="56" customFormat="1" ht="11.25" x14ac:dyDescent="0.2">
      <c r="A74" s="244"/>
      <c r="B74" s="259"/>
      <c r="C74" s="260"/>
      <c r="D74" s="255"/>
      <c r="E74" s="260"/>
      <c r="F74" s="293" t="s">
        <v>164</v>
      </c>
      <c r="G74" s="264">
        <v>4</v>
      </c>
      <c r="H74" s="260"/>
      <c r="I74" s="260"/>
      <c r="J74" s="260"/>
      <c r="K74" s="59"/>
      <c r="L74" s="59"/>
      <c r="M74" s="59"/>
      <c r="N74" s="282"/>
      <c r="O74" s="282"/>
      <c r="P74" s="294" t="s">
        <v>164</v>
      </c>
      <c r="Q74" s="257"/>
      <c r="R74" s="271">
        <v>20</v>
      </c>
      <c r="S74" s="265"/>
      <c r="T74" s="265" t="s">
        <v>132</v>
      </c>
      <c r="U74" s="271"/>
      <c r="V74" s="265"/>
      <c r="W74" s="266"/>
      <c r="X74" s="271" t="s">
        <v>40</v>
      </c>
      <c r="Y74" s="271" t="s">
        <v>40</v>
      </c>
      <c r="Z74" s="271">
        <v>1</v>
      </c>
      <c r="AA74" s="251"/>
      <c r="AB74" s="251"/>
      <c r="AC74" s="251"/>
      <c r="AD74" s="251"/>
      <c r="AE74" s="251"/>
      <c r="AF74" s="251"/>
      <c r="AG74" s="368"/>
    </row>
    <row r="75" spans="1:33" s="56" customFormat="1" ht="11.25" x14ac:dyDescent="0.2">
      <c r="A75" s="244"/>
      <c r="B75" s="259"/>
      <c r="C75" s="260"/>
      <c r="D75" s="255"/>
      <c r="E75" s="260"/>
      <c r="F75" s="293" t="s">
        <v>163</v>
      </c>
      <c r="G75" s="264">
        <v>0</v>
      </c>
      <c r="H75" s="260"/>
      <c r="I75" s="260"/>
      <c r="J75" s="260"/>
      <c r="K75" s="57"/>
      <c r="L75" s="57"/>
      <c r="M75" s="57"/>
      <c r="N75" s="287"/>
      <c r="O75" s="287"/>
      <c r="P75" s="294" t="s">
        <v>163</v>
      </c>
      <c r="Q75" s="287"/>
      <c r="R75" s="271">
        <v>0</v>
      </c>
      <c r="S75" s="265"/>
      <c r="T75" s="271" t="s">
        <v>82</v>
      </c>
      <c r="U75" s="271"/>
      <c r="V75" s="265"/>
      <c r="W75" s="266"/>
      <c r="X75" s="271" t="s">
        <v>40</v>
      </c>
      <c r="Y75" s="271" t="s">
        <v>40</v>
      </c>
      <c r="Z75" s="271" t="s">
        <v>40</v>
      </c>
      <c r="AA75" s="251"/>
      <c r="AB75" s="251"/>
      <c r="AC75" s="251"/>
      <c r="AD75" s="251"/>
      <c r="AE75" s="251"/>
      <c r="AF75" s="251"/>
      <c r="AG75" s="368"/>
    </row>
    <row r="76" spans="1:33" s="56" customFormat="1" ht="12" x14ac:dyDescent="0.2">
      <c r="A76" s="244"/>
      <c r="B76" s="259"/>
      <c r="C76" s="260"/>
      <c r="D76" s="255"/>
      <c r="E76" s="260"/>
      <c r="F76" s="291" t="s">
        <v>360</v>
      </c>
      <c r="G76" s="264">
        <v>0</v>
      </c>
      <c r="H76" s="260"/>
      <c r="I76" s="260"/>
      <c r="J76" s="260"/>
      <c r="K76" s="57"/>
      <c r="L76" s="57"/>
      <c r="M76" s="57"/>
      <c r="N76" s="287"/>
      <c r="O76" s="287"/>
      <c r="P76" s="625" t="s">
        <v>360</v>
      </c>
      <c r="Q76" s="257"/>
      <c r="R76" s="271">
        <v>0</v>
      </c>
      <c r="S76" s="265"/>
      <c r="T76" s="271" t="s">
        <v>82</v>
      </c>
      <c r="U76" s="271"/>
      <c r="V76" s="271"/>
      <c r="W76" s="284"/>
      <c r="X76" s="271" t="s">
        <v>40</v>
      </c>
      <c r="Y76" s="271" t="s">
        <v>40</v>
      </c>
      <c r="Z76" s="271" t="s">
        <v>40</v>
      </c>
      <c r="AA76" s="251"/>
      <c r="AB76" s="251"/>
      <c r="AC76" s="251"/>
      <c r="AD76" s="251"/>
      <c r="AE76" s="251"/>
      <c r="AF76" s="251"/>
      <c r="AG76" s="368"/>
    </row>
    <row r="77" spans="1:33" s="56" customFormat="1" ht="12" x14ac:dyDescent="0.2">
      <c r="A77" s="244"/>
      <c r="B77" s="259"/>
      <c r="C77" s="260"/>
      <c r="D77" s="255"/>
      <c r="E77" s="260"/>
      <c r="F77" s="321" t="s">
        <v>364</v>
      </c>
      <c r="G77" s="264">
        <v>2</v>
      </c>
      <c r="H77" s="260"/>
      <c r="I77" s="260"/>
      <c r="J77" s="260"/>
      <c r="K77" s="57"/>
      <c r="L77" s="57"/>
      <c r="M77" s="57"/>
      <c r="N77" s="287"/>
      <c r="O77" s="287"/>
      <c r="P77" s="627" t="s">
        <v>364</v>
      </c>
      <c r="Q77" s="257"/>
      <c r="R77" s="271">
        <v>10</v>
      </c>
      <c r="S77" s="265"/>
      <c r="T77" s="265" t="s">
        <v>132</v>
      </c>
      <c r="U77" s="271"/>
      <c r="V77" s="265"/>
      <c r="W77" s="284"/>
      <c r="X77" s="271" t="s">
        <v>40</v>
      </c>
      <c r="Y77" s="271" t="s">
        <v>40</v>
      </c>
      <c r="Z77" s="271">
        <v>1</v>
      </c>
      <c r="AA77" s="251"/>
      <c r="AB77" s="251"/>
      <c r="AC77" s="251"/>
      <c r="AD77" s="251"/>
      <c r="AE77" s="251"/>
      <c r="AF77" s="251"/>
      <c r="AG77" s="368"/>
    </row>
    <row r="78" spans="1:33" s="56" customFormat="1" ht="12" x14ac:dyDescent="0.2">
      <c r="A78" s="244"/>
      <c r="B78" s="259"/>
      <c r="C78" s="260"/>
      <c r="D78" s="255"/>
      <c r="E78" s="260"/>
      <c r="F78" s="295" t="s">
        <v>354</v>
      </c>
      <c r="G78" s="264">
        <v>1</v>
      </c>
      <c r="H78" s="260"/>
      <c r="I78" s="260"/>
      <c r="J78" s="260"/>
      <c r="K78" s="57"/>
      <c r="L78" s="57"/>
      <c r="M78" s="57"/>
      <c r="N78" s="287"/>
      <c r="O78" s="287"/>
      <c r="P78" s="626" t="s">
        <v>354</v>
      </c>
      <c r="Q78" s="257"/>
      <c r="R78" s="271">
        <v>20</v>
      </c>
      <c r="S78" s="265"/>
      <c r="T78" s="265" t="s">
        <v>132</v>
      </c>
      <c r="U78" s="265"/>
      <c r="V78" s="265"/>
      <c r="W78" s="266"/>
      <c r="X78" s="271" t="s">
        <v>40</v>
      </c>
      <c r="Y78" s="271" t="s">
        <v>40</v>
      </c>
      <c r="Z78" s="271">
        <v>1</v>
      </c>
      <c r="AA78" s="251"/>
      <c r="AB78" s="251"/>
      <c r="AC78" s="251"/>
      <c r="AD78" s="251"/>
      <c r="AE78" s="251"/>
      <c r="AF78" s="251"/>
      <c r="AG78" s="368"/>
    </row>
    <row r="79" spans="1:33" s="56" customFormat="1" ht="12" thickBot="1" x14ac:dyDescent="0.25">
      <c r="A79" s="244"/>
      <c r="B79" s="259"/>
      <c r="C79" s="260"/>
      <c r="D79" s="255"/>
      <c r="E79" s="260"/>
      <c r="F79" s="628" t="s">
        <v>352</v>
      </c>
      <c r="G79" s="296">
        <v>2</v>
      </c>
      <c r="H79" s="260"/>
      <c r="I79" s="260"/>
      <c r="J79" s="260"/>
      <c r="K79" s="57"/>
      <c r="L79" s="57"/>
      <c r="M79" s="57"/>
      <c r="N79" s="257"/>
      <c r="O79" s="257"/>
      <c r="P79" s="629" t="s">
        <v>352</v>
      </c>
      <c r="Q79" s="257"/>
      <c r="R79" s="373">
        <v>10</v>
      </c>
      <c r="S79" s="373"/>
      <c r="T79" s="374" t="s">
        <v>132</v>
      </c>
      <c r="U79" s="374"/>
      <c r="V79" s="374"/>
      <c r="W79" s="374"/>
      <c r="X79" s="373" t="s">
        <v>40</v>
      </c>
      <c r="Y79" s="373" t="s">
        <v>40</v>
      </c>
      <c r="Z79" s="374">
        <v>1</v>
      </c>
      <c r="AA79" s="251"/>
      <c r="AB79" s="251"/>
      <c r="AC79" s="251"/>
      <c r="AD79" s="251"/>
      <c r="AE79" s="251"/>
      <c r="AF79" s="251"/>
      <c r="AG79" s="368"/>
    </row>
    <row r="80" spans="1:33" s="56" customFormat="1" ht="11.25" x14ac:dyDescent="0.2">
      <c r="A80" s="297"/>
      <c r="B80" s="298"/>
      <c r="C80" s="299"/>
      <c r="D80" s="299"/>
      <c r="E80" s="299" t="s">
        <v>205</v>
      </c>
      <c r="F80" s="300"/>
      <c r="G80" s="301">
        <f>SUM(G63:G79)</f>
        <v>54</v>
      </c>
      <c r="H80" s="299"/>
      <c r="I80" s="299"/>
      <c r="J80" s="299"/>
      <c r="K80" s="256"/>
      <c r="L80" s="256"/>
      <c r="M80" s="256"/>
      <c r="N80" s="256"/>
      <c r="O80" s="256"/>
      <c r="P80" s="279"/>
      <c r="Q80" s="302"/>
      <c r="R80" s="302"/>
      <c r="S80" s="302"/>
      <c r="T80" s="303"/>
      <c r="U80" s="303"/>
      <c r="V80" s="303"/>
      <c r="W80" s="303"/>
      <c r="X80" s="303"/>
      <c r="Y80" s="303"/>
      <c r="Z80" s="303"/>
      <c r="AA80" s="303"/>
      <c r="AB80" s="303"/>
      <c r="AC80" s="303"/>
      <c r="AD80" s="303"/>
      <c r="AE80" s="303"/>
      <c r="AF80" s="303"/>
      <c r="AG80" s="368"/>
    </row>
    <row r="81" spans="1:34" s="56" customFormat="1" ht="11.25" x14ac:dyDescent="0.2">
      <c r="A81" s="304"/>
      <c r="B81" s="298"/>
      <c r="C81" s="299"/>
      <c r="D81" s="299"/>
      <c r="E81" s="299"/>
      <c r="F81" s="305" t="s">
        <v>119</v>
      </c>
      <c r="G81" s="375">
        <v>8</v>
      </c>
      <c r="H81" s="300"/>
      <c r="I81" s="300"/>
      <c r="J81" s="300"/>
      <c r="K81" s="256"/>
      <c r="L81" s="256"/>
      <c r="M81" s="256"/>
      <c r="N81" s="256"/>
      <c r="O81" s="256"/>
      <c r="P81" s="610"/>
      <c r="Q81" s="256"/>
      <c r="R81" s="610"/>
      <c r="S81" s="610"/>
      <c r="T81" s="610"/>
      <c r="U81" s="610"/>
      <c r="V81" s="610"/>
      <c r="W81" s="610"/>
      <c r="X81" s="610"/>
      <c r="Y81" s="610"/>
      <c r="Z81" s="610"/>
      <c r="AA81" s="610"/>
      <c r="AB81" s="610"/>
      <c r="AC81" s="610"/>
      <c r="AD81" s="610"/>
      <c r="AE81" s="610"/>
      <c r="AF81" s="610"/>
      <c r="AG81" s="376"/>
    </row>
    <row r="82" spans="1:34" s="64" customFormat="1" ht="11.25" x14ac:dyDescent="0.15">
      <c r="A82" s="304"/>
      <c r="B82" s="298"/>
      <c r="C82" s="299"/>
      <c r="D82" s="299"/>
      <c r="E82" s="299"/>
      <c r="F82" s="305"/>
      <c r="G82" s="65"/>
      <c r="H82" s="300"/>
      <c r="I82" s="300"/>
      <c r="J82" s="300"/>
      <c r="K82" s="610"/>
      <c r="L82" s="610"/>
      <c r="M82" s="610"/>
      <c r="N82" s="610"/>
      <c r="O82" s="610"/>
      <c r="P82" s="610"/>
      <c r="Q82" s="256"/>
      <c r="R82" s="256" t="s">
        <v>148</v>
      </c>
      <c r="S82" s="256"/>
      <c r="T82" s="377" t="s">
        <v>79</v>
      </c>
      <c r="U82" s="610"/>
      <c r="V82" s="610"/>
      <c r="W82" s="256"/>
      <c r="X82" s="256" t="s">
        <v>149</v>
      </c>
      <c r="Y82" s="256"/>
      <c r="Z82" s="610"/>
      <c r="AA82" s="610"/>
      <c r="AB82" s="256"/>
      <c r="AC82" s="256"/>
      <c r="AD82" s="256"/>
      <c r="AE82" s="256"/>
      <c r="AF82" s="256"/>
      <c r="AG82" s="378"/>
    </row>
    <row r="83" spans="1:34" s="64" customFormat="1" ht="11.25" x14ac:dyDescent="0.15">
      <c r="A83" s="304"/>
      <c r="B83" s="298"/>
      <c r="C83" s="299"/>
      <c r="D83" s="299"/>
      <c r="E83" s="299"/>
      <c r="F83" s="305" t="s">
        <v>120</v>
      </c>
      <c r="G83" s="379"/>
      <c r="H83" s="300"/>
      <c r="I83" s="300"/>
      <c r="J83" s="300"/>
      <c r="K83" s="256"/>
      <c r="L83" s="256"/>
      <c r="M83" s="256"/>
      <c r="N83" s="256"/>
      <c r="O83" s="256"/>
      <c r="P83" s="256"/>
      <c r="Q83" s="256"/>
      <c r="R83" s="256" t="s">
        <v>150</v>
      </c>
      <c r="S83" s="256"/>
      <c r="T83" s="377" t="s">
        <v>80</v>
      </c>
      <c r="U83" s="610"/>
      <c r="V83" s="610"/>
      <c r="W83" s="256"/>
      <c r="X83" s="256" t="s">
        <v>151</v>
      </c>
      <c r="Y83" s="256"/>
      <c r="Z83" s="610"/>
      <c r="AA83" s="610"/>
      <c r="AB83" s="256"/>
      <c r="AC83" s="256"/>
      <c r="AD83" s="256"/>
      <c r="AE83" s="256"/>
      <c r="AF83" s="256"/>
      <c r="AG83" s="378"/>
    </row>
    <row r="84" spans="1:34" s="56" customFormat="1" ht="11.25" x14ac:dyDescent="0.2">
      <c r="A84" s="306"/>
      <c r="B84" s="298"/>
      <c r="C84" s="299"/>
      <c r="D84" s="299"/>
      <c r="E84" s="299"/>
      <c r="F84" s="307"/>
      <c r="G84" s="246"/>
      <c r="H84" s="307"/>
      <c r="I84" s="307"/>
      <c r="J84" s="307"/>
      <c r="K84" s="256"/>
      <c r="L84" s="256"/>
      <c r="M84" s="256"/>
      <c r="N84" s="256"/>
      <c r="O84" s="256"/>
      <c r="P84" s="256"/>
      <c r="Q84" s="308"/>
      <c r="R84" s="256" t="s">
        <v>152</v>
      </c>
      <c r="S84" s="256"/>
      <c r="T84" s="377" t="s">
        <v>81</v>
      </c>
      <c r="U84" s="610"/>
      <c r="V84" s="610"/>
      <c r="W84" s="308"/>
      <c r="X84" s="610" t="s">
        <v>153</v>
      </c>
      <c r="Y84" s="256"/>
      <c r="Z84" s="610"/>
      <c r="AA84" s="610"/>
      <c r="AB84" s="256"/>
      <c r="AC84" s="256"/>
      <c r="AD84" s="256"/>
      <c r="AE84" s="256"/>
      <c r="AF84" s="256"/>
      <c r="AG84" s="378"/>
      <c r="AH84" s="309"/>
    </row>
    <row r="85" spans="1:34" s="56" customFormat="1" ht="11.25" x14ac:dyDescent="0.2">
      <c r="A85" s="304"/>
      <c r="B85" s="310"/>
      <c r="C85" s="307"/>
      <c r="D85" s="307"/>
      <c r="E85" s="260"/>
      <c r="F85" s="260"/>
      <c r="G85" s="246"/>
      <c r="H85" s="300"/>
      <c r="I85" s="300"/>
      <c r="J85" s="300"/>
      <c r="K85" s="256"/>
      <c r="L85" s="256"/>
      <c r="M85" s="256"/>
      <c r="N85" s="256"/>
      <c r="O85" s="256"/>
      <c r="P85" s="256"/>
      <c r="Q85" s="256"/>
      <c r="R85" s="256"/>
      <c r="S85" s="256"/>
      <c r="T85" s="610"/>
      <c r="U85" s="610"/>
      <c r="V85" s="610"/>
      <c r="W85" s="256"/>
      <c r="X85" s="610"/>
      <c r="Y85" s="256"/>
      <c r="Z85" s="256"/>
      <c r="AA85" s="256"/>
      <c r="AB85" s="256"/>
      <c r="AC85" s="256"/>
      <c r="AD85" s="256"/>
      <c r="AE85" s="256"/>
      <c r="AF85" s="256"/>
      <c r="AG85" s="380"/>
      <c r="AH85" s="311"/>
    </row>
    <row r="86" spans="1:34" s="56" customFormat="1" ht="11.25" x14ac:dyDescent="0.2">
      <c r="A86" s="312"/>
      <c r="B86" s="310"/>
      <c r="C86" s="305"/>
      <c r="D86" s="305"/>
      <c r="E86" s="260"/>
      <c r="F86" s="260"/>
      <c r="G86" s="66"/>
      <c r="H86" s="305"/>
      <c r="I86" s="305"/>
      <c r="J86" s="305"/>
      <c r="K86" s="256"/>
      <c r="L86" s="256"/>
      <c r="M86" s="256"/>
      <c r="N86" s="256"/>
      <c r="O86" s="256"/>
      <c r="P86" s="256"/>
      <c r="Q86" s="257"/>
      <c r="R86" s="256"/>
      <c r="S86" s="256"/>
      <c r="T86" s="690" t="s">
        <v>84</v>
      </c>
      <c r="U86" s="690"/>
      <c r="V86" s="690"/>
      <c r="W86" s="690"/>
      <c r="X86" s="690"/>
      <c r="Y86" s="690"/>
      <c r="Z86" s="690"/>
      <c r="AA86" s="690"/>
      <c r="AB86" s="690"/>
      <c r="AC86" s="690"/>
      <c r="AD86" s="610"/>
      <c r="AE86" s="610"/>
      <c r="AF86" s="610"/>
      <c r="AG86" s="378"/>
      <c r="AH86" s="311"/>
    </row>
    <row r="87" spans="1:34" s="56" customFormat="1" ht="12" thickBot="1" x14ac:dyDescent="0.25">
      <c r="A87" s="381"/>
      <c r="B87" s="382"/>
      <c r="C87" s="383"/>
      <c r="D87" s="383"/>
      <c r="E87" s="383"/>
      <c r="F87" s="383"/>
      <c r="G87" s="383"/>
      <c r="H87" s="383"/>
      <c r="I87" s="383"/>
      <c r="J87" s="383"/>
      <c r="K87" s="384"/>
      <c r="L87" s="384"/>
      <c r="M87" s="384"/>
      <c r="N87" s="384"/>
      <c r="O87" s="384"/>
      <c r="P87" s="384"/>
      <c r="Q87" s="384"/>
      <c r="R87" s="384"/>
      <c r="S87" s="384"/>
      <c r="T87" s="384"/>
      <c r="U87" s="384"/>
      <c r="V87" s="384"/>
      <c r="W87" s="384"/>
      <c r="X87" s="384"/>
      <c r="Y87" s="384"/>
      <c r="Z87" s="384"/>
      <c r="AA87" s="384"/>
      <c r="AB87" s="384"/>
      <c r="AC87" s="384"/>
      <c r="AD87" s="384"/>
      <c r="AE87" s="384"/>
      <c r="AF87" s="384"/>
      <c r="AG87" s="385"/>
    </row>
    <row r="88" spans="1:34" s="56" customFormat="1" ht="2.25" customHeight="1" x14ac:dyDescent="0.2">
      <c r="A88" s="313"/>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300"/>
    </row>
    <row r="89" spans="1:34" s="67" customFormat="1" x14ac:dyDescent="0.2">
      <c r="A89" s="314"/>
      <c r="B89" s="314"/>
      <c r="C89" s="314"/>
      <c r="D89" s="314"/>
      <c r="E89" s="314"/>
      <c r="F89" s="314"/>
      <c r="G89" s="314"/>
      <c r="H89" s="314"/>
      <c r="I89" s="314"/>
      <c r="J89" s="314"/>
      <c r="K89" s="314"/>
      <c r="L89" s="314"/>
      <c r="M89" s="314"/>
      <c r="N89" s="314"/>
      <c r="O89" s="314"/>
      <c r="P89" s="314"/>
      <c r="Q89" s="314"/>
      <c r="R89" s="314"/>
      <c r="S89" s="314"/>
      <c r="T89" s="314"/>
      <c r="U89" s="314"/>
      <c r="V89" s="314"/>
      <c r="W89" s="314"/>
      <c r="X89" s="314"/>
      <c r="Y89" s="314"/>
      <c r="Z89" s="314"/>
      <c r="AA89" s="314"/>
      <c r="AB89" s="314"/>
      <c r="AC89" s="314"/>
      <c r="AD89" s="314"/>
      <c r="AE89" s="314"/>
      <c r="AF89" s="314"/>
    </row>
    <row r="90" spans="1:34" s="55" customFormat="1" x14ac:dyDescent="0.2">
      <c r="A90" s="315"/>
      <c r="C90" s="315"/>
      <c r="D90" s="315"/>
      <c r="E90" s="315"/>
      <c r="F90" s="315"/>
      <c r="G90" s="315"/>
      <c r="K90" s="315"/>
      <c r="Q90" s="315"/>
      <c r="W90" s="315"/>
      <c r="AC90" s="315"/>
      <c r="AG90" s="315"/>
    </row>
    <row r="91" spans="1:34" s="55" customFormat="1" x14ac:dyDescent="0.2">
      <c r="R91" s="316"/>
      <c r="S91" s="316"/>
      <c r="T91" s="316"/>
      <c r="U91" s="316"/>
      <c r="V91" s="316"/>
      <c r="X91" s="316"/>
      <c r="Y91" s="316"/>
      <c r="Z91" s="316"/>
      <c r="AA91" s="316"/>
      <c r="AB91" s="316"/>
    </row>
    <row r="92" spans="1:34" s="55" customFormat="1" x14ac:dyDescent="0.2">
      <c r="R92" s="316"/>
      <c r="S92" s="316"/>
      <c r="T92" s="316"/>
      <c r="U92" s="316"/>
      <c r="V92" s="316"/>
      <c r="X92" s="316"/>
      <c r="Y92" s="316"/>
      <c r="Z92" s="316"/>
      <c r="AA92" s="316"/>
      <c r="AB92" s="316"/>
    </row>
    <row r="93" spans="1:34" s="55" customFormat="1" x14ac:dyDescent="0.2">
      <c r="R93" s="316"/>
      <c r="S93" s="316"/>
      <c r="T93" s="316"/>
      <c r="U93" s="316"/>
      <c r="V93" s="316"/>
      <c r="X93" s="316"/>
      <c r="Y93" s="316"/>
      <c r="Z93" s="316"/>
      <c r="AA93" s="316"/>
      <c r="AB93" s="316"/>
    </row>
    <row r="94" spans="1:34" s="55" customFormat="1" x14ac:dyDescent="0.2">
      <c r="R94" s="316"/>
      <c r="S94" s="316"/>
      <c r="T94" s="316"/>
      <c r="U94" s="316"/>
      <c r="V94" s="316"/>
      <c r="X94" s="316"/>
      <c r="Y94" s="316"/>
      <c r="Z94" s="316"/>
      <c r="AA94" s="316"/>
      <c r="AB94" s="316"/>
    </row>
    <row r="95" spans="1:34" s="55" customFormat="1" x14ac:dyDescent="0.2">
      <c r="R95" s="316"/>
      <c r="S95" s="316"/>
      <c r="T95" s="316"/>
      <c r="U95" s="316"/>
      <c r="V95" s="316"/>
      <c r="X95" s="316"/>
      <c r="Y95" s="316"/>
      <c r="Z95" s="316"/>
      <c r="AA95" s="316"/>
      <c r="AB95" s="316"/>
    </row>
    <row r="96" spans="1:34" s="55" customFormat="1" x14ac:dyDescent="0.2">
      <c r="R96" s="316"/>
      <c r="S96" s="316"/>
      <c r="T96" s="316"/>
      <c r="U96" s="316"/>
      <c r="V96" s="316"/>
      <c r="X96" s="316"/>
      <c r="Y96" s="316"/>
      <c r="Z96" s="316"/>
      <c r="AA96" s="316"/>
      <c r="AB96" s="316"/>
    </row>
    <row r="97" spans="1:33" s="55" customFormat="1" x14ac:dyDescent="0.2">
      <c r="R97" s="316"/>
      <c r="S97" s="316"/>
      <c r="T97" s="316"/>
      <c r="U97" s="316"/>
      <c r="V97" s="316"/>
      <c r="X97" s="316"/>
      <c r="Y97" s="316"/>
      <c r="Z97" s="316"/>
      <c r="AA97" s="316"/>
      <c r="AB97" s="316"/>
    </row>
    <row r="98" spans="1:33" s="55" customFormat="1" x14ac:dyDescent="0.2"/>
    <row r="99" spans="1:33" s="55" customFormat="1" x14ac:dyDescent="0.2"/>
    <row r="100" spans="1:33" s="55" customFormat="1" x14ac:dyDescent="0.2"/>
    <row r="101" spans="1:33" s="55" customFormat="1" x14ac:dyDescent="0.2"/>
    <row r="102" spans="1:33" s="55" customFormat="1" x14ac:dyDescent="0.2"/>
    <row r="103" spans="1:33" x14ac:dyDescent="0.2">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row>
    <row r="104" spans="1:33" x14ac:dyDescent="0.2">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row>
    <row r="105" spans="1:33" x14ac:dyDescent="0.2">
      <c r="A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row>
    <row r="106" spans="1:33" x14ac:dyDescent="0.2">
      <c r="A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G106" s="55"/>
    </row>
    <row r="107" spans="1:33" x14ac:dyDescent="0.2">
      <c r="A107" s="55"/>
      <c r="C107" s="55"/>
      <c r="D107" s="55"/>
      <c r="E107" s="55"/>
      <c r="F107" s="55"/>
      <c r="G107" s="55"/>
      <c r="K107" s="55"/>
      <c r="Q107" s="55"/>
      <c r="W107" s="55"/>
      <c r="AC107" s="55"/>
      <c r="AG107" s="55"/>
    </row>
    <row r="108" spans="1:33" x14ac:dyDescent="0.2">
      <c r="A108" s="55"/>
      <c r="C108" s="55"/>
      <c r="D108" s="55"/>
      <c r="E108" s="55"/>
      <c r="F108" s="55"/>
      <c r="G108" s="55"/>
      <c r="K108" s="55"/>
      <c r="Q108" s="55"/>
      <c r="W108" s="55"/>
      <c r="AC108" s="55"/>
      <c r="AG108" s="55"/>
    </row>
  </sheetData>
  <mergeCells count="112">
    <mergeCell ref="I16:I19"/>
    <mergeCell ref="J16:J19"/>
    <mergeCell ref="R9:V10"/>
    <mergeCell ref="R16:V17"/>
    <mergeCell ref="R18:V19"/>
    <mergeCell ref="R22:R25"/>
    <mergeCell ref="S22:S25"/>
    <mergeCell ref="T22:T25"/>
    <mergeCell ref="L15:P15"/>
    <mergeCell ref="R11:R14"/>
    <mergeCell ref="S11:S14"/>
    <mergeCell ref="V22:V25"/>
    <mergeCell ref="D30:D31"/>
    <mergeCell ref="F11:J12"/>
    <mergeCell ref="F13:J13"/>
    <mergeCell ref="AD7:AF7"/>
    <mergeCell ref="X11:X14"/>
    <mergeCell ref="R15:V15"/>
    <mergeCell ref="X15:AB15"/>
    <mergeCell ref="Z11:Z14"/>
    <mergeCell ref="AB11:AB14"/>
    <mergeCell ref="AB22:AB25"/>
    <mergeCell ref="AB16:AB19"/>
    <mergeCell ref="R7:V7"/>
    <mergeCell ref="X7:AB7"/>
    <mergeCell ref="U11:U14"/>
    <mergeCell ref="AA22:AA25"/>
    <mergeCell ref="Z16:Z19"/>
    <mergeCell ref="T11:T14"/>
    <mergeCell ref="AA11:AA14"/>
    <mergeCell ref="Z22:Z25"/>
    <mergeCell ref="Y11:Y14"/>
    <mergeCell ref="V11:V14"/>
    <mergeCell ref="N16:N19"/>
    <mergeCell ref="F7:J7"/>
    <mergeCell ref="B2:B5"/>
    <mergeCell ref="M11:M14"/>
    <mergeCell ref="N11:N14"/>
    <mergeCell ref="N22:N25"/>
    <mergeCell ref="P11:P14"/>
    <mergeCell ref="L7:P7"/>
    <mergeCell ref="O11:O14"/>
    <mergeCell ref="I27:I30"/>
    <mergeCell ref="F20:J21"/>
    <mergeCell ref="F22:F25"/>
    <mergeCell ref="G22:G25"/>
    <mergeCell ref="H22:H25"/>
    <mergeCell ref="I22:I25"/>
    <mergeCell ref="P22:P25"/>
    <mergeCell ref="P16:P19"/>
    <mergeCell ref="M16:M19"/>
    <mergeCell ref="O16:O19"/>
    <mergeCell ref="L11:L14"/>
    <mergeCell ref="J22:J25"/>
    <mergeCell ref="F14:J14"/>
    <mergeCell ref="F15:J15"/>
    <mergeCell ref="F16:F19"/>
    <mergeCell ref="G16:G19"/>
    <mergeCell ref="H16:H19"/>
    <mergeCell ref="X27:AB30"/>
    <mergeCell ref="X31:AB33"/>
    <mergeCell ref="T56:AB56"/>
    <mergeCell ref="T86:AC86"/>
    <mergeCell ref="X16:X19"/>
    <mergeCell ref="L20:P21"/>
    <mergeCell ref="R20:V21"/>
    <mergeCell ref="X20:AB21"/>
    <mergeCell ref="X22:X25"/>
    <mergeCell ref="M22:M25"/>
    <mergeCell ref="AA16:AA19"/>
    <mergeCell ref="O27:O30"/>
    <mergeCell ref="L26:P26"/>
    <mergeCell ref="R26:V26"/>
    <mergeCell ref="X26:AB26"/>
    <mergeCell ref="R27:R30"/>
    <mergeCell ref="R31:V31"/>
    <mergeCell ref="L27:L30"/>
    <mergeCell ref="M27:M30"/>
    <mergeCell ref="Y22:Y25"/>
    <mergeCell ref="Y16:Y19"/>
    <mergeCell ref="L16:L19"/>
    <mergeCell ref="R32:V38"/>
    <mergeCell ref="U22:U25"/>
    <mergeCell ref="F36:J38"/>
    <mergeCell ref="L36:P38"/>
    <mergeCell ref="F27:F30"/>
    <mergeCell ref="G27:G30"/>
    <mergeCell ref="J27:J30"/>
    <mergeCell ref="H27:H30"/>
    <mergeCell ref="N27:N30"/>
    <mergeCell ref="V27:V30"/>
    <mergeCell ref="P27:P30"/>
    <mergeCell ref="U27:U30"/>
    <mergeCell ref="T27:T30"/>
    <mergeCell ref="S27:S30"/>
    <mergeCell ref="D24:D25"/>
    <mergeCell ref="F31:J31"/>
    <mergeCell ref="L31:P31"/>
    <mergeCell ref="F32:F35"/>
    <mergeCell ref="G32:G35"/>
    <mergeCell ref="H32:H35"/>
    <mergeCell ref="I32:I35"/>
    <mergeCell ref="J32:J35"/>
    <mergeCell ref="L32:L35"/>
    <mergeCell ref="M32:M35"/>
    <mergeCell ref="N32:N35"/>
    <mergeCell ref="O32:O35"/>
    <mergeCell ref="P32:P35"/>
    <mergeCell ref="F26:J26"/>
    <mergeCell ref="L22:L25"/>
    <mergeCell ref="O22:O25"/>
    <mergeCell ref="D27:D29"/>
  </mergeCells>
  <phoneticPr fontId="0" type="noConversion"/>
  <pageMargins left="0.75" right="0.75" top="1.25" bottom="1" header="0.5" footer="0.5"/>
  <pageSetup scale="45" orientation="landscape" r:id="rId1"/>
  <headerFooter alignWithMargins="0">
    <oddHeader xml:space="preserve">&amp;L&amp;"Times New Roman,Regular"January 2001&amp;R&amp;"Times New Roman,Regular"IEEE P802.15 01/002r0 </oddHeader>
    <oddFooter>&amp;L&amp;"Times New Roman,Regular"Submission&amp;CPage &amp;P&amp;RRobert F. Heile, GTE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
  <cols>
    <col min="1" max="1" width="94" customWidth="1"/>
  </cols>
  <sheetData>
    <row r="1" spans="1:1" ht="15.75" thickBot="1" x14ac:dyDescent="0.25"/>
    <row r="2" spans="1:1" ht="39.6" customHeight="1" thickBot="1" x14ac:dyDescent="0.65">
      <c r="A2" s="37" t="s">
        <v>0</v>
      </c>
    </row>
    <row r="3" spans="1:1" hidden="1" x14ac:dyDescent="0.2"/>
    <row r="4" spans="1:1" ht="311.45" customHeight="1" x14ac:dyDescent="0.2">
      <c r="A4" s="730" t="s">
        <v>100</v>
      </c>
    </row>
    <row r="5" spans="1:1" ht="18.600000000000001" hidden="1" customHeight="1" x14ac:dyDescent="0.2">
      <c r="A5" s="730"/>
    </row>
    <row r="6" spans="1:1" hidden="1" x14ac:dyDescent="0.2">
      <c r="A6" s="730"/>
    </row>
    <row r="7" spans="1:1" ht="10.15" hidden="1" customHeight="1" x14ac:dyDescent="0.2">
      <c r="A7" s="730"/>
    </row>
    <row r="8" spans="1:1" hidden="1" x14ac:dyDescent="0.2">
      <c r="A8" s="730"/>
    </row>
    <row r="9" spans="1:1" hidden="1" x14ac:dyDescent="0.2">
      <c r="A9" s="730"/>
    </row>
    <row r="10" spans="1:1" hidden="1" x14ac:dyDescent="0.2">
      <c r="A10" s="730"/>
    </row>
  </sheetData>
  <mergeCells count="1">
    <mergeCell ref="A4:A10"/>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S155"/>
  <sheetViews>
    <sheetView topLeftCell="A128" workbookViewId="0">
      <selection activeCell="J153" sqref="J153"/>
    </sheetView>
  </sheetViews>
  <sheetFormatPr defaultColWidth="9.77734375" defaultRowHeight="12.75" x14ac:dyDescent="0.2"/>
  <cols>
    <col min="1" max="1" width="3.21875" style="396" customWidth="1"/>
    <col min="2" max="2" width="0.6640625" style="396" customWidth="1"/>
    <col min="3" max="3" width="6.6640625" style="396" customWidth="1"/>
    <col min="4" max="4" width="4.21875" style="396" customWidth="1"/>
    <col min="5" max="5" width="64.44140625" style="396" customWidth="1"/>
    <col min="6" max="6" width="2.77734375" style="396" customWidth="1"/>
    <col min="7" max="7" width="17.77734375" style="396" customWidth="1"/>
    <col min="8" max="8" width="9.77734375" style="396"/>
    <col min="9" max="9" width="9.21875" style="396" customWidth="1"/>
    <col min="10" max="256" width="9.77734375" style="396"/>
    <col min="257" max="257" width="3.21875" style="396" customWidth="1"/>
    <col min="258" max="258" width="0.6640625" style="396" customWidth="1"/>
    <col min="259" max="259" width="6.6640625" style="396" customWidth="1"/>
    <col min="260" max="260" width="4.21875" style="396" customWidth="1"/>
    <col min="261" max="261" width="64.44140625" style="396" customWidth="1"/>
    <col min="262" max="262" width="2.77734375" style="396" customWidth="1"/>
    <col min="263" max="263" width="17.77734375" style="396" customWidth="1"/>
    <col min="264" max="264" width="9.77734375" style="396"/>
    <col min="265" max="265" width="9.21875" style="396" customWidth="1"/>
    <col min="266" max="512" width="9.77734375" style="396"/>
    <col min="513" max="513" width="3.21875" style="396" customWidth="1"/>
    <col min="514" max="514" width="0.6640625" style="396" customWidth="1"/>
    <col min="515" max="515" width="6.6640625" style="396" customWidth="1"/>
    <col min="516" max="516" width="4.21875" style="396" customWidth="1"/>
    <col min="517" max="517" width="64.44140625" style="396" customWidth="1"/>
    <col min="518" max="518" width="2.77734375" style="396" customWidth="1"/>
    <col min="519" max="519" width="17.77734375" style="396" customWidth="1"/>
    <col min="520" max="520" width="9.77734375" style="396"/>
    <col min="521" max="521" width="9.21875" style="396" customWidth="1"/>
    <col min="522" max="768" width="9.77734375" style="396"/>
    <col min="769" max="769" width="3.21875" style="396" customWidth="1"/>
    <col min="770" max="770" width="0.6640625" style="396" customWidth="1"/>
    <col min="771" max="771" width="6.6640625" style="396" customWidth="1"/>
    <col min="772" max="772" width="4.21875" style="396" customWidth="1"/>
    <col min="773" max="773" width="64.44140625" style="396" customWidth="1"/>
    <col min="774" max="774" width="2.77734375" style="396" customWidth="1"/>
    <col min="775" max="775" width="17.77734375" style="396" customWidth="1"/>
    <col min="776" max="776" width="9.77734375" style="396"/>
    <col min="777" max="777" width="9.21875" style="396" customWidth="1"/>
    <col min="778" max="1024" width="9.77734375" style="396"/>
    <col min="1025" max="1025" width="3.21875" style="396" customWidth="1"/>
    <col min="1026" max="1026" width="0.6640625" style="396" customWidth="1"/>
    <col min="1027" max="1027" width="6.6640625" style="396" customWidth="1"/>
    <col min="1028" max="1028" width="4.21875" style="396" customWidth="1"/>
    <col min="1029" max="1029" width="64.44140625" style="396" customWidth="1"/>
    <col min="1030" max="1030" width="2.77734375" style="396" customWidth="1"/>
    <col min="1031" max="1031" width="17.77734375" style="396" customWidth="1"/>
    <col min="1032" max="1032" width="9.77734375" style="396"/>
    <col min="1033" max="1033" width="9.21875" style="396" customWidth="1"/>
    <col min="1034" max="1280" width="9.77734375" style="396"/>
    <col min="1281" max="1281" width="3.21875" style="396" customWidth="1"/>
    <col min="1282" max="1282" width="0.6640625" style="396" customWidth="1"/>
    <col min="1283" max="1283" width="6.6640625" style="396" customWidth="1"/>
    <col min="1284" max="1284" width="4.21875" style="396" customWidth="1"/>
    <col min="1285" max="1285" width="64.44140625" style="396" customWidth="1"/>
    <col min="1286" max="1286" width="2.77734375" style="396" customWidth="1"/>
    <col min="1287" max="1287" width="17.77734375" style="396" customWidth="1"/>
    <col min="1288" max="1288" width="9.77734375" style="396"/>
    <col min="1289" max="1289" width="9.21875" style="396" customWidth="1"/>
    <col min="1290" max="1536" width="9.77734375" style="396"/>
    <col min="1537" max="1537" width="3.21875" style="396" customWidth="1"/>
    <col min="1538" max="1538" width="0.6640625" style="396" customWidth="1"/>
    <col min="1539" max="1539" width="6.6640625" style="396" customWidth="1"/>
    <col min="1540" max="1540" width="4.21875" style="396" customWidth="1"/>
    <col min="1541" max="1541" width="64.44140625" style="396" customWidth="1"/>
    <col min="1542" max="1542" width="2.77734375" style="396" customWidth="1"/>
    <col min="1543" max="1543" width="17.77734375" style="396" customWidth="1"/>
    <col min="1544" max="1544" width="9.77734375" style="396"/>
    <col min="1545" max="1545" width="9.21875" style="396" customWidth="1"/>
    <col min="1546" max="1792" width="9.77734375" style="396"/>
    <col min="1793" max="1793" width="3.21875" style="396" customWidth="1"/>
    <col min="1794" max="1794" width="0.6640625" style="396" customWidth="1"/>
    <col min="1795" max="1795" width="6.6640625" style="396" customWidth="1"/>
    <col min="1796" max="1796" width="4.21875" style="396" customWidth="1"/>
    <col min="1797" max="1797" width="64.44140625" style="396" customWidth="1"/>
    <col min="1798" max="1798" width="2.77734375" style="396" customWidth="1"/>
    <col min="1799" max="1799" width="17.77734375" style="396" customWidth="1"/>
    <col min="1800" max="1800" width="9.77734375" style="396"/>
    <col min="1801" max="1801" width="9.21875" style="396" customWidth="1"/>
    <col min="1802" max="2048" width="9.77734375" style="396"/>
    <col min="2049" max="2049" width="3.21875" style="396" customWidth="1"/>
    <col min="2050" max="2050" width="0.6640625" style="396" customWidth="1"/>
    <col min="2051" max="2051" width="6.6640625" style="396" customWidth="1"/>
    <col min="2052" max="2052" width="4.21875" style="396" customWidth="1"/>
    <col min="2053" max="2053" width="64.44140625" style="396" customWidth="1"/>
    <col min="2054" max="2054" width="2.77734375" style="396" customWidth="1"/>
    <col min="2055" max="2055" width="17.77734375" style="396" customWidth="1"/>
    <col min="2056" max="2056" width="9.77734375" style="396"/>
    <col min="2057" max="2057" width="9.21875" style="396" customWidth="1"/>
    <col min="2058" max="2304" width="9.77734375" style="396"/>
    <col min="2305" max="2305" width="3.21875" style="396" customWidth="1"/>
    <col min="2306" max="2306" width="0.6640625" style="396" customWidth="1"/>
    <col min="2307" max="2307" width="6.6640625" style="396" customWidth="1"/>
    <col min="2308" max="2308" width="4.21875" style="396" customWidth="1"/>
    <col min="2309" max="2309" width="64.44140625" style="396" customWidth="1"/>
    <col min="2310" max="2310" width="2.77734375" style="396" customWidth="1"/>
    <col min="2311" max="2311" width="17.77734375" style="396" customWidth="1"/>
    <col min="2312" max="2312" width="9.77734375" style="396"/>
    <col min="2313" max="2313" width="9.21875" style="396" customWidth="1"/>
    <col min="2314" max="2560" width="9.77734375" style="396"/>
    <col min="2561" max="2561" width="3.21875" style="396" customWidth="1"/>
    <col min="2562" max="2562" width="0.6640625" style="396" customWidth="1"/>
    <col min="2563" max="2563" width="6.6640625" style="396" customWidth="1"/>
    <col min="2564" max="2564" width="4.21875" style="396" customWidth="1"/>
    <col min="2565" max="2565" width="64.44140625" style="396" customWidth="1"/>
    <col min="2566" max="2566" width="2.77734375" style="396" customWidth="1"/>
    <col min="2567" max="2567" width="17.77734375" style="396" customWidth="1"/>
    <col min="2568" max="2568" width="9.77734375" style="396"/>
    <col min="2569" max="2569" width="9.21875" style="396" customWidth="1"/>
    <col min="2570" max="2816" width="9.77734375" style="396"/>
    <col min="2817" max="2817" width="3.21875" style="396" customWidth="1"/>
    <col min="2818" max="2818" width="0.6640625" style="396" customWidth="1"/>
    <col min="2819" max="2819" width="6.6640625" style="396" customWidth="1"/>
    <col min="2820" max="2820" width="4.21875" style="396" customWidth="1"/>
    <col min="2821" max="2821" width="64.44140625" style="396" customWidth="1"/>
    <col min="2822" max="2822" width="2.77734375" style="396" customWidth="1"/>
    <col min="2823" max="2823" width="17.77734375" style="396" customWidth="1"/>
    <col min="2824" max="2824" width="9.77734375" style="396"/>
    <col min="2825" max="2825" width="9.21875" style="396" customWidth="1"/>
    <col min="2826" max="3072" width="9.77734375" style="396"/>
    <col min="3073" max="3073" width="3.21875" style="396" customWidth="1"/>
    <col min="3074" max="3074" width="0.6640625" style="396" customWidth="1"/>
    <col min="3075" max="3075" width="6.6640625" style="396" customWidth="1"/>
    <col min="3076" max="3076" width="4.21875" style="396" customWidth="1"/>
    <col min="3077" max="3077" width="64.44140625" style="396" customWidth="1"/>
    <col min="3078" max="3078" width="2.77734375" style="396" customWidth="1"/>
    <col min="3079" max="3079" width="17.77734375" style="396" customWidth="1"/>
    <col min="3080" max="3080" width="9.77734375" style="396"/>
    <col min="3081" max="3081" width="9.21875" style="396" customWidth="1"/>
    <col min="3082" max="3328" width="9.77734375" style="396"/>
    <col min="3329" max="3329" width="3.21875" style="396" customWidth="1"/>
    <col min="3330" max="3330" width="0.6640625" style="396" customWidth="1"/>
    <col min="3331" max="3331" width="6.6640625" style="396" customWidth="1"/>
    <col min="3332" max="3332" width="4.21875" style="396" customWidth="1"/>
    <col min="3333" max="3333" width="64.44140625" style="396" customWidth="1"/>
    <col min="3334" max="3334" width="2.77734375" style="396" customWidth="1"/>
    <col min="3335" max="3335" width="17.77734375" style="396" customWidth="1"/>
    <col min="3336" max="3336" width="9.77734375" style="396"/>
    <col min="3337" max="3337" width="9.21875" style="396" customWidth="1"/>
    <col min="3338" max="3584" width="9.77734375" style="396"/>
    <col min="3585" max="3585" width="3.21875" style="396" customWidth="1"/>
    <col min="3586" max="3586" width="0.6640625" style="396" customWidth="1"/>
    <col min="3587" max="3587" width="6.6640625" style="396" customWidth="1"/>
    <col min="3588" max="3588" width="4.21875" style="396" customWidth="1"/>
    <col min="3589" max="3589" width="64.44140625" style="396" customWidth="1"/>
    <col min="3590" max="3590" width="2.77734375" style="396" customWidth="1"/>
    <col min="3591" max="3591" width="17.77734375" style="396" customWidth="1"/>
    <col min="3592" max="3592" width="9.77734375" style="396"/>
    <col min="3593" max="3593" width="9.21875" style="396" customWidth="1"/>
    <col min="3594" max="3840" width="9.77734375" style="396"/>
    <col min="3841" max="3841" width="3.21875" style="396" customWidth="1"/>
    <col min="3842" max="3842" width="0.6640625" style="396" customWidth="1"/>
    <col min="3843" max="3843" width="6.6640625" style="396" customWidth="1"/>
    <col min="3844" max="3844" width="4.21875" style="396" customWidth="1"/>
    <col min="3845" max="3845" width="64.44140625" style="396" customWidth="1"/>
    <col min="3846" max="3846" width="2.77734375" style="396" customWidth="1"/>
    <col min="3847" max="3847" width="17.77734375" style="396" customWidth="1"/>
    <col min="3848" max="3848" width="9.77734375" style="396"/>
    <col min="3849" max="3849" width="9.21875" style="396" customWidth="1"/>
    <col min="3850" max="4096" width="9.77734375" style="396"/>
    <col min="4097" max="4097" width="3.21875" style="396" customWidth="1"/>
    <col min="4098" max="4098" width="0.6640625" style="396" customWidth="1"/>
    <col min="4099" max="4099" width="6.6640625" style="396" customWidth="1"/>
    <col min="4100" max="4100" width="4.21875" style="396" customWidth="1"/>
    <col min="4101" max="4101" width="64.44140625" style="396" customWidth="1"/>
    <col min="4102" max="4102" width="2.77734375" style="396" customWidth="1"/>
    <col min="4103" max="4103" width="17.77734375" style="396" customWidth="1"/>
    <col min="4104" max="4104" width="9.77734375" style="396"/>
    <col min="4105" max="4105" width="9.21875" style="396" customWidth="1"/>
    <col min="4106" max="4352" width="9.77734375" style="396"/>
    <col min="4353" max="4353" width="3.21875" style="396" customWidth="1"/>
    <col min="4354" max="4354" width="0.6640625" style="396" customWidth="1"/>
    <col min="4355" max="4355" width="6.6640625" style="396" customWidth="1"/>
    <col min="4356" max="4356" width="4.21875" style="396" customWidth="1"/>
    <col min="4357" max="4357" width="64.44140625" style="396" customWidth="1"/>
    <col min="4358" max="4358" width="2.77734375" style="396" customWidth="1"/>
    <col min="4359" max="4359" width="17.77734375" style="396" customWidth="1"/>
    <col min="4360" max="4360" width="9.77734375" style="396"/>
    <col min="4361" max="4361" width="9.21875" style="396" customWidth="1"/>
    <col min="4362" max="4608" width="9.77734375" style="396"/>
    <col min="4609" max="4609" width="3.21875" style="396" customWidth="1"/>
    <col min="4610" max="4610" width="0.6640625" style="396" customWidth="1"/>
    <col min="4611" max="4611" width="6.6640625" style="396" customWidth="1"/>
    <col min="4612" max="4612" width="4.21875" style="396" customWidth="1"/>
    <col min="4613" max="4613" width="64.44140625" style="396" customWidth="1"/>
    <col min="4614" max="4614" width="2.77734375" style="396" customWidth="1"/>
    <col min="4615" max="4615" width="17.77734375" style="396" customWidth="1"/>
    <col min="4616" max="4616" width="9.77734375" style="396"/>
    <col min="4617" max="4617" width="9.21875" style="396" customWidth="1"/>
    <col min="4618" max="4864" width="9.77734375" style="396"/>
    <col min="4865" max="4865" width="3.21875" style="396" customWidth="1"/>
    <col min="4866" max="4866" width="0.6640625" style="396" customWidth="1"/>
    <col min="4867" max="4867" width="6.6640625" style="396" customWidth="1"/>
    <col min="4868" max="4868" width="4.21875" style="396" customWidth="1"/>
    <col min="4869" max="4869" width="64.44140625" style="396" customWidth="1"/>
    <col min="4870" max="4870" width="2.77734375" style="396" customWidth="1"/>
    <col min="4871" max="4871" width="17.77734375" style="396" customWidth="1"/>
    <col min="4872" max="4872" width="9.77734375" style="396"/>
    <col min="4873" max="4873" width="9.21875" style="396" customWidth="1"/>
    <col min="4874" max="5120" width="9.77734375" style="396"/>
    <col min="5121" max="5121" width="3.21875" style="396" customWidth="1"/>
    <col min="5122" max="5122" width="0.6640625" style="396" customWidth="1"/>
    <col min="5123" max="5123" width="6.6640625" style="396" customWidth="1"/>
    <col min="5124" max="5124" width="4.21875" style="396" customWidth="1"/>
    <col min="5125" max="5125" width="64.44140625" style="396" customWidth="1"/>
    <col min="5126" max="5126" width="2.77734375" style="396" customWidth="1"/>
    <col min="5127" max="5127" width="17.77734375" style="396" customWidth="1"/>
    <col min="5128" max="5128" width="9.77734375" style="396"/>
    <col min="5129" max="5129" width="9.21875" style="396" customWidth="1"/>
    <col min="5130" max="5376" width="9.77734375" style="396"/>
    <col min="5377" max="5377" width="3.21875" style="396" customWidth="1"/>
    <col min="5378" max="5378" width="0.6640625" style="396" customWidth="1"/>
    <col min="5379" max="5379" width="6.6640625" style="396" customWidth="1"/>
    <col min="5380" max="5380" width="4.21875" style="396" customWidth="1"/>
    <col min="5381" max="5381" width="64.44140625" style="396" customWidth="1"/>
    <col min="5382" max="5382" width="2.77734375" style="396" customWidth="1"/>
    <col min="5383" max="5383" width="17.77734375" style="396" customWidth="1"/>
    <col min="5384" max="5384" width="9.77734375" style="396"/>
    <col min="5385" max="5385" width="9.21875" style="396" customWidth="1"/>
    <col min="5386" max="5632" width="9.77734375" style="396"/>
    <col min="5633" max="5633" width="3.21875" style="396" customWidth="1"/>
    <col min="5634" max="5634" width="0.6640625" style="396" customWidth="1"/>
    <col min="5635" max="5635" width="6.6640625" style="396" customWidth="1"/>
    <col min="5636" max="5636" width="4.21875" style="396" customWidth="1"/>
    <col min="5637" max="5637" width="64.44140625" style="396" customWidth="1"/>
    <col min="5638" max="5638" width="2.77734375" style="396" customWidth="1"/>
    <col min="5639" max="5639" width="17.77734375" style="396" customWidth="1"/>
    <col min="5640" max="5640" width="9.77734375" style="396"/>
    <col min="5641" max="5641" width="9.21875" style="396" customWidth="1"/>
    <col min="5642" max="5888" width="9.77734375" style="396"/>
    <col min="5889" max="5889" width="3.21875" style="396" customWidth="1"/>
    <col min="5890" max="5890" width="0.6640625" style="396" customWidth="1"/>
    <col min="5891" max="5891" width="6.6640625" style="396" customWidth="1"/>
    <col min="5892" max="5892" width="4.21875" style="396" customWidth="1"/>
    <col min="5893" max="5893" width="64.44140625" style="396" customWidth="1"/>
    <col min="5894" max="5894" width="2.77734375" style="396" customWidth="1"/>
    <col min="5895" max="5895" width="17.77734375" style="396" customWidth="1"/>
    <col min="5896" max="5896" width="9.77734375" style="396"/>
    <col min="5897" max="5897" width="9.21875" style="396" customWidth="1"/>
    <col min="5898" max="6144" width="9.77734375" style="396"/>
    <col min="6145" max="6145" width="3.21875" style="396" customWidth="1"/>
    <col min="6146" max="6146" width="0.6640625" style="396" customWidth="1"/>
    <col min="6147" max="6147" width="6.6640625" style="396" customWidth="1"/>
    <col min="6148" max="6148" width="4.21875" style="396" customWidth="1"/>
    <col min="6149" max="6149" width="64.44140625" style="396" customWidth="1"/>
    <col min="6150" max="6150" width="2.77734375" style="396" customWidth="1"/>
    <col min="6151" max="6151" width="17.77734375" style="396" customWidth="1"/>
    <col min="6152" max="6152" width="9.77734375" style="396"/>
    <col min="6153" max="6153" width="9.21875" style="396" customWidth="1"/>
    <col min="6154" max="6400" width="9.77734375" style="396"/>
    <col min="6401" max="6401" width="3.21875" style="396" customWidth="1"/>
    <col min="6402" max="6402" width="0.6640625" style="396" customWidth="1"/>
    <col min="6403" max="6403" width="6.6640625" style="396" customWidth="1"/>
    <col min="6404" max="6404" width="4.21875" style="396" customWidth="1"/>
    <col min="6405" max="6405" width="64.44140625" style="396" customWidth="1"/>
    <col min="6406" max="6406" width="2.77734375" style="396" customWidth="1"/>
    <col min="6407" max="6407" width="17.77734375" style="396" customWidth="1"/>
    <col min="6408" max="6408" width="9.77734375" style="396"/>
    <col min="6409" max="6409" width="9.21875" style="396" customWidth="1"/>
    <col min="6410" max="6656" width="9.77734375" style="396"/>
    <col min="6657" max="6657" width="3.21875" style="396" customWidth="1"/>
    <col min="6658" max="6658" width="0.6640625" style="396" customWidth="1"/>
    <col min="6659" max="6659" width="6.6640625" style="396" customWidth="1"/>
    <col min="6660" max="6660" width="4.21875" style="396" customWidth="1"/>
    <col min="6661" max="6661" width="64.44140625" style="396" customWidth="1"/>
    <col min="6662" max="6662" width="2.77734375" style="396" customWidth="1"/>
    <col min="6663" max="6663" width="17.77734375" style="396" customWidth="1"/>
    <col min="6664" max="6664" width="9.77734375" style="396"/>
    <col min="6665" max="6665" width="9.21875" style="396" customWidth="1"/>
    <col min="6666" max="6912" width="9.77734375" style="396"/>
    <col min="6913" max="6913" width="3.21875" style="396" customWidth="1"/>
    <col min="6914" max="6914" width="0.6640625" style="396" customWidth="1"/>
    <col min="6915" max="6915" width="6.6640625" style="396" customWidth="1"/>
    <col min="6916" max="6916" width="4.21875" style="396" customWidth="1"/>
    <col min="6917" max="6917" width="64.44140625" style="396" customWidth="1"/>
    <col min="6918" max="6918" width="2.77734375" style="396" customWidth="1"/>
    <col min="6919" max="6919" width="17.77734375" style="396" customWidth="1"/>
    <col min="6920" max="6920" width="9.77734375" style="396"/>
    <col min="6921" max="6921" width="9.21875" style="396" customWidth="1"/>
    <col min="6922" max="7168" width="9.77734375" style="396"/>
    <col min="7169" max="7169" width="3.21875" style="396" customWidth="1"/>
    <col min="7170" max="7170" width="0.6640625" style="396" customWidth="1"/>
    <col min="7171" max="7171" width="6.6640625" style="396" customWidth="1"/>
    <col min="7172" max="7172" width="4.21875" style="396" customWidth="1"/>
    <col min="7173" max="7173" width="64.44140625" style="396" customWidth="1"/>
    <col min="7174" max="7174" width="2.77734375" style="396" customWidth="1"/>
    <col min="7175" max="7175" width="17.77734375" style="396" customWidth="1"/>
    <col min="7176" max="7176" width="9.77734375" style="396"/>
    <col min="7177" max="7177" width="9.21875" style="396" customWidth="1"/>
    <col min="7178" max="7424" width="9.77734375" style="396"/>
    <col min="7425" max="7425" width="3.21875" style="396" customWidth="1"/>
    <col min="7426" max="7426" width="0.6640625" style="396" customWidth="1"/>
    <col min="7427" max="7427" width="6.6640625" style="396" customWidth="1"/>
    <col min="7428" max="7428" width="4.21875" style="396" customWidth="1"/>
    <col min="7429" max="7429" width="64.44140625" style="396" customWidth="1"/>
    <col min="7430" max="7430" width="2.77734375" style="396" customWidth="1"/>
    <col min="7431" max="7431" width="17.77734375" style="396" customWidth="1"/>
    <col min="7432" max="7432" width="9.77734375" style="396"/>
    <col min="7433" max="7433" width="9.21875" style="396" customWidth="1"/>
    <col min="7434" max="7680" width="9.77734375" style="396"/>
    <col min="7681" max="7681" width="3.21875" style="396" customWidth="1"/>
    <col min="7682" max="7682" width="0.6640625" style="396" customWidth="1"/>
    <col min="7683" max="7683" width="6.6640625" style="396" customWidth="1"/>
    <col min="7684" max="7684" width="4.21875" style="396" customWidth="1"/>
    <col min="7685" max="7685" width="64.44140625" style="396" customWidth="1"/>
    <col min="7686" max="7686" width="2.77734375" style="396" customWidth="1"/>
    <col min="7687" max="7687" width="17.77734375" style="396" customWidth="1"/>
    <col min="7688" max="7688" width="9.77734375" style="396"/>
    <col min="7689" max="7689" width="9.21875" style="396" customWidth="1"/>
    <col min="7690" max="7936" width="9.77734375" style="396"/>
    <col min="7937" max="7937" width="3.21875" style="396" customWidth="1"/>
    <col min="7938" max="7938" width="0.6640625" style="396" customWidth="1"/>
    <col min="7939" max="7939" width="6.6640625" style="396" customWidth="1"/>
    <col min="7940" max="7940" width="4.21875" style="396" customWidth="1"/>
    <col min="7941" max="7941" width="64.44140625" style="396" customWidth="1"/>
    <col min="7942" max="7942" width="2.77734375" style="396" customWidth="1"/>
    <col min="7943" max="7943" width="17.77734375" style="396" customWidth="1"/>
    <col min="7944" max="7944" width="9.77734375" style="396"/>
    <col min="7945" max="7945" width="9.21875" style="396" customWidth="1"/>
    <col min="7946" max="8192" width="9.77734375" style="396"/>
    <col min="8193" max="8193" width="3.21875" style="396" customWidth="1"/>
    <col min="8194" max="8194" width="0.6640625" style="396" customWidth="1"/>
    <col min="8195" max="8195" width="6.6640625" style="396" customWidth="1"/>
    <col min="8196" max="8196" width="4.21875" style="396" customWidth="1"/>
    <col min="8197" max="8197" width="64.44140625" style="396" customWidth="1"/>
    <col min="8198" max="8198" width="2.77734375" style="396" customWidth="1"/>
    <col min="8199" max="8199" width="17.77734375" style="396" customWidth="1"/>
    <col min="8200" max="8200" width="9.77734375" style="396"/>
    <col min="8201" max="8201" width="9.21875" style="396" customWidth="1"/>
    <col min="8202" max="8448" width="9.77734375" style="396"/>
    <col min="8449" max="8449" width="3.21875" style="396" customWidth="1"/>
    <col min="8450" max="8450" width="0.6640625" style="396" customWidth="1"/>
    <col min="8451" max="8451" width="6.6640625" style="396" customWidth="1"/>
    <col min="8452" max="8452" width="4.21875" style="396" customWidth="1"/>
    <col min="8453" max="8453" width="64.44140625" style="396" customWidth="1"/>
    <col min="8454" max="8454" width="2.77734375" style="396" customWidth="1"/>
    <col min="8455" max="8455" width="17.77734375" style="396" customWidth="1"/>
    <col min="8456" max="8456" width="9.77734375" style="396"/>
    <col min="8457" max="8457" width="9.21875" style="396" customWidth="1"/>
    <col min="8458" max="8704" width="9.77734375" style="396"/>
    <col min="8705" max="8705" width="3.21875" style="396" customWidth="1"/>
    <col min="8706" max="8706" width="0.6640625" style="396" customWidth="1"/>
    <col min="8707" max="8707" width="6.6640625" style="396" customWidth="1"/>
    <col min="8708" max="8708" width="4.21875" style="396" customWidth="1"/>
    <col min="8709" max="8709" width="64.44140625" style="396" customWidth="1"/>
    <col min="8710" max="8710" width="2.77734375" style="396" customWidth="1"/>
    <col min="8711" max="8711" width="17.77734375" style="396" customWidth="1"/>
    <col min="8712" max="8712" width="9.77734375" style="396"/>
    <col min="8713" max="8713" width="9.21875" style="396" customWidth="1"/>
    <col min="8714" max="8960" width="9.77734375" style="396"/>
    <col min="8961" max="8961" width="3.21875" style="396" customWidth="1"/>
    <col min="8962" max="8962" width="0.6640625" style="396" customWidth="1"/>
    <col min="8963" max="8963" width="6.6640625" style="396" customWidth="1"/>
    <col min="8964" max="8964" width="4.21875" style="396" customWidth="1"/>
    <col min="8965" max="8965" width="64.44140625" style="396" customWidth="1"/>
    <col min="8966" max="8966" width="2.77734375" style="396" customWidth="1"/>
    <col min="8967" max="8967" width="17.77734375" style="396" customWidth="1"/>
    <col min="8968" max="8968" width="9.77734375" style="396"/>
    <col min="8969" max="8969" width="9.21875" style="396" customWidth="1"/>
    <col min="8970" max="9216" width="9.77734375" style="396"/>
    <col min="9217" max="9217" width="3.21875" style="396" customWidth="1"/>
    <col min="9218" max="9218" width="0.6640625" style="396" customWidth="1"/>
    <col min="9219" max="9219" width="6.6640625" style="396" customWidth="1"/>
    <col min="9220" max="9220" width="4.21875" style="396" customWidth="1"/>
    <col min="9221" max="9221" width="64.44140625" style="396" customWidth="1"/>
    <col min="9222" max="9222" width="2.77734375" style="396" customWidth="1"/>
    <col min="9223" max="9223" width="17.77734375" style="396" customWidth="1"/>
    <col min="9224" max="9224" width="9.77734375" style="396"/>
    <col min="9225" max="9225" width="9.21875" style="396" customWidth="1"/>
    <col min="9226" max="9472" width="9.77734375" style="396"/>
    <col min="9473" max="9473" width="3.21875" style="396" customWidth="1"/>
    <col min="9474" max="9474" width="0.6640625" style="396" customWidth="1"/>
    <col min="9475" max="9475" width="6.6640625" style="396" customWidth="1"/>
    <col min="9476" max="9476" width="4.21875" style="396" customWidth="1"/>
    <col min="9477" max="9477" width="64.44140625" style="396" customWidth="1"/>
    <col min="9478" max="9478" width="2.77734375" style="396" customWidth="1"/>
    <col min="9479" max="9479" width="17.77734375" style="396" customWidth="1"/>
    <col min="9480" max="9480" width="9.77734375" style="396"/>
    <col min="9481" max="9481" width="9.21875" style="396" customWidth="1"/>
    <col min="9482" max="9728" width="9.77734375" style="396"/>
    <col min="9729" max="9729" width="3.21875" style="396" customWidth="1"/>
    <col min="9730" max="9730" width="0.6640625" style="396" customWidth="1"/>
    <col min="9731" max="9731" width="6.6640625" style="396" customWidth="1"/>
    <col min="9732" max="9732" width="4.21875" style="396" customWidth="1"/>
    <col min="9733" max="9733" width="64.44140625" style="396" customWidth="1"/>
    <col min="9734" max="9734" width="2.77734375" style="396" customWidth="1"/>
    <col min="9735" max="9735" width="17.77734375" style="396" customWidth="1"/>
    <col min="9736" max="9736" width="9.77734375" style="396"/>
    <col min="9737" max="9737" width="9.21875" style="396" customWidth="1"/>
    <col min="9738" max="9984" width="9.77734375" style="396"/>
    <col min="9985" max="9985" width="3.21875" style="396" customWidth="1"/>
    <col min="9986" max="9986" width="0.6640625" style="396" customWidth="1"/>
    <col min="9987" max="9987" width="6.6640625" style="396" customWidth="1"/>
    <col min="9988" max="9988" width="4.21875" style="396" customWidth="1"/>
    <col min="9989" max="9989" width="64.44140625" style="396" customWidth="1"/>
    <col min="9990" max="9990" width="2.77734375" style="396" customWidth="1"/>
    <col min="9991" max="9991" width="17.77734375" style="396" customWidth="1"/>
    <col min="9992" max="9992" width="9.77734375" style="396"/>
    <col min="9993" max="9993" width="9.21875" style="396" customWidth="1"/>
    <col min="9994" max="10240" width="9.77734375" style="396"/>
    <col min="10241" max="10241" width="3.21875" style="396" customWidth="1"/>
    <col min="10242" max="10242" width="0.6640625" style="396" customWidth="1"/>
    <col min="10243" max="10243" width="6.6640625" style="396" customWidth="1"/>
    <col min="10244" max="10244" width="4.21875" style="396" customWidth="1"/>
    <col min="10245" max="10245" width="64.44140625" style="396" customWidth="1"/>
    <col min="10246" max="10246" width="2.77734375" style="396" customWidth="1"/>
    <col min="10247" max="10247" width="17.77734375" style="396" customWidth="1"/>
    <col min="10248" max="10248" width="9.77734375" style="396"/>
    <col min="10249" max="10249" width="9.21875" style="396" customWidth="1"/>
    <col min="10250" max="10496" width="9.77734375" style="396"/>
    <col min="10497" max="10497" width="3.21875" style="396" customWidth="1"/>
    <col min="10498" max="10498" width="0.6640625" style="396" customWidth="1"/>
    <col min="10499" max="10499" width="6.6640625" style="396" customWidth="1"/>
    <col min="10500" max="10500" width="4.21875" style="396" customWidth="1"/>
    <col min="10501" max="10501" width="64.44140625" style="396" customWidth="1"/>
    <col min="10502" max="10502" width="2.77734375" style="396" customWidth="1"/>
    <col min="10503" max="10503" width="17.77734375" style="396" customWidth="1"/>
    <col min="10504" max="10504" width="9.77734375" style="396"/>
    <col min="10505" max="10505" width="9.21875" style="396" customWidth="1"/>
    <col min="10506" max="10752" width="9.77734375" style="396"/>
    <col min="10753" max="10753" width="3.21875" style="396" customWidth="1"/>
    <col min="10754" max="10754" width="0.6640625" style="396" customWidth="1"/>
    <col min="10755" max="10755" width="6.6640625" style="396" customWidth="1"/>
    <col min="10756" max="10756" width="4.21875" style="396" customWidth="1"/>
    <col min="10757" max="10757" width="64.44140625" style="396" customWidth="1"/>
    <col min="10758" max="10758" width="2.77734375" style="396" customWidth="1"/>
    <col min="10759" max="10759" width="17.77734375" style="396" customWidth="1"/>
    <col min="10760" max="10760" width="9.77734375" style="396"/>
    <col min="10761" max="10761" width="9.21875" style="396" customWidth="1"/>
    <col min="10762" max="11008" width="9.77734375" style="396"/>
    <col min="11009" max="11009" width="3.21875" style="396" customWidth="1"/>
    <col min="11010" max="11010" width="0.6640625" style="396" customWidth="1"/>
    <col min="11011" max="11011" width="6.6640625" style="396" customWidth="1"/>
    <col min="11012" max="11012" width="4.21875" style="396" customWidth="1"/>
    <col min="11013" max="11013" width="64.44140625" style="396" customWidth="1"/>
    <col min="11014" max="11014" width="2.77734375" style="396" customWidth="1"/>
    <col min="11015" max="11015" width="17.77734375" style="396" customWidth="1"/>
    <col min="11016" max="11016" width="9.77734375" style="396"/>
    <col min="11017" max="11017" width="9.21875" style="396" customWidth="1"/>
    <col min="11018" max="11264" width="9.77734375" style="396"/>
    <col min="11265" max="11265" width="3.21875" style="396" customWidth="1"/>
    <col min="11266" max="11266" width="0.6640625" style="396" customWidth="1"/>
    <col min="11267" max="11267" width="6.6640625" style="396" customWidth="1"/>
    <col min="11268" max="11268" width="4.21875" style="396" customWidth="1"/>
    <col min="11269" max="11269" width="64.44140625" style="396" customWidth="1"/>
    <col min="11270" max="11270" width="2.77734375" style="396" customWidth="1"/>
    <col min="11271" max="11271" width="17.77734375" style="396" customWidth="1"/>
    <col min="11272" max="11272" width="9.77734375" style="396"/>
    <col min="11273" max="11273" width="9.21875" style="396" customWidth="1"/>
    <col min="11274" max="11520" width="9.77734375" style="396"/>
    <col min="11521" max="11521" width="3.21875" style="396" customWidth="1"/>
    <col min="11522" max="11522" width="0.6640625" style="396" customWidth="1"/>
    <col min="11523" max="11523" width="6.6640625" style="396" customWidth="1"/>
    <col min="11524" max="11524" width="4.21875" style="396" customWidth="1"/>
    <col min="11525" max="11525" width="64.44140625" style="396" customWidth="1"/>
    <col min="11526" max="11526" width="2.77734375" style="396" customWidth="1"/>
    <col min="11527" max="11527" width="17.77734375" style="396" customWidth="1"/>
    <col min="11528" max="11528" width="9.77734375" style="396"/>
    <col min="11529" max="11529" width="9.21875" style="396" customWidth="1"/>
    <col min="11530" max="11776" width="9.77734375" style="396"/>
    <col min="11777" max="11777" width="3.21875" style="396" customWidth="1"/>
    <col min="11778" max="11778" width="0.6640625" style="396" customWidth="1"/>
    <col min="11779" max="11779" width="6.6640625" style="396" customWidth="1"/>
    <col min="11780" max="11780" width="4.21875" style="396" customWidth="1"/>
    <col min="11781" max="11781" width="64.44140625" style="396" customWidth="1"/>
    <col min="11782" max="11782" width="2.77734375" style="396" customWidth="1"/>
    <col min="11783" max="11783" width="17.77734375" style="396" customWidth="1"/>
    <col min="11784" max="11784" width="9.77734375" style="396"/>
    <col min="11785" max="11785" width="9.21875" style="396" customWidth="1"/>
    <col min="11786" max="12032" width="9.77734375" style="396"/>
    <col min="12033" max="12033" width="3.21875" style="396" customWidth="1"/>
    <col min="12034" max="12034" width="0.6640625" style="396" customWidth="1"/>
    <col min="12035" max="12035" width="6.6640625" style="396" customWidth="1"/>
    <col min="12036" max="12036" width="4.21875" style="396" customWidth="1"/>
    <col min="12037" max="12037" width="64.44140625" style="396" customWidth="1"/>
    <col min="12038" max="12038" width="2.77734375" style="396" customWidth="1"/>
    <col min="12039" max="12039" width="17.77734375" style="396" customWidth="1"/>
    <col min="12040" max="12040" width="9.77734375" style="396"/>
    <col min="12041" max="12041" width="9.21875" style="396" customWidth="1"/>
    <col min="12042" max="12288" width="9.77734375" style="396"/>
    <col min="12289" max="12289" width="3.21875" style="396" customWidth="1"/>
    <col min="12290" max="12290" width="0.6640625" style="396" customWidth="1"/>
    <col min="12291" max="12291" width="6.6640625" style="396" customWidth="1"/>
    <col min="12292" max="12292" width="4.21875" style="396" customWidth="1"/>
    <col min="12293" max="12293" width="64.44140625" style="396" customWidth="1"/>
    <col min="12294" max="12294" width="2.77734375" style="396" customWidth="1"/>
    <col min="12295" max="12295" width="17.77734375" style="396" customWidth="1"/>
    <col min="12296" max="12296" width="9.77734375" style="396"/>
    <col min="12297" max="12297" width="9.21875" style="396" customWidth="1"/>
    <col min="12298" max="12544" width="9.77734375" style="396"/>
    <col min="12545" max="12545" width="3.21875" style="396" customWidth="1"/>
    <col min="12546" max="12546" width="0.6640625" style="396" customWidth="1"/>
    <col min="12547" max="12547" width="6.6640625" style="396" customWidth="1"/>
    <col min="12548" max="12548" width="4.21875" style="396" customWidth="1"/>
    <col min="12549" max="12549" width="64.44140625" style="396" customWidth="1"/>
    <col min="12550" max="12550" width="2.77734375" style="396" customWidth="1"/>
    <col min="12551" max="12551" width="17.77734375" style="396" customWidth="1"/>
    <col min="12552" max="12552" width="9.77734375" style="396"/>
    <col min="12553" max="12553" width="9.21875" style="396" customWidth="1"/>
    <col min="12554" max="12800" width="9.77734375" style="396"/>
    <col min="12801" max="12801" width="3.21875" style="396" customWidth="1"/>
    <col min="12802" max="12802" width="0.6640625" style="396" customWidth="1"/>
    <col min="12803" max="12803" width="6.6640625" style="396" customWidth="1"/>
    <col min="12804" max="12804" width="4.21875" style="396" customWidth="1"/>
    <col min="12805" max="12805" width="64.44140625" style="396" customWidth="1"/>
    <col min="12806" max="12806" width="2.77734375" style="396" customWidth="1"/>
    <col min="12807" max="12807" width="17.77734375" style="396" customWidth="1"/>
    <col min="12808" max="12808" width="9.77734375" style="396"/>
    <col min="12809" max="12809" width="9.21875" style="396" customWidth="1"/>
    <col min="12810" max="13056" width="9.77734375" style="396"/>
    <col min="13057" max="13057" width="3.21875" style="396" customWidth="1"/>
    <col min="13058" max="13058" width="0.6640625" style="396" customWidth="1"/>
    <col min="13059" max="13059" width="6.6640625" style="396" customWidth="1"/>
    <col min="13060" max="13060" width="4.21875" style="396" customWidth="1"/>
    <col min="13061" max="13061" width="64.44140625" style="396" customWidth="1"/>
    <col min="13062" max="13062" width="2.77734375" style="396" customWidth="1"/>
    <col min="13063" max="13063" width="17.77734375" style="396" customWidth="1"/>
    <col min="13064" max="13064" width="9.77734375" style="396"/>
    <col min="13065" max="13065" width="9.21875" style="396" customWidth="1"/>
    <col min="13066" max="13312" width="9.77734375" style="396"/>
    <col min="13313" max="13313" width="3.21875" style="396" customWidth="1"/>
    <col min="13314" max="13314" width="0.6640625" style="396" customWidth="1"/>
    <col min="13315" max="13315" width="6.6640625" style="396" customWidth="1"/>
    <col min="13316" max="13316" width="4.21875" style="396" customWidth="1"/>
    <col min="13317" max="13317" width="64.44140625" style="396" customWidth="1"/>
    <col min="13318" max="13318" width="2.77734375" style="396" customWidth="1"/>
    <col min="13319" max="13319" width="17.77734375" style="396" customWidth="1"/>
    <col min="13320" max="13320" width="9.77734375" style="396"/>
    <col min="13321" max="13321" width="9.21875" style="396" customWidth="1"/>
    <col min="13322" max="13568" width="9.77734375" style="396"/>
    <col min="13569" max="13569" width="3.21875" style="396" customWidth="1"/>
    <col min="13570" max="13570" width="0.6640625" style="396" customWidth="1"/>
    <col min="13571" max="13571" width="6.6640625" style="396" customWidth="1"/>
    <col min="13572" max="13572" width="4.21875" style="396" customWidth="1"/>
    <col min="13573" max="13573" width="64.44140625" style="396" customWidth="1"/>
    <col min="13574" max="13574" width="2.77734375" style="396" customWidth="1"/>
    <col min="13575" max="13575" width="17.77734375" style="396" customWidth="1"/>
    <col min="13576" max="13576" width="9.77734375" style="396"/>
    <col min="13577" max="13577" width="9.21875" style="396" customWidth="1"/>
    <col min="13578" max="13824" width="9.77734375" style="396"/>
    <col min="13825" max="13825" width="3.21875" style="396" customWidth="1"/>
    <col min="13826" max="13826" width="0.6640625" style="396" customWidth="1"/>
    <col min="13827" max="13827" width="6.6640625" style="396" customWidth="1"/>
    <col min="13828" max="13828" width="4.21875" style="396" customWidth="1"/>
    <col min="13829" max="13829" width="64.44140625" style="396" customWidth="1"/>
    <col min="13830" max="13830" width="2.77734375" style="396" customWidth="1"/>
    <col min="13831" max="13831" width="17.77734375" style="396" customWidth="1"/>
    <col min="13832" max="13832" width="9.77734375" style="396"/>
    <col min="13833" max="13833" width="9.21875" style="396" customWidth="1"/>
    <col min="13834" max="14080" width="9.77734375" style="396"/>
    <col min="14081" max="14081" width="3.21875" style="396" customWidth="1"/>
    <col min="14082" max="14082" width="0.6640625" style="396" customWidth="1"/>
    <col min="14083" max="14083" width="6.6640625" style="396" customWidth="1"/>
    <col min="14084" max="14084" width="4.21875" style="396" customWidth="1"/>
    <col min="14085" max="14085" width="64.44140625" style="396" customWidth="1"/>
    <col min="14086" max="14086" width="2.77734375" style="396" customWidth="1"/>
    <col min="14087" max="14087" width="17.77734375" style="396" customWidth="1"/>
    <col min="14088" max="14088" width="9.77734375" style="396"/>
    <col min="14089" max="14089" width="9.21875" style="396" customWidth="1"/>
    <col min="14090" max="14336" width="9.77734375" style="396"/>
    <col min="14337" max="14337" width="3.21875" style="396" customWidth="1"/>
    <col min="14338" max="14338" width="0.6640625" style="396" customWidth="1"/>
    <col min="14339" max="14339" width="6.6640625" style="396" customWidth="1"/>
    <col min="14340" max="14340" width="4.21875" style="396" customWidth="1"/>
    <col min="14341" max="14341" width="64.44140625" style="396" customWidth="1"/>
    <col min="14342" max="14342" width="2.77734375" style="396" customWidth="1"/>
    <col min="14343" max="14343" width="17.77734375" style="396" customWidth="1"/>
    <col min="14344" max="14344" width="9.77734375" style="396"/>
    <col min="14345" max="14345" width="9.21875" style="396" customWidth="1"/>
    <col min="14346" max="14592" width="9.77734375" style="396"/>
    <col min="14593" max="14593" width="3.21875" style="396" customWidth="1"/>
    <col min="14594" max="14594" width="0.6640625" style="396" customWidth="1"/>
    <col min="14595" max="14595" width="6.6640625" style="396" customWidth="1"/>
    <col min="14596" max="14596" width="4.21875" style="396" customWidth="1"/>
    <col min="14597" max="14597" width="64.44140625" style="396" customWidth="1"/>
    <col min="14598" max="14598" width="2.77734375" style="396" customWidth="1"/>
    <col min="14599" max="14599" width="17.77734375" style="396" customWidth="1"/>
    <col min="14600" max="14600" width="9.77734375" style="396"/>
    <col min="14601" max="14601" width="9.21875" style="396" customWidth="1"/>
    <col min="14602" max="14848" width="9.77734375" style="396"/>
    <col min="14849" max="14849" width="3.21875" style="396" customWidth="1"/>
    <col min="14850" max="14850" width="0.6640625" style="396" customWidth="1"/>
    <col min="14851" max="14851" width="6.6640625" style="396" customWidth="1"/>
    <col min="14852" max="14852" width="4.21875" style="396" customWidth="1"/>
    <col min="14853" max="14853" width="64.44140625" style="396" customWidth="1"/>
    <col min="14854" max="14854" width="2.77734375" style="396" customWidth="1"/>
    <col min="14855" max="14855" width="17.77734375" style="396" customWidth="1"/>
    <col min="14856" max="14856" width="9.77734375" style="396"/>
    <col min="14857" max="14857" width="9.21875" style="396" customWidth="1"/>
    <col min="14858" max="15104" width="9.77734375" style="396"/>
    <col min="15105" max="15105" width="3.21875" style="396" customWidth="1"/>
    <col min="15106" max="15106" width="0.6640625" style="396" customWidth="1"/>
    <col min="15107" max="15107" width="6.6640625" style="396" customWidth="1"/>
    <col min="15108" max="15108" width="4.21875" style="396" customWidth="1"/>
    <col min="15109" max="15109" width="64.44140625" style="396" customWidth="1"/>
    <col min="15110" max="15110" width="2.77734375" style="396" customWidth="1"/>
    <col min="15111" max="15111" width="17.77734375" style="396" customWidth="1"/>
    <col min="15112" max="15112" width="9.77734375" style="396"/>
    <col min="15113" max="15113" width="9.21875" style="396" customWidth="1"/>
    <col min="15114" max="15360" width="9.77734375" style="396"/>
    <col min="15361" max="15361" width="3.21875" style="396" customWidth="1"/>
    <col min="15362" max="15362" width="0.6640625" style="396" customWidth="1"/>
    <col min="15363" max="15363" width="6.6640625" style="396" customWidth="1"/>
    <col min="15364" max="15364" width="4.21875" style="396" customWidth="1"/>
    <col min="15365" max="15365" width="64.44140625" style="396" customWidth="1"/>
    <col min="15366" max="15366" width="2.77734375" style="396" customWidth="1"/>
    <col min="15367" max="15367" width="17.77734375" style="396" customWidth="1"/>
    <col min="15368" max="15368" width="9.77734375" style="396"/>
    <col min="15369" max="15369" width="9.21875" style="396" customWidth="1"/>
    <col min="15370" max="15616" width="9.77734375" style="396"/>
    <col min="15617" max="15617" width="3.21875" style="396" customWidth="1"/>
    <col min="15618" max="15618" width="0.6640625" style="396" customWidth="1"/>
    <col min="15619" max="15619" width="6.6640625" style="396" customWidth="1"/>
    <col min="15620" max="15620" width="4.21875" style="396" customWidth="1"/>
    <col min="15621" max="15621" width="64.44140625" style="396" customWidth="1"/>
    <col min="15622" max="15622" width="2.77734375" style="396" customWidth="1"/>
    <col min="15623" max="15623" width="17.77734375" style="396" customWidth="1"/>
    <col min="15624" max="15624" width="9.77734375" style="396"/>
    <col min="15625" max="15625" width="9.21875" style="396" customWidth="1"/>
    <col min="15626" max="15872" width="9.77734375" style="396"/>
    <col min="15873" max="15873" width="3.21875" style="396" customWidth="1"/>
    <col min="15874" max="15874" width="0.6640625" style="396" customWidth="1"/>
    <col min="15875" max="15875" width="6.6640625" style="396" customWidth="1"/>
    <col min="15876" max="15876" width="4.21875" style="396" customWidth="1"/>
    <col min="15877" max="15877" width="64.44140625" style="396" customWidth="1"/>
    <col min="15878" max="15878" width="2.77734375" style="396" customWidth="1"/>
    <col min="15879" max="15879" width="17.77734375" style="396" customWidth="1"/>
    <col min="15880" max="15880" width="9.77734375" style="396"/>
    <col min="15881" max="15881" width="9.21875" style="396" customWidth="1"/>
    <col min="15882" max="16128" width="9.77734375" style="396"/>
    <col min="16129" max="16129" width="3.21875" style="396" customWidth="1"/>
    <col min="16130" max="16130" width="0.6640625" style="396" customWidth="1"/>
    <col min="16131" max="16131" width="6.6640625" style="396" customWidth="1"/>
    <col min="16132" max="16132" width="4.21875" style="396" customWidth="1"/>
    <col min="16133" max="16133" width="64.44140625" style="396" customWidth="1"/>
    <col min="16134" max="16134" width="2.77734375" style="396" customWidth="1"/>
    <col min="16135" max="16135" width="17.77734375" style="396" customWidth="1"/>
    <col min="16136" max="16136" width="9.77734375" style="396"/>
    <col min="16137" max="16137" width="9.21875" style="396" customWidth="1"/>
    <col min="16138" max="16384" width="9.77734375" style="396"/>
  </cols>
  <sheetData>
    <row r="1" spans="1:175" ht="15" x14ac:dyDescent="0.2">
      <c r="A1" s="393"/>
      <c r="B1" s="394"/>
      <c r="C1" s="395"/>
      <c r="H1" s="397"/>
      <c r="I1" s="398"/>
      <c r="J1" s="399"/>
    </row>
    <row r="2" spans="1:175" s="404" customFormat="1" ht="20.25" x14ac:dyDescent="0.2">
      <c r="A2" s="393"/>
      <c r="B2" s="400"/>
      <c r="C2" s="401"/>
      <c r="D2" s="401"/>
      <c r="E2" s="401"/>
      <c r="F2" s="401"/>
      <c r="G2" s="401"/>
      <c r="H2" s="401"/>
      <c r="I2" s="402"/>
      <c r="J2" s="403"/>
    </row>
    <row r="3" spans="1:175" s="404" customFormat="1" ht="23.25" x14ac:dyDescent="0.2">
      <c r="A3" s="393"/>
      <c r="B3" s="733" t="s">
        <v>206</v>
      </c>
      <c r="C3" s="734"/>
      <c r="D3" s="734"/>
      <c r="E3" s="734"/>
      <c r="F3" s="734"/>
      <c r="G3" s="734"/>
      <c r="H3" s="734"/>
      <c r="I3" s="735"/>
      <c r="J3" s="403"/>
    </row>
    <row r="4" spans="1:175" s="404" customFormat="1" ht="20.25" x14ac:dyDescent="0.2">
      <c r="A4" s="393"/>
      <c r="B4" s="736" t="s">
        <v>207</v>
      </c>
      <c r="C4" s="737"/>
      <c r="D4" s="737"/>
      <c r="E4" s="737"/>
      <c r="F4" s="737"/>
      <c r="G4" s="737"/>
      <c r="H4" s="737"/>
      <c r="I4" s="738"/>
      <c r="J4" s="403"/>
    </row>
    <row r="5" spans="1:175" s="404" customFormat="1" ht="20.25" x14ac:dyDescent="0.2">
      <c r="A5" s="393"/>
      <c r="B5" s="405"/>
      <c r="C5" s="406"/>
      <c r="D5" s="406"/>
      <c r="E5" s="406"/>
      <c r="F5" s="406"/>
      <c r="G5" s="406"/>
      <c r="H5" s="406"/>
      <c r="I5" s="407"/>
      <c r="J5" s="408"/>
      <c r="K5" s="409"/>
      <c r="L5" s="409"/>
      <c r="M5" s="409"/>
      <c r="N5" s="409"/>
      <c r="O5" s="409"/>
      <c r="P5" s="409"/>
      <c r="Q5" s="409"/>
      <c r="R5" s="409"/>
      <c r="S5" s="409"/>
      <c r="T5" s="409"/>
      <c r="U5" s="409"/>
      <c r="V5" s="409"/>
      <c r="W5" s="409"/>
      <c r="X5" s="409"/>
      <c r="Y5" s="409"/>
      <c r="Z5" s="409"/>
      <c r="AA5" s="409"/>
      <c r="AB5" s="409"/>
      <c r="AC5" s="409"/>
      <c r="AD5" s="409"/>
      <c r="AE5" s="410"/>
    </row>
    <row r="6" spans="1:175" s="411" customFormat="1" ht="15.75" x14ac:dyDescent="0.2">
      <c r="A6" s="393"/>
      <c r="B6" s="739" t="s">
        <v>371</v>
      </c>
      <c r="C6" s="740"/>
      <c r="D6" s="740"/>
      <c r="E6" s="740"/>
      <c r="F6" s="740"/>
      <c r="G6" s="740"/>
      <c r="H6" s="740"/>
      <c r="I6" s="741"/>
      <c r="J6" s="403"/>
    </row>
    <row r="7" spans="1:175" s="404" customFormat="1" ht="15.75" x14ac:dyDescent="0.2">
      <c r="A7" s="393"/>
      <c r="B7" s="742" t="s">
        <v>372</v>
      </c>
      <c r="C7" s="743"/>
      <c r="D7" s="743"/>
      <c r="E7" s="743"/>
      <c r="F7" s="743"/>
      <c r="G7" s="743"/>
      <c r="H7" s="743"/>
      <c r="I7" s="744"/>
      <c r="J7" s="412"/>
    </row>
    <row r="8" spans="1:175" s="419" customFormat="1" ht="15.75" x14ac:dyDescent="0.2">
      <c r="A8" s="404"/>
      <c r="B8" s="413"/>
      <c r="C8" s="414"/>
      <c r="D8" s="415"/>
      <c r="E8" s="415"/>
      <c r="F8" s="415"/>
      <c r="G8" s="415"/>
      <c r="H8" s="415"/>
      <c r="I8" s="416"/>
      <c r="J8" s="417"/>
      <c r="K8" s="418"/>
      <c r="L8" s="418"/>
      <c r="M8" s="418"/>
      <c r="N8" s="418"/>
      <c r="O8" s="418"/>
      <c r="P8" s="418"/>
      <c r="Q8" s="418"/>
      <c r="R8" s="418"/>
      <c r="S8" s="418"/>
      <c r="T8" s="418"/>
      <c r="U8" s="418"/>
      <c r="V8" s="418"/>
      <c r="W8" s="418"/>
      <c r="X8" s="418"/>
      <c r="Y8" s="418"/>
      <c r="Z8" s="418"/>
      <c r="AA8" s="418"/>
      <c r="AB8" s="418"/>
      <c r="AC8" s="418"/>
      <c r="AD8" s="418"/>
      <c r="AE8" s="418"/>
      <c r="AF8" s="418"/>
      <c r="AG8" s="418"/>
      <c r="AH8" s="418"/>
      <c r="AI8" s="418"/>
      <c r="AJ8" s="418"/>
      <c r="AK8" s="418"/>
      <c r="AL8" s="418"/>
      <c r="AM8" s="418"/>
      <c r="AN8" s="418"/>
      <c r="AO8" s="418"/>
      <c r="AP8" s="418"/>
      <c r="AQ8" s="418"/>
      <c r="AR8" s="418"/>
      <c r="AS8" s="418"/>
      <c r="AT8" s="418"/>
      <c r="AU8" s="418"/>
      <c r="AV8" s="418"/>
      <c r="AW8" s="418"/>
      <c r="AX8" s="418"/>
      <c r="AY8" s="418"/>
      <c r="AZ8" s="418"/>
      <c r="BA8" s="418"/>
      <c r="BB8" s="418"/>
      <c r="BC8" s="418"/>
      <c r="BD8" s="418"/>
      <c r="BE8" s="418"/>
      <c r="BF8" s="418"/>
      <c r="BG8" s="418"/>
      <c r="BH8" s="418"/>
      <c r="BI8" s="418"/>
      <c r="BJ8" s="418"/>
      <c r="BK8" s="418"/>
      <c r="BL8" s="418"/>
      <c r="BM8" s="418"/>
      <c r="BN8" s="418"/>
      <c r="BO8" s="418"/>
      <c r="BP8" s="418"/>
      <c r="BQ8" s="418"/>
      <c r="BR8" s="418"/>
      <c r="BS8" s="418"/>
      <c r="BT8" s="418"/>
      <c r="BU8" s="418"/>
      <c r="BV8" s="418"/>
      <c r="BW8" s="418"/>
      <c r="BX8" s="418"/>
      <c r="BY8" s="418"/>
      <c r="BZ8" s="418"/>
      <c r="CA8" s="418"/>
      <c r="CB8" s="418"/>
      <c r="CC8" s="418"/>
      <c r="CD8" s="418"/>
      <c r="CE8" s="418"/>
      <c r="CF8" s="418"/>
      <c r="CG8" s="418"/>
      <c r="CH8" s="418"/>
      <c r="CI8" s="418"/>
      <c r="CJ8" s="418"/>
      <c r="CK8" s="418"/>
      <c r="CL8" s="418"/>
      <c r="CM8" s="418"/>
      <c r="CN8" s="418"/>
      <c r="CO8" s="418"/>
      <c r="CP8" s="418"/>
      <c r="CQ8" s="418"/>
      <c r="CR8" s="418"/>
      <c r="CS8" s="418"/>
    </row>
    <row r="9" spans="1:175" s="425" customFormat="1" ht="15.75" x14ac:dyDescent="0.2">
      <c r="A9" s="404"/>
      <c r="B9" s="420"/>
      <c r="C9" s="421"/>
      <c r="D9" s="421"/>
      <c r="E9" s="421"/>
      <c r="F9" s="421"/>
      <c r="G9" s="421"/>
      <c r="H9" s="421"/>
      <c r="I9" s="422"/>
      <c r="J9" s="417"/>
      <c r="K9" s="423"/>
      <c r="L9" s="424"/>
      <c r="M9" s="424"/>
      <c r="N9" s="424"/>
      <c r="O9" s="424"/>
      <c r="P9" s="424"/>
      <c r="Q9" s="424"/>
      <c r="R9" s="424"/>
      <c r="S9" s="424"/>
      <c r="T9" s="424"/>
      <c r="U9" s="424"/>
      <c r="V9" s="424"/>
      <c r="W9" s="424"/>
      <c r="X9" s="424"/>
      <c r="Y9" s="424"/>
      <c r="Z9" s="424"/>
      <c r="AA9" s="424"/>
      <c r="AB9" s="424"/>
      <c r="AC9" s="424"/>
      <c r="AD9" s="424"/>
      <c r="AE9" s="424"/>
      <c r="AF9" s="424"/>
      <c r="AG9" s="424"/>
      <c r="AH9" s="424"/>
      <c r="AI9" s="424"/>
      <c r="AJ9" s="424"/>
      <c r="AK9" s="424"/>
      <c r="AL9" s="424"/>
      <c r="AM9" s="424"/>
      <c r="AN9" s="424"/>
      <c r="AO9" s="424"/>
      <c r="AP9" s="424"/>
      <c r="AQ9" s="424"/>
      <c r="AR9" s="424"/>
      <c r="AS9" s="424"/>
      <c r="AT9" s="424"/>
      <c r="AU9" s="424"/>
      <c r="AV9" s="424"/>
      <c r="AW9" s="424"/>
      <c r="AX9" s="424"/>
      <c r="AY9" s="424"/>
      <c r="AZ9" s="424"/>
      <c r="BA9" s="424"/>
      <c r="BB9" s="424"/>
      <c r="BC9" s="424"/>
      <c r="BD9" s="424"/>
      <c r="BE9" s="424"/>
      <c r="BF9" s="424"/>
      <c r="BG9" s="424"/>
      <c r="BH9" s="424"/>
      <c r="BI9" s="424"/>
      <c r="BJ9" s="424"/>
      <c r="BK9" s="424"/>
      <c r="BL9" s="424"/>
      <c r="BM9" s="424"/>
      <c r="BN9" s="424"/>
      <c r="BO9" s="424"/>
      <c r="BP9" s="424"/>
      <c r="BQ9" s="424"/>
      <c r="BR9" s="424"/>
      <c r="BS9" s="424"/>
      <c r="BT9" s="424"/>
      <c r="BU9" s="424"/>
      <c r="BV9" s="424"/>
      <c r="BW9" s="424"/>
      <c r="BX9" s="424"/>
      <c r="BY9" s="424"/>
      <c r="BZ9" s="424"/>
      <c r="CA9" s="424"/>
      <c r="CB9" s="424"/>
      <c r="CC9" s="424"/>
      <c r="CD9" s="424"/>
      <c r="CE9" s="424"/>
      <c r="CF9" s="424"/>
      <c r="CG9" s="424"/>
      <c r="CH9" s="424"/>
      <c r="CI9" s="424"/>
      <c r="CJ9" s="424"/>
      <c r="CK9" s="424"/>
      <c r="CL9" s="424"/>
      <c r="CM9" s="424"/>
      <c r="CN9" s="424"/>
      <c r="CO9" s="424"/>
      <c r="CP9" s="424"/>
      <c r="CQ9" s="424"/>
      <c r="CR9" s="424"/>
      <c r="CS9" s="424"/>
      <c r="CT9" s="424"/>
      <c r="CU9" s="424"/>
    </row>
    <row r="10" spans="1:175" s="428" customFormat="1" ht="18" x14ac:dyDescent="0.2">
      <c r="A10" s="393"/>
      <c r="B10" s="745" t="s">
        <v>334</v>
      </c>
      <c r="C10" s="746"/>
      <c r="D10" s="746"/>
      <c r="E10" s="746"/>
      <c r="F10" s="746"/>
      <c r="G10" s="746"/>
      <c r="H10" s="746"/>
      <c r="I10" s="747"/>
      <c r="J10" s="426"/>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7"/>
      <c r="AK10" s="427"/>
      <c r="AL10" s="427"/>
      <c r="AM10" s="427"/>
      <c r="AN10" s="427"/>
      <c r="AO10" s="427"/>
      <c r="AP10" s="427"/>
      <c r="AQ10" s="427"/>
      <c r="AR10" s="427"/>
      <c r="AS10" s="427"/>
      <c r="AT10" s="427"/>
      <c r="AU10" s="427"/>
      <c r="AV10" s="427"/>
      <c r="AW10" s="427"/>
      <c r="AX10" s="427"/>
      <c r="AY10" s="427"/>
      <c r="AZ10" s="427"/>
      <c r="BA10" s="427"/>
      <c r="BB10" s="427"/>
      <c r="BC10" s="427"/>
      <c r="BD10" s="427"/>
      <c r="BE10" s="427"/>
      <c r="BF10" s="427"/>
      <c r="BG10" s="427"/>
      <c r="BH10" s="427"/>
      <c r="BI10" s="427"/>
      <c r="BJ10" s="427"/>
      <c r="BK10" s="427"/>
      <c r="BL10" s="427"/>
      <c r="BM10" s="427"/>
      <c r="BN10" s="427"/>
      <c r="BO10" s="427"/>
      <c r="BP10" s="427"/>
      <c r="BQ10" s="427"/>
      <c r="BR10" s="427"/>
      <c r="BS10" s="427"/>
      <c r="BT10" s="427"/>
      <c r="BU10" s="427"/>
      <c r="BV10" s="427"/>
      <c r="BW10" s="427"/>
      <c r="BX10" s="427"/>
      <c r="BY10" s="427"/>
      <c r="BZ10" s="427"/>
      <c r="CA10" s="427"/>
      <c r="CB10" s="427"/>
      <c r="CC10" s="427"/>
      <c r="CD10" s="427"/>
      <c r="CE10" s="427"/>
      <c r="CF10" s="427"/>
      <c r="CG10" s="427"/>
      <c r="CH10" s="427"/>
      <c r="CI10" s="427"/>
      <c r="CJ10" s="427"/>
      <c r="CK10" s="427"/>
      <c r="CL10" s="427"/>
      <c r="CM10" s="427"/>
      <c r="CN10" s="427"/>
      <c r="CO10" s="427"/>
      <c r="CP10" s="427"/>
      <c r="CQ10" s="427"/>
      <c r="CR10" s="427"/>
      <c r="CS10" s="427"/>
      <c r="CT10" s="427"/>
      <c r="CU10" s="427"/>
      <c r="CV10" s="427"/>
      <c r="CW10" s="427"/>
      <c r="CX10" s="427"/>
      <c r="CY10" s="427"/>
      <c r="CZ10" s="427"/>
      <c r="DA10" s="427"/>
      <c r="DB10" s="427"/>
      <c r="DC10" s="427"/>
      <c r="DD10" s="427"/>
      <c r="DE10" s="427"/>
      <c r="DF10" s="427"/>
      <c r="DG10" s="427"/>
      <c r="DH10" s="427"/>
      <c r="DI10" s="427"/>
      <c r="DJ10" s="427"/>
      <c r="DK10" s="427"/>
      <c r="DL10" s="427"/>
      <c r="DM10" s="427"/>
      <c r="DN10" s="427"/>
      <c r="DO10" s="427"/>
      <c r="DP10" s="427"/>
      <c r="DQ10" s="427"/>
      <c r="DR10" s="427"/>
      <c r="DS10" s="427"/>
      <c r="DT10" s="427"/>
      <c r="DU10" s="427"/>
      <c r="DV10" s="427"/>
      <c r="DW10" s="427"/>
      <c r="DX10" s="427"/>
      <c r="DY10" s="427"/>
      <c r="DZ10" s="427"/>
      <c r="EA10" s="427"/>
      <c r="EB10" s="427"/>
      <c r="EC10" s="427"/>
      <c r="ED10" s="427"/>
      <c r="EE10" s="427"/>
      <c r="EF10" s="427"/>
      <c r="EG10" s="427"/>
      <c r="EH10" s="427"/>
      <c r="EI10" s="427"/>
      <c r="EJ10" s="427"/>
      <c r="EK10" s="427"/>
      <c r="EL10" s="427"/>
      <c r="EM10" s="427"/>
      <c r="EN10" s="427"/>
      <c r="EO10" s="427"/>
      <c r="EP10" s="427"/>
      <c r="EQ10" s="427"/>
      <c r="ER10" s="427"/>
      <c r="ES10" s="427"/>
      <c r="ET10" s="427"/>
      <c r="EU10" s="427"/>
      <c r="EV10" s="427"/>
      <c r="EW10" s="427"/>
      <c r="EX10" s="427"/>
      <c r="EY10" s="427"/>
      <c r="EZ10" s="427"/>
      <c r="FA10" s="427"/>
      <c r="FB10" s="427"/>
      <c r="FC10" s="427"/>
      <c r="FD10" s="427"/>
      <c r="FE10" s="427"/>
      <c r="FF10" s="427"/>
      <c r="FG10" s="427"/>
      <c r="FH10" s="427"/>
      <c r="FI10" s="427"/>
      <c r="FJ10" s="427"/>
      <c r="FK10" s="427"/>
      <c r="FL10" s="427"/>
      <c r="FM10" s="427"/>
      <c r="FN10" s="427"/>
      <c r="FO10" s="427"/>
      <c r="FP10" s="427"/>
      <c r="FQ10" s="427"/>
      <c r="FR10" s="427"/>
      <c r="FS10" s="427"/>
    </row>
    <row r="11" spans="1:175" s="404" customFormat="1" ht="15.75" x14ac:dyDescent="0.2">
      <c r="A11" s="393"/>
      <c r="B11" s="429"/>
      <c r="C11" s="430"/>
      <c r="D11" s="431"/>
      <c r="E11" s="431"/>
      <c r="F11" s="431"/>
      <c r="G11" s="431"/>
      <c r="H11" s="748"/>
      <c r="I11" s="748"/>
      <c r="J11" s="432"/>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433"/>
      <c r="AI11" s="433"/>
      <c r="AJ11" s="433"/>
      <c r="AK11" s="433"/>
      <c r="AL11" s="433"/>
      <c r="AM11" s="433"/>
      <c r="AN11" s="433"/>
      <c r="AO11" s="433"/>
      <c r="AP11" s="433"/>
      <c r="AQ11" s="433"/>
      <c r="AR11" s="433"/>
      <c r="AS11" s="433"/>
      <c r="AT11" s="433"/>
      <c r="AU11" s="433"/>
      <c r="AV11" s="433"/>
      <c r="AW11" s="433"/>
      <c r="AX11" s="433"/>
      <c r="AY11" s="433"/>
      <c r="AZ11" s="433"/>
      <c r="BA11" s="433"/>
      <c r="BB11" s="433"/>
      <c r="BC11" s="433"/>
      <c r="BD11" s="433"/>
      <c r="BE11" s="433"/>
      <c r="BF11" s="433"/>
      <c r="BG11" s="433"/>
      <c r="BH11" s="433"/>
      <c r="BI11" s="433"/>
      <c r="BJ11" s="433"/>
      <c r="BK11" s="433"/>
      <c r="BL11" s="433"/>
      <c r="BM11" s="433"/>
      <c r="BN11" s="433"/>
      <c r="BO11" s="433"/>
      <c r="BP11" s="433"/>
      <c r="BQ11" s="433"/>
      <c r="BR11" s="433"/>
      <c r="BS11" s="433"/>
      <c r="BT11" s="433"/>
      <c r="BU11" s="433"/>
      <c r="BV11" s="433"/>
      <c r="BW11" s="433"/>
      <c r="BX11" s="433"/>
      <c r="BY11" s="433"/>
      <c r="BZ11" s="433"/>
      <c r="CA11" s="433"/>
      <c r="CB11" s="433"/>
      <c r="CC11" s="433"/>
      <c r="CD11" s="433"/>
      <c r="CE11" s="433"/>
      <c r="CF11" s="433"/>
      <c r="CG11" s="433"/>
      <c r="CH11" s="433"/>
      <c r="CI11" s="433"/>
      <c r="CJ11" s="433"/>
      <c r="CK11" s="433"/>
      <c r="CL11" s="433"/>
      <c r="CM11" s="433"/>
      <c r="CN11" s="433"/>
      <c r="CO11" s="433"/>
      <c r="CP11" s="433"/>
      <c r="CQ11" s="433"/>
      <c r="CR11" s="433"/>
      <c r="CS11" s="433"/>
      <c r="CT11" s="433"/>
      <c r="CU11" s="433"/>
      <c r="CV11" s="433"/>
      <c r="CW11" s="433"/>
      <c r="CX11" s="433"/>
      <c r="CY11" s="433"/>
      <c r="CZ11" s="433"/>
      <c r="DA11" s="433"/>
      <c r="DB11" s="433"/>
      <c r="DC11" s="433"/>
      <c r="DD11" s="433"/>
      <c r="DE11" s="433"/>
      <c r="DF11" s="433"/>
      <c r="DG11" s="433"/>
      <c r="DH11" s="433"/>
      <c r="DI11" s="433"/>
      <c r="DJ11" s="433"/>
      <c r="DK11" s="433"/>
      <c r="DL11" s="433"/>
      <c r="DM11" s="433"/>
      <c r="DN11" s="433"/>
      <c r="DO11" s="433"/>
      <c r="DP11" s="433"/>
      <c r="DQ11" s="433"/>
      <c r="DR11" s="433"/>
      <c r="DS11" s="433"/>
      <c r="DT11" s="433"/>
      <c r="DU11" s="433"/>
      <c r="DV11" s="433"/>
      <c r="DW11" s="433"/>
      <c r="DX11" s="433"/>
      <c r="DY11" s="433"/>
      <c r="DZ11" s="433"/>
      <c r="EA11" s="433"/>
      <c r="EB11" s="433"/>
      <c r="EC11" s="433"/>
      <c r="ED11" s="433"/>
      <c r="EE11" s="433"/>
      <c r="EF11" s="433"/>
      <c r="EG11" s="433"/>
      <c r="EH11" s="433"/>
      <c r="EI11" s="433"/>
      <c r="EJ11" s="433"/>
      <c r="EK11" s="433"/>
      <c r="EL11" s="433"/>
      <c r="EM11" s="433"/>
      <c r="EN11" s="433"/>
      <c r="EO11" s="433"/>
      <c r="EP11" s="433"/>
      <c r="EQ11" s="433"/>
      <c r="ER11" s="433"/>
      <c r="ES11" s="433"/>
      <c r="ET11" s="433"/>
      <c r="EU11" s="433"/>
      <c r="EV11" s="433"/>
      <c r="EW11" s="433"/>
      <c r="EX11" s="433"/>
      <c r="EY11" s="433"/>
      <c r="EZ11" s="433"/>
      <c r="FA11" s="433"/>
      <c r="FB11" s="433"/>
      <c r="FC11" s="433"/>
      <c r="FD11" s="433"/>
      <c r="FE11" s="433"/>
      <c r="FF11" s="433"/>
      <c r="FG11" s="433"/>
      <c r="FH11" s="433"/>
      <c r="FI11" s="433"/>
      <c r="FJ11" s="433"/>
      <c r="FK11" s="433"/>
      <c r="FL11" s="433"/>
      <c r="FM11" s="433"/>
      <c r="FN11" s="433"/>
      <c r="FO11" s="433"/>
      <c r="FP11" s="433"/>
      <c r="FQ11" s="433"/>
      <c r="FR11" s="433"/>
      <c r="FS11" s="433"/>
    </row>
    <row r="12" spans="1:175" s="428" customFormat="1" ht="15.75" x14ac:dyDescent="0.2">
      <c r="A12" s="404"/>
      <c r="B12" s="429"/>
      <c r="C12" s="430"/>
      <c r="D12" s="431"/>
      <c r="E12" s="431"/>
      <c r="F12" s="431"/>
      <c r="G12" s="431"/>
      <c r="H12" s="731" t="s">
        <v>86</v>
      </c>
      <c r="I12" s="732"/>
      <c r="J12" s="426"/>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c r="AJ12" s="427"/>
      <c r="AK12" s="427"/>
      <c r="AL12" s="427"/>
      <c r="AM12" s="427"/>
      <c r="AN12" s="427"/>
      <c r="AO12" s="427"/>
      <c r="AP12" s="427"/>
      <c r="AQ12" s="427"/>
      <c r="AR12" s="427"/>
      <c r="AS12" s="427"/>
      <c r="AT12" s="427"/>
      <c r="AU12" s="427"/>
      <c r="AV12" s="427"/>
      <c r="AW12" s="427"/>
      <c r="AX12" s="427"/>
      <c r="AY12" s="427"/>
      <c r="AZ12" s="427"/>
      <c r="BA12" s="427"/>
      <c r="BB12" s="427"/>
      <c r="BC12" s="427"/>
      <c r="BD12" s="427"/>
      <c r="BE12" s="427"/>
      <c r="BF12" s="427"/>
      <c r="BG12" s="427"/>
      <c r="BH12" s="427"/>
      <c r="BI12" s="427"/>
      <c r="BJ12" s="427"/>
      <c r="BK12" s="427"/>
      <c r="BL12" s="427"/>
      <c r="BM12" s="427"/>
      <c r="BN12" s="427"/>
      <c r="BO12" s="427"/>
      <c r="BP12" s="427"/>
      <c r="BQ12" s="427"/>
      <c r="BR12" s="427"/>
      <c r="BS12" s="427"/>
      <c r="BT12" s="427"/>
      <c r="BU12" s="427"/>
      <c r="BV12" s="427"/>
      <c r="BW12" s="427"/>
      <c r="BX12" s="427"/>
      <c r="BY12" s="427"/>
      <c r="BZ12" s="427"/>
      <c r="CA12" s="427"/>
      <c r="CB12" s="427"/>
      <c r="CC12" s="427"/>
      <c r="CD12" s="427"/>
      <c r="CE12" s="427"/>
      <c r="CF12" s="427"/>
      <c r="CG12" s="427"/>
      <c r="CH12" s="427"/>
      <c r="CI12" s="427"/>
      <c r="CJ12" s="427"/>
      <c r="CK12" s="427"/>
      <c r="CL12" s="427"/>
      <c r="CM12" s="427"/>
      <c r="CN12" s="427"/>
      <c r="CO12" s="427"/>
      <c r="CP12" s="427"/>
      <c r="CQ12" s="427"/>
      <c r="CR12" s="427"/>
      <c r="CS12" s="427"/>
      <c r="CT12" s="427"/>
      <c r="CU12" s="427"/>
      <c r="CV12" s="427"/>
      <c r="CW12" s="427"/>
      <c r="CX12" s="427"/>
      <c r="CY12" s="427"/>
      <c r="CZ12" s="427"/>
      <c r="DA12" s="427"/>
      <c r="DB12" s="427"/>
      <c r="DC12" s="427"/>
      <c r="DD12" s="427"/>
      <c r="DE12" s="427"/>
      <c r="DF12" s="427"/>
      <c r="DG12" s="427"/>
      <c r="DH12" s="427"/>
      <c r="DI12" s="427"/>
      <c r="DJ12" s="427"/>
      <c r="DK12" s="427"/>
      <c r="DL12" s="427"/>
      <c r="DM12" s="427"/>
      <c r="DN12" s="427"/>
      <c r="DO12" s="427"/>
      <c r="DP12" s="427"/>
      <c r="DQ12" s="427"/>
      <c r="DR12" s="427"/>
      <c r="DS12" s="427"/>
      <c r="DT12" s="427"/>
      <c r="DU12" s="427"/>
      <c r="DV12" s="427"/>
      <c r="DW12" s="427"/>
      <c r="DX12" s="427"/>
      <c r="DY12" s="427"/>
      <c r="DZ12" s="427"/>
      <c r="EA12" s="427"/>
      <c r="EB12" s="427"/>
      <c r="EC12" s="427"/>
      <c r="ED12" s="427"/>
      <c r="EE12" s="427"/>
      <c r="EF12" s="427"/>
      <c r="EG12" s="427"/>
      <c r="EH12" s="427"/>
      <c r="EI12" s="427"/>
      <c r="EJ12" s="427"/>
      <c r="EK12" s="427"/>
      <c r="EL12" s="427"/>
      <c r="EM12" s="427"/>
      <c r="EN12" s="427"/>
      <c r="EO12" s="427"/>
      <c r="EP12" s="427"/>
      <c r="EQ12" s="427"/>
      <c r="ER12" s="427"/>
      <c r="ES12" s="427"/>
      <c r="ET12" s="427"/>
      <c r="EU12" s="427"/>
      <c r="EV12" s="427"/>
      <c r="EW12" s="427"/>
      <c r="EX12" s="427"/>
      <c r="EY12" s="427"/>
      <c r="EZ12" s="427"/>
      <c r="FA12" s="427"/>
      <c r="FB12" s="427"/>
      <c r="FC12" s="427"/>
      <c r="FD12" s="427"/>
      <c r="FE12" s="427"/>
      <c r="FF12" s="427"/>
      <c r="FG12" s="427"/>
      <c r="FH12" s="427"/>
      <c r="FI12" s="427"/>
      <c r="FJ12" s="427"/>
      <c r="FK12" s="427"/>
      <c r="FL12" s="427"/>
      <c r="FM12" s="427"/>
      <c r="FN12" s="427"/>
      <c r="FO12" s="427"/>
      <c r="FP12" s="427"/>
      <c r="FQ12" s="427"/>
      <c r="FR12" s="427"/>
      <c r="FS12" s="427"/>
    </row>
    <row r="13" spans="1:175" s="428" customFormat="1" ht="15" x14ac:dyDescent="0.2">
      <c r="B13" s="434"/>
      <c r="C13" s="435">
        <v>1</v>
      </c>
      <c r="D13" s="436"/>
      <c r="E13" s="437" t="s">
        <v>18</v>
      </c>
      <c r="F13" s="438" t="s">
        <v>19</v>
      </c>
      <c r="G13" s="438" t="s">
        <v>33</v>
      </c>
      <c r="H13" s="439">
        <v>1</v>
      </c>
      <c r="I13" s="440">
        <f>TIME(8,0,0)</f>
        <v>0.33333333333333331</v>
      </c>
      <c r="J13" s="426"/>
      <c r="K13" s="427"/>
      <c r="L13" s="427"/>
      <c r="M13" s="427"/>
      <c r="N13" s="427"/>
      <c r="O13" s="427"/>
      <c r="P13" s="427"/>
      <c r="Q13" s="427"/>
      <c r="R13" s="427"/>
      <c r="S13" s="427"/>
      <c r="T13" s="427"/>
      <c r="U13" s="427"/>
      <c r="V13" s="427"/>
      <c r="W13" s="427"/>
      <c r="X13" s="427"/>
      <c r="Y13" s="427"/>
      <c r="Z13" s="427"/>
      <c r="AA13" s="427"/>
      <c r="AB13" s="427"/>
      <c r="AC13" s="427"/>
      <c r="AD13" s="427"/>
      <c r="AE13" s="427"/>
      <c r="AF13" s="427"/>
      <c r="AG13" s="427"/>
      <c r="AH13" s="427"/>
      <c r="AI13" s="427"/>
      <c r="AJ13" s="427"/>
      <c r="AK13" s="427"/>
      <c r="AL13" s="427"/>
      <c r="AM13" s="427"/>
      <c r="AN13" s="427"/>
      <c r="AO13" s="427"/>
      <c r="AP13" s="427"/>
      <c r="AQ13" s="427"/>
      <c r="AR13" s="427"/>
      <c r="AS13" s="427"/>
      <c r="AT13" s="427"/>
      <c r="AU13" s="427"/>
      <c r="AV13" s="427"/>
      <c r="AW13" s="427"/>
      <c r="AX13" s="427"/>
      <c r="AY13" s="427"/>
      <c r="AZ13" s="427"/>
      <c r="BA13" s="427"/>
      <c r="BB13" s="427"/>
      <c r="BC13" s="427"/>
      <c r="BD13" s="427"/>
      <c r="BE13" s="427"/>
      <c r="BF13" s="427"/>
      <c r="BG13" s="427"/>
      <c r="BH13" s="427"/>
      <c r="BI13" s="427"/>
      <c r="BJ13" s="427"/>
      <c r="BK13" s="427"/>
      <c r="BL13" s="427"/>
      <c r="BM13" s="427"/>
      <c r="BN13" s="427"/>
      <c r="BO13" s="427"/>
      <c r="BP13" s="427"/>
      <c r="BQ13" s="427"/>
      <c r="BR13" s="427"/>
      <c r="BS13" s="427"/>
      <c r="BT13" s="427"/>
      <c r="BU13" s="427"/>
      <c r="BV13" s="427"/>
      <c r="BW13" s="427"/>
      <c r="BX13" s="427"/>
      <c r="BY13" s="427"/>
      <c r="BZ13" s="427"/>
      <c r="CA13" s="427"/>
      <c r="CB13" s="427"/>
      <c r="CC13" s="427"/>
      <c r="CD13" s="427"/>
      <c r="CE13" s="427"/>
      <c r="CF13" s="427"/>
      <c r="CG13" s="427"/>
      <c r="CH13" s="427"/>
      <c r="CI13" s="427"/>
      <c r="CJ13" s="427"/>
      <c r="CK13" s="427"/>
      <c r="CL13" s="427"/>
      <c r="CM13" s="427"/>
      <c r="CN13" s="427"/>
      <c r="CO13" s="427"/>
      <c r="CP13" s="427"/>
      <c r="CQ13" s="427"/>
      <c r="CR13" s="427"/>
      <c r="CS13" s="427"/>
      <c r="CT13" s="427"/>
      <c r="CU13" s="427"/>
      <c r="CV13" s="427"/>
      <c r="CW13" s="427"/>
      <c r="CX13" s="427"/>
      <c r="CY13" s="427"/>
      <c r="CZ13" s="427"/>
      <c r="DA13" s="427"/>
      <c r="DB13" s="427"/>
      <c r="DC13" s="427"/>
      <c r="DD13" s="427"/>
      <c r="DE13" s="427"/>
      <c r="DF13" s="427"/>
      <c r="DG13" s="427"/>
      <c r="DH13" s="427"/>
      <c r="DI13" s="427"/>
      <c r="DJ13" s="427"/>
      <c r="DK13" s="427"/>
      <c r="DL13" s="427"/>
      <c r="DM13" s="427"/>
      <c r="DN13" s="427"/>
      <c r="DO13" s="427"/>
      <c r="DP13" s="427"/>
      <c r="DQ13" s="427"/>
      <c r="DR13" s="427"/>
      <c r="DS13" s="427"/>
      <c r="DT13" s="427"/>
      <c r="DU13" s="427"/>
      <c r="DV13" s="427"/>
      <c r="DW13" s="427"/>
      <c r="DX13" s="427"/>
      <c r="DY13" s="427"/>
      <c r="DZ13" s="427"/>
      <c r="EA13" s="427"/>
      <c r="EB13" s="427"/>
      <c r="EC13" s="427"/>
      <c r="ED13" s="427"/>
      <c r="EE13" s="427"/>
      <c r="EF13" s="427"/>
      <c r="EG13" s="427"/>
      <c r="EH13" s="427"/>
      <c r="EI13" s="427"/>
      <c r="EJ13" s="427"/>
      <c r="EK13" s="427"/>
      <c r="EL13" s="427"/>
      <c r="EM13" s="427"/>
      <c r="EN13" s="427"/>
      <c r="EO13" s="427"/>
      <c r="EP13" s="427"/>
      <c r="EQ13" s="427"/>
      <c r="ER13" s="427"/>
      <c r="ES13" s="427"/>
      <c r="ET13" s="427"/>
      <c r="EU13" s="427"/>
      <c r="EV13" s="427"/>
      <c r="EW13" s="427"/>
      <c r="EX13" s="427"/>
      <c r="EY13" s="427"/>
      <c r="EZ13" s="427"/>
      <c r="FA13" s="427"/>
      <c r="FB13" s="427"/>
      <c r="FC13" s="427"/>
      <c r="FD13" s="427"/>
      <c r="FE13" s="427"/>
      <c r="FF13" s="427"/>
      <c r="FG13" s="427"/>
      <c r="FH13" s="427"/>
      <c r="FI13" s="427"/>
      <c r="FJ13" s="427"/>
      <c r="FK13" s="427"/>
      <c r="FL13" s="427"/>
      <c r="FM13" s="427"/>
      <c r="FN13" s="427"/>
      <c r="FO13" s="427"/>
      <c r="FP13" s="427"/>
      <c r="FQ13" s="427"/>
      <c r="FR13" s="427"/>
      <c r="FS13" s="427"/>
    </row>
    <row r="14" spans="1:175" s="428" customFormat="1" ht="15" x14ac:dyDescent="0.2">
      <c r="A14" s="393"/>
      <c r="B14" s="441"/>
      <c r="C14" s="442">
        <v>1.1000000000000001</v>
      </c>
      <c r="D14" s="443" t="s">
        <v>25</v>
      </c>
      <c r="E14" s="444" t="s">
        <v>208</v>
      </c>
      <c r="F14" s="445" t="s">
        <v>19</v>
      </c>
      <c r="G14" s="445" t="s">
        <v>33</v>
      </c>
      <c r="H14" s="446">
        <v>3</v>
      </c>
      <c r="I14" s="447">
        <f t="shared" ref="I14:I25" si="0">I13+TIME(0,H13,0)</f>
        <v>0.33402777777777776</v>
      </c>
      <c r="J14" s="426"/>
      <c r="K14" s="427"/>
      <c r="L14" s="427"/>
      <c r="M14" s="427"/>
      <c r="N14" s="427"/>
      <c r="O14" s="427"/>
      <c r="P14" s="427"/>
      <c r="Q14" s="427"/>
      <c r="R14" s="427"/>
      <c r="S14" s="427"/>
      <c r="T14" s="427"/>
      <c r="U14" s="427"/>
      <c r="V14" s="427"/>
      <c r="W14" s="427"/>
      <c r="X14" s="427"/>
      <c r="Y14" s="427"/>
      <c r="Z14" s="427"/>
      <c r="AA14" s="427"/>
      <c r="AB14" s="427"/>
      <c r="AC14" s="427"/>
      <c r="AD14" s="427"/>
      <c r="AE14" s="427"/>
      <c r="AF14" s="427"/>
      <c r="AG14" s="427"/>
      <c r="AH14" s="427"/>
      <c r="AI14" s="427"/>
      <c r="AJ14" s="427"/>
      <c r="AK14" s="427"/>
      <c r="AL14" s="427"/>
      <c r="AM14" s="427"/>
      <c r="AN14" s="427"/>
      <c r="AO14" s="427"/>
      <c r="AP14" s="427"/>
      <c r="AQ14" s="427"/>
      <c r="AR14" s="427"/>
      <c r="AS14" s="427"/>
      <c r="AT14" s="427"/>
      <c r="AU14" s="427"/>
      <c r="AV14" s="427"/>
      <c r="AW14" s="427"/>
      <c r="AX14" s="427"/>
      <c r="AY14" s="427"/>
      <c r="AZ14" s="427"/>
      <c r="BA14" s="427"/>
      <c r="BB14" s="427"/>
      <c r="BC14" s="427"/>
      <c r="BD14" s="427"/>
      <c r="BE14" s="427"/>
      <c r="BF14" s="427"/>
      <c r="BG14" s="427"/>
      <c r="BH14" s="427"/>
      <c r="BI14" s="427"/>
      <c r="BJ14" s="427"/>
      <c r="BK14" s="427"/>
      <c r="BL14" s="427"/>
      <c r="BM14" s="427"/>
      <c r="BN14" s="427"/>
      <c r="BO14" s="427"/>
      <c r="BP14" s="427"/>
      <c r="BQ14" s="427"/>
      <c r="BR14" s="427"/>
      <c r="BS14" s="427"/>
      <c r="BT14" s="427"/>
      <c r="BU14" s="427"/>
      <c r="BV14" s="427"/>
      <c r="BW14" s="427"/>
      <c r="BX14" s="427"/>
      <c r="BY14" s="427"/>
      <c r="BZ14" s="427"/>
      <c r="CA14" s="427"/>
      <c r="CB14" s="427"/>
      <c r="CC14" s="427"/>
      <c r="CD14" s="427"/>
      <c r="CE14" s="427"/>
      <c r="CF14" s="427"/>
      <c r="CG14" s="427"/>
      <c r="CH14" s="427"/>
      <c r="CI14" s="427"/>
      <c r="CJ14" s="427"/>
      <c r="CK14" s="427"/>
      <c r="CL14" s="427"/>
      <c r="CM14" s="427"/>
      <c r="CN14" s="427"/>
      <c r="CO14" s="427"/>
      <c r="CP14" s="427"/>
      <c r="CQ14" s="427"/>
      <c r="CR14" s="427"/>
      <c r="CS14" s="427"/>
      <c r="CT14" s="427"/>
      <c r="CU14" s="427"/>
      <c r="CV14" s="427"/>
      <c r="CW14" s="427"/>
      <c r="CX14" s="427"/>
      <c r="CY14" s="427"/>
      <c r="CZ14" s="427"/>
      <c r="DA14" s="427"/>
      <c r="DB14" s="427"/>
      <c r="DC14" s="427"/>
      <c r="DD14" s="427"/>
      <c r="DE14" s="427"/>
      <c r="DF14" s="427"/>
      <c r="DG14" s="427"/>
      <c r="DH14" s="427"/>
      <c r="DI14" s="427"/>
      <c r="DJ14" s="427"/>
      <c r="DK14" s="427"/>
      <c r="DL14" s="427"/>
      <c r="DM14" s="427"/>
      <c r="DN14" s="427"/>
      <c r="DO14" s="427"/>
      <c r="DP14" s="427"/>
      <c r="DQ14" s="427"/>
      <c r="DR14" s="427"/>
      <c r="DS14" s="427"/>
      <c r="DT14" s="427"/>
      <c r="DU14" s="427"/>
      <c r="DV14" s="427"/>
      <c r="DW14" s="427"/>
      <c r="DX14" s="427"/>
      <c r="DY14" s="427"/>
      <c r="DZ14" s="427"/>
      <c r="EA14" s="427"/>
      <c r="EB14" s="427"/>
      <c r="EC14" s="427"/>
      <c r="ED14" s="427"/>
      <c r="EE14" s="427"/>
      <c r="EF14" s="427"/>
      <c r="EG14" s="427"/>
      <c r="EH14" s="427"/>
      <c r="EI14" s="427"/>
      <c r="EJ14" s="427"/>
      <c r="EK14" s="427"/>
      <c r="EL14" s="427"/>
      <c r="EM14" s="427"/>
      <c r="EN14" s="427"/>
      <c r="EO14" s="427"/>
      <c r="EP14" s="427"/>
      <c r="EQ14" s="427"/>
      <c r="ER14" s="427"/>
      <c r="ES14" s="427"/>
      <c r="ET14" s="427"/>
      <c r="EU14" s="427"/>
      <c r="EV14" s="427"/>
      <c r="EW14" s="427"/>
      <c r="EX14" s="427"/>
      <c r="EY14" s="427"/>
      <c r="EZ14" s="427"/>
      <c r="FA14" s="427"/>
      <c r="FB14" s="427"/>
      <c r="FC14" s="427"/>
      <c r="FD14" s="427"/>
      <c r="FE14" s="427"/>
      <c r="FF14" s="427"/>
      <c r="FG14" s="427"/>
      <c r="FH14" s="427"/>
      <c r="FI14" s="427"/>
      <c r="FJ14" s="427"/>
      <c r="FK14" s="427"/>
      <c r="FL14" s="427"/>
      <c r="FM14" s="427"/>
      <c r="FN14" s="427"/>
      <c r="FO14" s="427"/>
      <c r="FP14" s="427"/>
      <c r="FQ14" s="427"/>
      <c r="FR14" s="427"/>
      <c r="FS14" s="427"/>
    </row>
    <row r="15" spans="1:175" s="428" customFormat="1" ht="15" x14ac:dyDescent="0.2">
      <c r="A15" s="393"/>
      <c r="B15" s="441"/>
      <c r="C15" s="442"/>
      <c r="D15" s="443"/>
      <c r="E15" s="448" t="s">
        <v>209</v>
      </c>
      <c r="F15" s="445"/>
      <c r="G15" s="445"/>
      <c r="H15" s="446"/>
      <c r="I15" s="447"/>
      <c r="J15" s="426"/>
      <c r="K15" s="427"/>
      <c r="L15" s="427"/>
      <c r="M15" s="427"/>
      <c r="N15" s="427"/>
      <c r="O15" s="427"/>
      <c r="P15" s="427"/>
      <c r="Q15" s="427"/>
      <c r="R15" s="427"/>
      <c r="S15" s="427"/>
      <c r="T15" s="427"/>
      <c r="U15" s="427"/>
      <c r="V15" s="427"/>
      <c r="W15" s="427"/>
      <c r="X15" s="427"/>
      <c r="Y15" s="427"/>
      <c r="Z15" s="427"/>
      <c r="AA15" s="427"/>
      <c r="AB15" s="427"/>
      <c r="AC15" s="427"/>
      <c r="AD15" s="427"/>
      <c r="AE15" s="427"/>
      <c r="AF15" s="427"/>
      <c r="AG15" s="427"/>
      <c r="AH15" s="427"/>
      <c r="AI15" s="427"/>
      <c r="AJ15" s="427"/>
      <c r="AK15" s="427"/>
      <c r="AL15" s="427"/>
      <c r="AM15" s="427"/>
      <c r="AN15" s="427"/>
      <c r="AO15" s="427"/>
      <c r="AP15" s="427"/>
      <c r="AQ15" s="427"/>
      <c r="AR15" s="427"/>
      <c r="AS15" s="427"/>
      <c r="AT15" s="427"/>
      <c r="AU15" s="427"/>
      <c r="AV15" s="427"/>
      <c r="AW15" s="427"/>
      <c r="AX15" s="427"/>
      <c r="AY15" s="427"/>
      <c r="AZ15" s="427"/>
      <c r="BA15" s="427"/>
      <c r="BB15" s="427"/>
      <c r="BC15" s="427"/>
      <c r="BD15" s="427"/>
      <c r="BE15" s="427"/>
      <c r="BF15" s="427"/>
      <c r="BG15" s="427"/>
      <c r="BH15" s="427"/>
      <c r="BI15" s="427"/>
      <c r="BJ15" s="427"/>
      <c r="BK15" s="427"/>
      <c r="BL15" s="427"/>
      <c r="BM15" s="427"/>
      <c r="BN15" s="427"/>
      <c r="BO15" s="427"/>
      <c r="BP15" s="427"/>
      <c r="BQ15" s="427"/>
      <c r="BR15" s="427"/>
      <c r="BS15" s="427"/>
      <c r="BT15" s="427"/>
      <c r="BU15" s="427"/>
      <c r="BV15" s="427"/>
      <c r="BW15" s="427"/>
      <c r="BX15" s="427"/>
      <c r="BY15" s="427"/>
      <c r="BZ15" s="427"/>
      <c r="CA15" s="427"/>
      <c r="CB15" s="427"/>
      <c r="CC15" s="427"/>
      <c r="CD15" s="427"/>
      <c r="CE15" s="427"/>
      <c r="CF15" s="427"/>
      <c r="CG15" s="427"/>
      <c r="CH15" s="427"/>
      <c r="CI15" s="427"/>
      <c r="CJ15" s="427"/>
      <c r="CK15" s="427"/>
      <c r="CL15" s="427"/>
      <c r="CM15" s="427"/>
      <c r="CN15" s="427"/>
      <c r="CO15" s="427"/>
      <c r="CP15" s="427"/>
      <c r="CQ15" s="427"/>
      <c r="CR15" s="427"/>
      <c r="CS15" s="427"/>
      <c r="CT15" s="427"/>
      <c r="CU15" s="427"/>
      <c r="CV15" s="427"/>
      <c r="CW15" s="427"/>
      <c r="CX15" s="427"/>
      <c r="CY15" s="427"/>
      <c r="CZ15" s="427"/>
      <c r="DA15" s="427"/>
      <c r="DB15" s="427"/>
      <c r="DC15" s="427"/>
      <c r="DD15" s="427"/>
      <c r="DE15" s="427"/>
      <c r="DF15" s="427"/>
      <c r="DG15" s="427"/>
      <c r="DH15" s="427"/>
      <c r="DI15" s="427"/>
      <c r="DJ15" s="427"/>
      <c r="DK15" s="427"/>
      <c r="DL15" s="427"/>
      <c r="DM15" s="427"/>
      <c r="DN15" s="427"/>
      <c r="DO15" s="427"/>
      <c r="DP15" s="427"/>
      <c r="DQ15" s="427"/>
      <c r="DR15" s="427"/>
      <c r="DS15" s="427"/>
      <c r="DT15" s="427"/>
      <c r="DU15" s="427"/>
      <c r="DV15" s="427"/>
      <c r="DW15" s="427"/>
      <c r="DX15" s="427"/>
      <c r="DY15" s="427"/>
      <c r="DZ15" s="427"/>
      <c r="EA15" s="427"/>
      <c r="EB15" s="427"/>
      <c r="EC15" s="427"/>
      <c r="ED15" s="427"/>
      <c r="EE15" s="427"/>
      <c r="EF15" s="427"/>
      <c r="EG15" s="427"/>
      <c r="EH15" s="427"/>
      <c r="EI15" s="427"/>
      <c r="EJ15" s="427"/>
      <c r="EK15" s="427"/>
      <c r="EL15" s="427"/>
      <c r="EM15" s="427"/>
      <c r="EN15" s="427"/>
      <c r="EO15" s="427"/>
      <c r="EP15" s="427"/>
      <c r="EQ15" s="427"/>
      <c r="ER15" s="427"/>
      <c r="ES15" s="427"/>
      <c r="ET15" s="427"/>
      <c r="EU15" s="427"/>
      <c r="EV15" s="427"/>
      <c r="EW15" s="427"/>
      <c r="EX15" s="427"/>
      <c r="EY15" s="427"/>
      <c r="EZ15" s="427"/>
      <c r="FA15" s="427"/>
      <c r="FB15" s="427"/>
      <c r="FC15" s="427"/>
      <c r="FD15" s="427"/>
      <c r="FE15" s="427"/>
      <c r="FF15" s="427"/>
      <c r="FG15" s="427"/>
      <c r="FH15" s="427"/>
      <c r="FI15" s="427"/>
      <c r="FJ15" s="427"/>
      <c r="FK15" s="427"/>
      <c r="FL15" s="427"/>
      <c r="FM15" s="427"/>
      <c r="FN15" s="427"/>
      <c r="FO15" s="427"/>
      <c r="FP15" s="427"/>
      <c r="FQ15" s="427"/>
      <c r="FR15" s="427"/>
      <c r="FS15" s="427"/>
    </row>
    <row r="16" spans="1:175" s="428" customFormat="1" ht="15" x14ac:dyDescent="0.2">
      <c r="A16" s="393"/>
      <c r="B16" s="441"/>
      <c r="C16" s="442"/>
      <c r="D16" s="443"/>
      <c r="E16" s="448" t="s">
        <v>187</v>
      </c>
      <c r="F16" s="445"/>
      <c r="G16" s="445"/>
      <c r="H16" s="446"/>
      <c r="I16" s="447"/>
      <c r="J16" s="426"/>
      <c r="K16" s="427"/>
      <c r="L16" s="427"/>
      <c r="M16" s="427"/>
      <c r="N16" s="427"/>
      <c r="O16" s="427"/>
      <c r="P16" s="427"/>
      <c r="Q16" s="427"/>
      <c r="R16" s="427"/>
      <c r="S16" s="427"/>
      <c r="T16" s="427"/>
      <c r="U16" s="427"/>
      <c r="V16" s="427"/>
      <c r="W16" s="427"/>
      <c r="X16" s="427"/>
      <c r="Y16" s="427"/>
      <c r="Z16" s="427"/>
      <c r="AA16" s="427"/>
      <c r="AB16" s="427"/>
      <c r="AC16" s="427"/>
      <c r="AD16" s="427"/>
      <c r="AE16" s="427"/>
      <c r="AF16" s="427"/>
      <c r="AG16" s="427"/>
      <c r="AH16" s="427"/>
      <c r="AI16" s="427"/>
      <c r="AJ16" s="427"/>
      <c r="AK16" s="427"/>
      <c r="AL16" s="427"/>
      <c r="AM16" s="427"/>
      <c r="AN16" s="427"/>
      <c r="AO16" s="427"/>
      <c r="AP16" s="427"/>
      <c r="AQ16" s="427"/>
      <c r="AR16" s="427"/>
      <c r="AS16" s="427"/>
      <c r="AT16" s="427"/>
      <c r="AU16" s="427"/>
      <c r="AV16" s="427"/>
      <c r="AW16" s="427"/>
      <c r="AX16" s="427"/>
      <c r="AY16" s="427"/>
      <c r="AZ16" s="427"/>
      <c r="BA16" s="427"/>
      <c r="BB16" s="427"/>
      <c r="BC16" s="427"/>
      <c r="BD16" s="427"/>
      <c r="BE16" s="427"/>
      <c r="BF16" s="427"/>
      <c r="BG16" s="427"/>
      <c r="BH16" s="427"/>
      <c r="BI16" s="427"/>
      <c r="BJ16" s="427"/>
      <c r="BK16" s="427"/>
      <c r="BL16" s="427"/>
      <c r="BM16" s="427"/>
      <c r="BN16" s="427"/>
      <c r="BO16" s="427"/>
      <c r="BP16" s="427"/>
      <c r="BQ16" s="427"/>
      <c r="BR16" s="427"/>
      <c r="BS16" s="427"/>
      <c r="BT16" s="427"/>
      <c r="BU16" s="427"/>
      <c r="BV16" s="427"/>
      <c r="BW16" s="427"/>
      <c r="BX16" s="427"/>
      <c r="BY16" s="427"/>
      <c r="BZ16" s="427"/>
      <c r="CA16" s="427"/>
      <c r="CB16" s="427"/>
      <c r="CC16" s="427"/>
      <c r="CD16" s="427"/>
      <c r="CE16" s="427"/>
      <c r="CF16" s="427"/>
      <c r="CG16" s="427"/>
      <c r="CH16" s="427"/>
      <c r="CI16" s="427"/>
      <c r="CJ16" s="427"/>
      <c r="CK16" s="427"/>
      <c r="CL16" s="427"/>
      <c r="CM16" s="427"/>
      <c r="CN16" s="427"/>
      <c r="CO16" s="427"/>
      <c r="CP16" s="427"/>
      <c r="CQ16" s="427"/>
      <c r="CR16" s="427"/>
      <c r="CS16" s="427"/>
      <c r="CT16" s="427"/>
      <c r="CU16" s="427"/>
      <c r="CV16" s="427"/>
      <c r="CW16" s="427"/>
      <c r="CX16" s="427"/>
      <c r="CY16" s="427"/>
      <c r="CZ16" s="427"/>
      <c r="DA16" s="427"/>
      <c r="DB16" s="427"/>
      <c r="DC16" s="427"/>
      <c r="DD16" s="427"/>
      <c r="DE16" s="427"/>
      <c r="DF16" s="427"/>
      <c r="DG16" s="427"/>
      <c r="DH16" s="427"/>
      <c r="DI16" s="427"/>
      <c r="DJ16" s="427"/>
      <c r="DK16" s="427"/>
      <c r="DL16" s="427"/>
      <c r="DM16" s="427"/>
      <c r="DN16" s="427"/>
      <c r="DO16" s="427"/>
      <c r="DP16" s="427"/>
      <c r="DQ16" s="427"/>
      <c r="DR16" s="427"/>
      <c r="DS16" s="427"/>
      <c r="DT16" s="427"/>
      <c r="DU16" s="427"/>
      <c r="DV16" s="427"/>
      <c r="DW16" s="427"/>
      <c r="DX16" s="427"/>
      <c r="DY16" s="427"/>
      <c r="DZ16" s="427"/>
      <c r="EA16" s="427"/>
      <c r="EB16" s="427"/>
      <c r="EC16" s="427"/>
      <c r="ED16" s="427"/>
      <c r="EE16" s="427"/>
      <c r="EF16" s="427"/>
      <c r="EG16" s="427"/>
      <c r="EH16" s="427"/>
      <c r="EI16" s="427"/>
      <c r="EJ16" s="427"/>
      <c r="EK16" s="427"/>
      <c r="EL16" s="427"/>
      <c r="EM16" s="427"/>
      <c r="EN16" s="427"/>
      <c r="EO16" s="427"/>
      <c r="EP16" s="427"/>
      <c r="EQ16" s="427"/>
      <c r="ER16" s="427"/>
      <c r="ES16" s="427"/>
      <c r="ET16" s="427"/>
      <c r="EU16" s="427"/>
      <c r="EV16" s="427"/>
      <c r="EW16" s="427"/>
      <c r="EX16" s="427"/>
      <c r="EY16" s="427"/>
      <c r="EZ16" s="427"/>
      <c r="FA16" s="427"/>
      <c r="FB16" s="427"/>
      <c r="FC16" s="427"/>
      <c r="FD16" s="427"/>
      <c r="FE16" s="427"/>
      <c r="FF16" s="427"/>
      <c r="FG16" s="427"/>
      <c r="FH16" s="427"/>
      <c r="FI16" s="427"/>
      <c r="FJ16" s="427"/>
      <c r="FK16" s="427"/>
      <c r="FL16" s="427"/>
      <c r="FM16" s="427"/>
      <c r="FN16" s="427"/>
      <c r="FO16" s="427"/>
      <c r="FP16" s="427"/>
      <c r="FQ16" s="427"/>
      <c r="FR16" s="427"/>
      <c r="FS16" s="427"/>
    </row>
    <row r="17" spans="1:175" s="428" customFormat="1" ht="15" x14ac:dyDescent="0.2">
      <c r="A17" s="393"/>
      <c r="B17" s="441"/>
      <c r="C17" s="442"/>
      <c r="D17" s="443"/>
      <c r="E17" s="448" t="s">
        <v>210</v>
      </c>
      <c r="F17" s="445"/>
      <c r="G17" s="445"/>
      <c r="H17" s="446"/>
      <c r="I17" s="447"/>
      <c r="J17" s="426"/>
      <c r="K17" s="427"/>
      <c r="L17" s="427"/>
      <c r="M17" s="427"/>
      <c r="N17" s="427"/>
      <c r="O17" s="427"/>
      <c r="P17" s="427"/>
      <c r="Q17" s="427"/>
      <c r="R17" s="427"/>
      <c r="S17" s="427"/>
      <c r="T17" s="427"/>
      <c r="U17" s="427"/>
      <c r="V17" s="427"/>
      <c r="W17" s="427"/>
      <c r="X17" s="427"/>
      <c r="Y17" s="427"/>
      <c r="Z17" s="427"/>
      <c r="AA17" s="427"/>
      <c r="AB17" s="427"/>
      <c r="AC17" s="427"/>
      <c r="AD17" s="427"/>
      <c r="AE17" s="427"/>
      <c r="AF17" s="427"/>
      <c r="AG17" s="427"/>
      <c r="AH17" s="427"/>
      <c r="AI17" s="427"/>
      <c r="AJ17" s="427"/>
      <c r="AK17" s="427"/>
      <c r="AL17" s="427"/>
      <c r="AM17" s="427"/>
      <c r="AN17" s="427"/>
      <c r="AO17" s="427"/>
      <c r="AP17" s="427"/>
      <c r="AQ17" s="427"/>
      <c r="AR17" s="427"/>
      <c r="AS17" s="427"/>
      <c r="AT17" s="427"/>
      <c r="AU17" s="427"/>
      <c r="AV17" s="427"/>
      <c r="AW17" s="427"/>
      <c r="AX17" s="427"/>
      <c r="AY17" s="427"/>
      <c r="AZ17" s="427"/>
      <c r="BA17" s="427"/>
      <c r="BB17" s="427"/>
      <c r="BC17" s="427"/>
      <c r="BD17" s="427"/>
      <c r="BE17" s="427"/>
      <c r="BF17" s="427"/>
      <c r="BG17" s="427"/>
      <c r="BH17" s="427"/>
      <c r="BI17" s="427"/>
      <c r="BJ17" s="427"/>
      <c r="BK17" s="427"/>
      <c r="BL17" s="427"/>
      <c r="BM17" s="427"/>
      <c r="BN17" s="427"/>
      <c r="BO17" s="427"/>
      <c r="BP17" s="427"/>
      <c r="BQ17" s="427"/>
      <c r="BR17" s="427"/>
      <c r="BS17" s="427"/>
      <c r="BT17" s="427"/>
      <c r="BU17" s="427"/>
      <c r="BV17" s="427"/>
      <c r="BW17" s="427"/>
      <c r="BX17" s="427"/>
      <c r="BY17" s="427"/>
      <c r="BZ17" s="427"/>
      <c r="CA17" s="427"/>
      <c r="CB17" s="427"/>
      <c r="CC17" s="427"/>
      <c r="CD17" s="427"/>
      <c r="CE17" s="427"/>
      <c r="CF17" s="427"/>
      <c r="CG17" s="427"/>
      <c r="CH17" s="427"/>
      <c r="CI17" s="427"/>
      <c r="CJ17" s="427"/>
      <c r="CK17" s="427"/>
      <c r="CL17" s="427"/>
      <c r="CM17" s="427"/>
      <c r="CN17" s="427"/>
      <c r="CO17" s="427"/>
      <c r="CP17" s="427"/>
      <c r="CQ17" s="427"/>
      <c r="CR17" s="427"/>
      <c r="CS17" s="427"/>
      <c r="CT17" s="427"/>
      <c r="CU17" s="427"/>
      <c r="CV17" s="427"/>
      <c r="CW17" s="427"/>
      <c r="CX17" s="427"/>
      <c r="CY17" s="427"/>
      <c r="CZ17" s="427"/>
      <c r="DA17" s="427"/>
      <c r="DB17" s="427"/>
      <c r="DC17" s="427"/>
      <c r="DD17" s="427"/>
      <c r="DE17" s="427"/>
      <c r="DF17" s="427"/>
      <c r="DG17" s="427"/>
      <c r="DH17" s="427"/>
      <c r="DI17" s="427"/>
      <c r="DJ17" s="427"/>
      <c r="DK17" s="427"/>
      <c r="DL17" s="427"/>
      <c r="DM17" s="427"/>
      <c r="DN17" s="427"/>
      <c r="DO17" s="427"/>
      <c r="DP17" s="427"/>
      <c r="DQ17" s="427"/>
      <c r="DR17" s="427"/>
      <c r="DS17" s="427"/>
      <c r="DT17" s="427"/>
      <c r="DU17" s="427"/>
      <c r="DV17" s="427"/>
      <c r="DW17" s="427"/>
      <c r="DX17" s="427"/>
      <c r="DY17" s="427"/>
      <c r="DZ17" s="427"/>
      <c r="EA17" s="427"/>
      <c r="EB17" s="427"/>
      <c r="EC17" s="427"/>
      <c r="ED17" s="427"/>
      <c r="EE17" s="427"/>
      <c r="EF17" s="427"/>
      <c r="EG17" s="427"/>
      <c r="EH17" s="427"/>
      <c r="EI17" s="427"/>
      <c r="EJ17" s="427"/>
      <c r="EK17" s="427"/>
      <c r="EL17" s="427"/>
      <c r="EM17" s="427"/>
      <c r="EN17" s="427"/>
      <c r="EO17" s="427"/>
      <c r="EP17" s="427"/>
      <c r="EQ17" s="427"/>
      <c r="ER17" s="427"/>
      <c r="ES17" s="427"/>
      <c r="ET17" s="427"/>
      <c r="EU17" s="427"/>
      <c r="EV17" s="427"/>
      <c r="EW17" s="427"/>
      <c r="EX17" s="427"/>
      <c r="EY17" s="427"/>
      <c r="EZ17" s="427"/>
      <c r="FA17" s="427"/>
      <c r="FB17" s="427"/>
      <c r="FC17" s="427"/>
      <c r="FD17" s="427"/>
      <c r="FE17" s="427"/>
      <c r="FF17" s="427"/>
      <c r="FG17" s="427"/>
      <c r="FH17" s="427"/>
      <c r="FI17" s="427"/>
      <c r="FJ17" s="427"/>
      <c r="FK17" s="427"/>
      <c r="FL17" s="427"/>
      <c r="FM17" s="427"/>
      <c r="FN17" s="427"/>
      <c r="FO17" s="427"/>
      <c r="FP17" s="427"/>
      <c r="FQ17" s="427"/>
      <c r="FR17" s="427"/>
      <c r="FS17" s="427"/>
    </row>
    <row r="18" spans="1:175" s="428" customFormat="1" ht="15" x14ac:dyDescent="0.2">
      <c r="A18" s="393"/>
      <c r="B18" s="441"/>
      <c r="C18" s="442"/>
      <c r="D18" s="443"/>
      <c r="E18" s="448" t="s">
        <v>211</v>
      </c>
      <c r="F18" s="445"/>
      <c r="G18" s="445"/>
      <c r="H18" s="446"/>
      <c r="I18" s="447"/>
      <c r="J18" s="426"/>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7"/>
      <c r="AH18" s="427"/>
      <c r="AI18" s="427"/>
      <c r="AJ18" s="427"/>
      <c r="AK18" s="427"/>
      <c r="AL18" s="427"/>
      <c r="AM18" s="427"/>
      <c r="AN18" s="427"/>
      <c r="AO18" s="427"/>
      <c r="AP18" s="427"/>
      <c r="AQ18" s="427"/>
      <c r="AR18" s="427"/>
      <c r="AS18" s="427"/>
      <c r="AT18" s="427"/>
      <c r="AU18" s="427"/>
      <c r="AV18" s="427"/>
      <c r="AW18" s="427"/>
      <c r="AX18" s="427"/>
      <c r="AY18" s="427"/>
      <c r="AZ18" s="427"/>
      <c r="BA18" s="427"/>
      <c r="BB18" s="427"/>
      <c r="BC18" s="427"/>
      <c r="BD18" s="427"/>
      <c r="BE18" s="427"/>
      <c r="BF18" s="427"/>
      <c r="BG18" s="427"/>
      <c r="BH18" s="427"/>
      <c r="BI18" s="427"/>
      <c r="BJ18" s="427"/>
      <c r="BK18" s="427"/>
      <c r="BL18" s="427"/>
      <c r="BM18" s="427"/>
      <c r="BN18" s="427"/>
      <c r="BO18" s="427"/>
      <c r="BP18" s="427"/>
      <c r="BQ18" s="427"/>
      <c r="BR18" s="427"/>
      <c r="BS18" s="427"/>
      <c r="BT18" s="427"/>
      <c r="BU18" s="427"/>
      <c r="BV18" s="427"/>
      <c r="BW18" s="427"/>
      <c r="BX18" s="427"/>
      <c r="BY18" s="427"/>
      <c r="BZ18" s="427"/>
      <c r="CA18" s="427"/>
      <c r="CB18" s="427"/>
      <c r="CC18" s="427"/>
      <c r="CD18" s="427"/>
      <c r="CE18" s="427"/>
      <c r="CF18" s="427"/>
      <c r="CG18" s="427"/>
      <c r="CH18" s="427"/>
      <c r="CI18" s="427"/>
      <c r="CJ18" s="427"/>
      <c r="CK18" s="427"/>
      <c r="CL18" s="427"/>
      <c r="CM18" s="427"/>
      <c r="CN18" s="427"/>
      <c r="CO18" s="427"/>
      <c r="CP18" s="427"/>
      <c r="CQ18" s="427"/>
      <c r="CR18" s="427"/>
      <c r="CS18" s="427"/>
      <c r="CT18" s="427"/>
      <c r="CU18" s="427"/>
      <c r="CV18" s="427"/>
      <c r="CW18" s="427"/>
      <c r="CX18" s="427"/>
      <c r="CY18" s="427"/>
      <c r="CZ18" s="427"/>
      <c r="DA18" s="427"/>
      <c r="DB18" s="427"/>
      <c r="DC18" s="427"/>
      <c r="DD18" s="427"/>
      <c r="DE18" s="427"/>
      <c r="DF18" s="427"/>
      <c r="DG18" s="427"/>
      <c r="DH18" s="427"/>
      <c r="DI18" s="427"/>
      <c r="DJ18" s="427"/>
      <c r="DK18" s="427"/>
      <c r="DL18" s="427"/>
      <c r="DM18" s="427"/>
      <c r="DN18" s="427"/>
      <c r="DO18" s="427"/>
      <c r="DP18" s="427"/>
      <c r="DQ18" s="427"/>
      <c r="DR18" s="427"/>
      <c r="DS18" s="427"/>
      <c r="DT18" s="427"/>
      <c r="DU18" s="427"/>
      <c r="DV18" s="427"/>
      <c r="DW18" s="427"/>
      <c r="DX18" s="427"/>
      <c r="DY18" s="427"/>
      <c r="DZ18" s="427"/>
      <c r="EA18" s="427"/>
      <c r="EB18" s="427"/>
      <c r="EC18" s="427"/>
      <c r="ED18" s="427"/>
      <c r="EE18" s="427"/>
      <c r="EF18" s="427"/>
      <c r="EG18" s="427"/>
      <c r="EH18" s="427"/>
      <c r="EI18" s="427"/>
      <c r="EJ18" s="427"/>
      <c r="EK18" s="427"/>
      <c r="EL18" s="427"/>
      <c r="EM18" s="427"/>
      <c r="EN18" s="427"/>
      <c r="EO18" s="427"/>
      <c r="EP18" s="427"/>
      <c r="EQ18" s="427"/>
      <c r="ER18" s="427"/>
      <c r="ES18" s="427"/>
      <c r="ET18" s="427"/>
      <c r="EU18" s="427"/>
      <c r="EV18" s="427"/>
      <c r="EW18" s="427"/>
      <c r="EX18" s="427"/>
      <c r="EY18" s="427"/>
      <c r="EZ18" s="427"/>
      <c r="FA18" s="427"/>
      <c r="FB18" s="427"/>
      <c r="FC18" s="427"/>
      <c r="FD18" s="427"/>
      <c r="FE18" s="427"/>
      <c r="FF18" s="427"/>
      <c r="FG18" s="427"/>
      <c r="FH18" s="427"/>
      <c r="FI18" s="427"/>
      <c r="FJ18" s="427"/>
      <c r="FK18" s="427"/>
      <c r="FL18" s="427"/>
      <c r="FM18" s="427"/>
      <c r="FN18" s="427"/>
      <c r="FO18" s="427"/>
      <c r="FP18" s="427"/>
      <c r="FQ18" s="427"/>
      <c r="FR18" s="427"/>
      <c r="FS18" s="427"/>
    </row>
    <row r="19" spans="1:175" s="428" customFormat="1" ht="15" x14ac:dyDescent="0.2">
      <c r="A19" s="393"/>
      <c r="B19" s="441"/>
      <c r="C19" s="442"/>
      <c r="D19" s="443"/>
      <c r="E19" s="448"/>
      <c r="F19" s="445"/>
      <c r="G19" s="445"/>
      <c r="H19" s="446"/>
      <c r="I19" s="447"/>
      <c r="J19" s="426"/>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7"/>
      <c r="AI19" s="427"/>
      <c r="AJ19" s="427"/>
      <c r="AK19" s="427"/>
      <c r="AL19" s="427"/>
      <c r="AM19" s="427"/>
      <c r="AN19" s="427"/>
      <c r="AO19" s="427"/>
      <c r="AP19" s="427"/>
      <c r="AQ19" s="427"/>
      <c r="AR19" s="427"/>
      <c r="AS19" s="427"/>
      <c r="AT19" s="427"/>
      <c r="AU19" s="427"/>
      <c r="AV19" s="427"/>
      <c r="AW19" s="427"/>
      <c r="AX19" s="427"/>
      <c r="AY19" s="427"/>
      <c r="AZ19" s="427"/>
      <c r="BA19" s="427"/>
      <c r="BB19" s="427"/>
      <c r="BC19" s="427"/>
      <c r="BD19" s="427"/>
      <c r="BE19" s="427"/>
      <c r="BF19" s="427"/>
      <c r="BG19" s="427"/>
      <c r="BH19" s="427"/>
      <c r="BI19" s="427"/>
      <c r="BJ19" s="427"/>
      <c r="BK19" s="427"/>
      <c r="BL19" s="427"/>
      <c r="BM19" s="427"/>
      <c r="BN19" s="427"/>
      <c r="BO19" s="427"/>
      <c r="BP19" s="427"/>
      <c r="BQ19" s="427"/>
      <c r="BR19" s="427"/>
      <c r="BS19" s="427"/>
      <c r="BT19" s="427"/>
      <c r="BU19" s="427"/>
      <c r="BV19" s="427"/>
      <c r="BW19" s="427"/>
      <c r="BX19" s="427"/>
      <c r="BY19" s="427"/>
      <c r="BZ19" s="427"/>
      <c r="CA19" s="427"/>
      <c r="CB19" s="427"/>
      <c r="CC19" s="427"/>
      <c r="CD19" s="427"/>
      <c r="CE19" s="427"/>
      <c r="CF19" s="427"/>
      <c r="CG19" s="427"/>
      <c r="CH19" s="427"/>
      <c r="CI19" s="427"/>
      <c r="CJ19" s="427"/>
      <c r="CK19" s="427"/>
      <c r="CL19" s="427"/>
      <c r="CM19" s="427"/>
      <c r="CN19" s="427"/>
      <c r="CO19" s="427"/>
      <c r="CP19" s="427"/>
      <c r="CQ19" s="427"/>
      <c r="CR19" s="427"/>
      <c r="CS19" s="427"/>
      <c r="CT19" s="427"/>
      <c r="CU19" s="427"/>
      <c r="CV19" s="427"/>
      <c r="CW19" s="427"/>
      <c r="CX19" s="427"/>
      <c r="CY19" s="427"/>
      <c r="CZ19" s="427"/>
      <c r="DA19" s="427"/>
      <c r="DB19" s="427"/>
      <c r="DC19" s="427"/>
      <c r="DD19" s="427"/>
      <c r="DE19" s="427"/>
      <c r="DF19" s="427"/>
      <c r="DG19" s="427"/>
      <c r="DH19" s="427"/>
      <c r="DI19" s="427"/>
      <c r="DJ19" s="427"/>
      <c r="DK19" s="427"/>
      <c r="DL19" s="427"/>
      <c r="DM19" s="427"/>
      <c r="DN19" s="427"/>
      <c r="DO19" s="427"/>
      <c r="DP19" s="427"/>
      <c r="DQ19" s="427"/>
      <c r="DR19" s="427"/>
      <c r="DS19" s="427"/>
      <c r="DT19" s="427"/>
      <c r="DU19" s="427"/>
      <c r="DV19" s="427"/>
      <c r="DW19" s="427"/>
      <c r="DX19" s="427"/>
      <c r="DY19" s="427"/>
      <c r="DZ19" s="427"/>
      <c r="EA19" s="427"/>
      <c r="EB19" s="427"/>
      <c r="EC19" s="427"/>
      <c r="ED19" s="427"/>
      <c r="EE19" s="427"/>
      <c r="EF19" s="427"/>
      <c r="EG19" s="427"/>
      <c r="EH19" s="427"/>
      <c r="EI19" s="427"/>
      <c r="EJ19" s="427"/>
      <c r="EK19" s="427"/>
      <c r="EL19" s="427"/>
      <c r="EM19" s="427"/>
      <c r="EN19" s="427"/>
      <c r="EO19" s="427"/>
      <c r="EP19" s="427"/>
      <c r="EQ19" s="427"/>
      <c r="ER19" s="427"/>
      <c r="ES19" s="427"/>
      <c r="ET19" s="427"/>
      <c r="EU19" s="427"/>
      <c r="EV19" s="427"/>
      <c r="EW19" s="427"/>
      <c r="EX19" s="427"/>
      <c r="EY19" s="427"/>
      <c r="EZ19" s="427"/>
      <c r="FA19" s="427"/>
      <c r="FB19" s="427"/>
      <c r="FC19" s="427"/>
      <c r="FD19" s="427"/>
      <c r="FE19" s="427"/>
      <c r="FF19" s="427"/>
      <c r="FG19" s="427"/>
      <c r="FH19" s="427"/>
      <c r="FI19" s="427"/>
      <c r="FJ19" s="427"/>
      <c r="FK19" s="427"/>
      <c r="FL19" s="427"/>
      <c r="FM19" s="427"/>
      <c r="FN19" s="427"/>
      <c r="FO19" s="427"/>
      <c r="FP19" s="427"/>
      <c r="FQ19" s="427"/>
      <c r="FR19" s="427"/>
      <c r="FS19" s="427"/>
    </row>
    <row r="20" spans="1:175" s="428" customFormat="1" ht="15" x14ac:dyDescent="0.2">
      <c r="A20" s="393"/>
      <c r="B20" s="441"/>
      <c r="C20" s="442"/>
      <c r="D20" s="443"/>
      <c r="E20" s="449"/>
      <c r="F20" s="445"/>
      <c r="G20" s="445"/>
      <c r="H20" s="446"/>
      <c r="I20" s="447"/>
      <c r="J20" s="426"/>
      <c r="K20" s="427"/>
      <c r="L20" s="427"/>
      <c r="M20" s="427"/>
      <c r="N20" s="427"/>
      <c r="O20" s="427"/>
      <c r="P20" s="427"/>
      <c r="Q20" s="427"/>
      <c r="R20" s="427"/>
      <c r="S20" s="427"/>
      <c r="T20" s="427"/>
      <c r="U20" s="427"/>
      <c r="V20" s="427"/>
      <c r="W20" s="427"/>
      <c r="X20" s="427"/>
      <c r="Y20" s="427"/>
      <c r="Z20" s="427"/>
      <c r="AA20" s="427"/>
      <c r="AB20" s="427"/>
      <c r="AC20" s="427"/>
      <c r="AD20" s="427"/>
      <c r="AE20" s="427"/>
      <c r="AF20" s="427"/>
      <c r="AG20" s="427"/>
      <c r="AH20" s="427"/>
      <c r="AI20" s="427"/>
      <c r="AJ20" s="427"/>
      <c r="AK20" s="427"/>
      <c r="AL20" s="427"/>
      <c r="AM20" s="427"/>
      <c r="AN20" s="427"/>
      <c r="AO20" s="427"/>
      <c r="AP20" s="427"/>
      <c r="AQ20" s="427"/>
      <c r="AR20" s="427"/>
      <c r="AS20" s="427"/>
      <c r="AT20" s="427"/>
      <c r="AU20" s="427"/>
      <c r="AV20" s="427"/>
      <c r="AW20" s="427"/>
      <c r="AX20" s="427"/>
      <c r="AY20" s="427"/>
      <c r="AZ20" s="427"/>
      <c r="BA20" s="427"/>
      <c r="BB20" s="427"/>
      <c r="BC20" s="427"/>
      <c r="BD20" s="427"/>
      <c r="BE20" s="427"/>
      <c r="BF20" s="427"/>
      <c r="BG20" s="427"/>
      <c r="BH20" s="427"/>
      <c r="BI20" s="427"/>
      <c r="BJ20" s="427"/>
      <c r="BK20" s="427"/>
      <c r="BL20" s="427"/>
      <c r="BM20" s="427"/>
      <c r="BN20" s="427"/>
      <c r="BO20" s="427"/>
      <c r="BP20" s="427"/>
      <c r="BQ20" s="427"/>
      <c r="BR20" s="427"/>
      <c r="BS20" s="427"/>
      <c r="BT20" s="427"/>
      <c r="BU20" s="427"/>
      <c r="BV20" s="427"/>
      <c r="BW20" s="427"/>
      <c r="BX20" s="427"/>
      <c r="BY20" s="427"/>
      <c r="BZ20" s="427"/>
      <c r="CA20" s="427"/>
      <c r="CB20" s="427"/>
      <c r="CC20" s="427"/>
      <c r="CD20" s="427"/>
      <c r="CE20" s="427"/>
      <c r="CF20" s="427"/>
      <c r="CG20" s="427"/>
      <c r="CH20" s="427"/>
      <c r="CI20" s="427"/>
      <c r="CJ20" s="427"/>
      <c r="CK20" s="427"/>
      <c r="CL20" s="427"/>
      <c r="CM20" s="427"/>
      <c r="CN20" s="427"/>
      <c r="CO20" s="427"/>
      <c r="CP20" s="427"/>
      <c r="CQ20" s="427"/>
      <c r="CR20" s="427"/>
      <c r="CS20" s="427"/>
      <c r="CT20" s="427"/>
      <c r="CU20" s="427"/>
      <c r="CV20" s="427"/>
      <c r="CW20" s="427"/>
      <c r="CX20" s="427"/>
      <c r="CY20" s="427"/>
      <c r="CZ20" s="427"/>
      <c r="DA20" s="427"/>
      <c r="DB20" s="427"/>
      <c r="DC20" s="427"/>
      <c r="DD20" s="427"/>
      <c r="DE20" s="427"/>
      <c r="DF20" s="427"/>
      <c r="DG20" s="427"/>
      <c r="DH20" s="427"/>
      <c r="DI20" s="427"/>
      <c r="DJ20" s="427"/>
      <c r="DK20" s="427"/>
      <c r="DL20" s="427"/>
      <c r="DM20" s="427"/>
      <c r="DN20" s="427"/>
      <c r="DO20" s="427"/>
      <c r="DP20" s="427"/>
      <c r="DQ20" s="427"/>
      <c r="DR20" s="427"/>
      <c r="DS20" s="427"/>
      <c r="DT20" s="427"/>
      <c r="DU20" s="427"/>
      <c r="DV20" s="427"/>
      <c r="DW20" s="427"/>
      <c r="DX20" s="427"/>
      <c r="DY20" s="427"/>
      <c r="DZ20" s="427"/>
      <c r="EA20" s="427"/>
      <c r="EB20" s="427"/>
      <c r="EC20" s="427"/>
      <c r="ED20" s="427"/>
      <c r="EE20" s="427"/>
      <c r="EF20" s="427"/>
      <c r="EG20" s="427"/>
      <c r="EH20" s="427"/>
      <c r="EI20" s="427"/>
      <c r="EJ20" s="427"/>
      <c r="EK20" s="427"/>
      <c r="EL20" s="427"/>
      <c r="EM20" s="427"/>
      <c r="EN20" s="427"/>
      <c r="EO20" s="427"/>
      <c r="EP20" s="427"/>
      <c r="EQ20" s="427"/>
      <c r="ER20" s="427"/>
      <c r="ES20" s="427"/>
      <c r="ET20" s="427"/>
      <c r="EU20" s="427"/>
      <c r="EV20" s="427"/>
      <c r="EW20" s="427"/>
      <c r="EX20" s="427"/>
      <c r="EY20" s="427"/>
      <c r="EZ20" s="427"/>
      <c r="FA20" s="427"/>
      <c r="FB20" s="427"/>
      <c r="FC20" s="427"/>
      <c r="FD20" s="427"/>
      <c r="FE20" s="427"/>
      <c r="FF20" s="427"/>
      <c r="FG20" s="427"/>
      <c r="FH20" s="427"/>
      <c r="FI20" s="427"/>
      <c r="FJ20" s="427"/>
      <c r="FK20" s="427"/>
      <c r="FL20" s="427"/>
      <c r="FM20" s="427"/>
      <c r="FN20" s="427"/>
      <c r="FO20" s="427"/>
      <c r="FP20" s="427"/>
      <c r="FQ20" s="427"/>
      <c r="FR20" s="427"/>
      <c r="FS20" s="427"/>
    </row>
    <row r="21" spans="1:175" s="428" customFormat="1" ht="15" x14ac:dyDescent="0.2">
      <c r="A21" s="393"/>
      <c r="B21" s="441"/>
      <c r="C21" s="442">
        <v>1.2</v>
      </c>
      <c r="D21" s="443" t="s">
        <v>25</v>
      </c>
      <c r="E21" s="444" t="s">
        <v>212</v>
      </c>
      <c r="F21" s="450" t="s">
        <v>19</v>
      </c>
      <c r="G21" s="445" t="s">
        <v>42</v>
      </c>
      <c r="H21" s="446"/>
      <c r="I21" s="447">
        <f>I14+TIME(0,H14,0)</f>
        <v>0.33611111111111108</v>
      </c>
      <c r="J21" s="426"/>
      <c r="K21" s="427"/>
      <c r="L21" s="427"/>
      <c r="M21" s="427"/>
      <c r="N21" s="427"/>
      <c r="O21" s="427"/>
      <c r="P21" s="427"/>
      <c r="Q21" s="427"/>
      <c r="R21" s="427"/>
      <c r="S21" s="427"/>
      <c r="T21" s="427"/>
      <c r="U21" s="427"/>
      <c r="V21" s="427"/>
      <c r="W21" s="427"/>
      <c r="X21" s="427"/>
      <c r="Y21" s="427"/>
      <c r="Z21" s="427"/>
      <c r="AA21" s="427"/>
      <c r="AB21" s="427"/>
      <c r="AC21" s="427"/>
      <c r="AD21" s="427"/>
      <c r="AE21" s="427"/>
      <c r="AF21" s="427"/>
      <c r="AG21" s="427"/>
      <c r="AH21" s="427"/>
      <c r="AI21" s="427"/>
      <c r="AJ21" s="427"/>
      <c r="AK21" s="427"/>
      <c r="AL21" s="427"/>
      <c r="AM21" s="427"/>
      <c r="AN21" s="427"/>
      <c r="AO21" s="427"/>
      <c r="AP21" s="427"/>
      <c r="AQ21" s="427"/>
      <c r="AR21" s="427"/>
      <c r="AS21" s="427"/>
      <c r="AT21" s="427"/>
      <c r="AU21" s="427"/>
      <c r="AV21" s="427"/>
      <c r="AW21" s="427"/>
      <c r="AX21" s="427"/>
      <c r="AY21" s="427"/>
      <c r="AZ21" s="427"/>
      <c r="BA21" s="427"/>
      <c r="BB21" s="427"/>
      <c r="BC21" s="427"/>
      <c r="BD21" s="427"/>
      <c r="BE21" s="427"/>
      <c r="BF21" s="427"/>
      <c r="BG21" s="427"/>
      <c r="BH21" s="427"/>
      <c r="BI21" s="427"/>
      <c r="BJ21" s="427"/>
      <c r="BK21" s="427"/>
      <c r="BL21" s="427"/>
      <c r="BM21" s="427"/>
      <c r="BN21" s="427"/>
      <c r="BO21" s="427"/>
      <c r="BP21" s="427"/>
      <c r="BQ21" s="427"/>
      <c r="BR21" s="427"/>
      <c r="BS21" s="427"/>
      <c r="BT21" s="427"/>
      <c r="BU21" s="427"/>
      <c r="BV21" s="427"/>
      <c r="BW21" s="427"/>
      <c r="BX21" s="427"/>
      <c r="BY21" s="427"/>
      <c r="BZ21" s="427"/>
      <c r="CA21" s="427"/>
      <c r="CB21" s="427"/>
      <c r="CC21" s="427"/>
      <c r="CD21" s="427"/>
      <c r="CE21" s="427"/>
      <c r="CF21" s="427"/>
      <c r="CG21" s="427"/>
      <c r="CH21" s="427"/>
      <c r="CI21" s="427"/>
      <c r="CJ21" s="427"/>
      <c r="CK21" s="427"/>
      <c r="CL21" s="427"/>
      <c r="CM21" s="427"/>
      <c r="CN21" s="427"/>
      <c r="CO21" s="427"/>
      <c r="CP21" s="427"/>
      <c r="CQ21" s="427"/>
      <c r="CR21" s="427"/>
      <c r="CS21" s="427"/>
      <c r="CT21" s="427"/>
      <c r="CU21" s="427"/>
      <c r="CV21" s="427"/>
      <c r="CW21" s="427"/>
      <c r="CX21" s="427"/>
      <c r="CY21" s="427"/>
      <c r="CZ21" s="427"/>
      <c r="DA21" s="427"/>
      <c r="DB21" s="427"/>
      <c r="DC21" s="427"/>
      <c r="DD21" s="427"/>
      <c r="DE21" s="427"/>
      <c r="DF21" s="427"/>
      <c r="DG21" s="427"/>
      <c r="DH21" s="427"/>
      <c r="DI21" s="427"/>
      <c r="DJ21" s="427"/>
      <c r="DK21" s="427"/>
      <c r="DL21" s="427"/>
      <c r="DM21" s="427"/>
      <c r="DN21" s="427"/>
      <c r="DO21" s="427"/>
      <c r="DP21" s="427"/>
      <c r="DQ21" s="427"/>
      <c r="DR21" s="427"/>
      <c r="DS21" s="427"/>
      <c r="DT21" s="427"/>
      <c r="DU21" s="427"/>
      <c r="DV21" s="427"/>
      <c r="DW21" s="427"/>
      <c r="DX21" s="427"/>
      <c r="DY21" s="427"/>
      <c r="DZ21" s="427"/>
      <c r="EA21" s="427"/>
      <c r="EB21" s="427"/>
      <c r="EC21" s="427"/>
      <c r="ED21" s="427"/>
      <c r="EE21" s="427"/>
      <c r="EF21" s="427"/>
      <c r="EG21" s="427"/>
      <c r="EH21" s="427"/>
      <c r="EI21" s="427"/>
      <c r="EJ21" s="427"/>
      <c r="EK21" s="427"/>
      <c r="EL21" s="427"/>
      <c r="EM21" s="427"/>
      <c r="EN21" s="427"/>
      <c r="EO21" s="427"/>
      <c r="EP21" s="427"/>
      <c r="EQ21" s="427"/>
      <c r="ER21" s="427"/>
      <c r="ES21" s="427"/>
      <c r="ET21" s="427"/>
      <c r="EU21" s="427"/>
      <c r="EV21" s="427"/>
      <c r="EW21" s="427"/>
      <c r="EX21" s="427"/>
      <c r="EY21" s="427"/>
      <c r="EZ21" s="427"/>
      <c r="FA21" s="427"/>
      <c r="FB21" s="427"/>
      <c r="FC21" s="427"/>
      <c r="FD21" s="427"/>
      <c r="FE21" s="427"/>
      <c r="FF21" s="427"/>
      <c r="FG21" s="427"/>
      <c r="FH21" s="427"/>
      <c r="FI21" s="427"/>
      <c r="FJ21" s="427"/>
      <c r="FK21" s="427"/>
      <c r="FL21" s="427"/>
      <c r="FM21" s="427"/>
      <c r="FN21" s="427"/>
      <c r="FO21" s="427"/>
      <c r="FP21" s="427"/>
      <c r="FQ21" s="427"/>
      <c r="FR21" s="427"/>
      <c r="FS21" s="427"/>
    </row>
    <row r="22" spans="1:175" s="428" customFormat="1" ht="15" x14ac:dyDescent="0.2">
      <c r="A22" s="393"/>
      <c r="B22" s="441"/>
      <c r="C22" s="442"/>
      <c r="D22" s="451"/>
      <c r="E22" s="449"/>
      <c r="F22" s="450"/>
      <c r="G22" s="445"/>
      <c r="H22" s="446"/>
      <c r="I22" s="447">
        <f t="shared" si="0"/>
        <v>0.33611111111111108</v>
      </c>
      <c r="J22" s="426"/>
      <c r="K22" s="427"/>
      <c r="L22" s="427" t="s">
        <v>83</v>
      </c>
      <c r="M22" s="427"/>
      <c r="N22" s="427"/>
      <c r="O22" s="427"/>
      <c r="P22" s="427"/>
      <c r="Q22" s="427"/>
      <c r="R22" s="427"/>
      <c r="S22" s="427"/>
      <c r="T22" s="427"/>
      <c r="U22" s="427"/>
      <c r="V22" s="427"/>
      <c r="W22" s="427"/>
      <c r="X22" s="427"/>
      <c r="Y22" s="427"/>
      <c r="Z22" s="427"/>
      <c r="AA22" s="427"/>
      <c r="AB22" s="427"/>
      <c r="AC22" s="427"/>
      <c r="AD22" s="427"/>
      <c r="AE22" s="427"/>
      <c r="AF22" s="427"/>
      <c r="AG22" s="427"/>
      <c r="AH22" s="427"/>
      <c r="AI22" s="427"/>
      <c r="AJ22" s="427"/>
      <c r="AK22" s="427"/>
      <c r="AL22" s="427"/>
      <c r="AM22" s="427"/>
      <c r="AN22" s="427"/>
      <c r="AO22" s="427"/>
      <c r="AP22" s="427"/>
      <c r="AQ22" s="427"/>
      <c r="AR22" s="427"/>
      <c r="AS22" s="427"/>
      <c r="AT22" s="427"/>
      <c r="AU22" s="427"/>
      <c r="AV22" s="427"/>
      <c r="AW22" s="427"/>
      <c r="AX22" s="427"/>
      <c r="AY22" s="427"/>
      <c r="AZ22" s="427"/>
      <c r="BA22" s="427"/>
      <c r="BB22" s="427"/>
      <c r="BC22" s="427"/>
      <c r="BD22" s="427"/>
      <c r="BE22" s="427"/>
      <c r="BF22" s="427"/>
      <c r="BG22" s="427"/>
      <c r="BH22" s="427"/>
      <c r="BI22" s="427"/>
      <c r="BJ22" s="427"/>
      <c r="BK22" s="427"/>
      <c r="BL22" s="427"/>
      <c r="BM22" s="427"/>
      <c r="BN22" s="427"/>
      <c r="BO22" s="427"/>
      <c r="BP22" s="427"/>
      <c r="BQ22" s="427"/>
      <c r="BR22" s="427"/>
      <c r="BS22" s="427"/>
      <c r="BT22" s="427"/>
      <c r="BU22" s="427"/>
      <c r="BV22" s="427"/>
      <c r="BW22" s="427"/>
      <c r="BX22" s="427"/>
      <c r="BY22" s="427"/>
      <c r="BZ22" s="427"/>
      <c r="CA22" s="427"/>
      <c r="CB22" s="427"/>
      <c r="CC22" s="427"/>
      <c r="CD22" s="427"/>
      <c r="CE22" s="427"/>
      <c r="CF22" s="427"/>
      <c r="CG22" s="427"/>
      <c r="CH22" s="427"/>
      <c r="CI22" s="427"/>
      <c r="CJ22" s="427"/>
      <c r="CK22" s="427"/>
      <c r="CL22" s="427"/>
      <c r="CM22" s="427"/>
      <c r="CN22" s="427"/>
      <c r="CO22" s="427"/>
      <c r="CP22" s="427"/>
      <c r="CQ22" s="427"/>
      <c r="CR22" s="427"/>
      <c r="CS22" s="427"/>
      <c r="CT22" s="427"/>
      <c r="CU22" s="427"/>
      <c r="CV22" s="427"/>
      <c r="CW22" s="427"/>
      <c r="CX22" s="427"/>
      <c r="CY22" s="427"/>
      <c r="CZ22" s="427"/>
      <c r="DA22" s="427"/>
      <c r="DB22" s="427"/>
      <c r="DC22" s="427"/>
      <c r="DD22" s="427"/>
      <c r="DE22" s="427"/>
      <c r="DF22" s="427"/>
      <c r="DG22" s="427"/>
      <c r="DH22" s="427"/>
      <c r="DI22" s="427"/>
      <c r="DJ22" s="427"/>
      <c r="DK22" s="427"/>
      <c r="DL22" s="427"/>
      <c r="DM22" s="427"/>
      <c r="DN22" s="427"/>
      <c r="DO22" s="427"/>
      <c r="DP22" s="427"/>
      <c r="DQ22" s="427"/>
      <c r="DR22" s="427"/>
      <c r="DS22" s="427"/>
      <c r="DT22" s="427"/>
      <c r="DU22" s="427"/>
      <c r="DV22" s="427"/>
      <c r="DW22" s="427"/>
      <c r="DX22" s="427"/>
      <c r="DY22" s="427"/>
      <c r="DZ22" s="427"/>
      <c r="EA22" s="427"/>
      <c r="EB22" s="427"/>
      <c r="EC22" s="427"/>
      <c r="ED22" s="427"/>
      <c r="EE22" s="427"/>
      <c r="EF22" s="427"/>
      <c r="EG22" s="427"/>
      <c r="EH22" s="427"/>
      <c r="EI22" s="427"/>
      <c r="EJ22" s="427"/>
      <c r="EK22" s="427"/>
      <c r="EL22" s="427"/>
      <c r="EM22" s="427"/>
      <c r="EN22" s="427"/>
      <c r="EO22" s="427"/>
      <c r="EP22" s="427"/>
      <c r="EQ22" s="427"/>
      <c r="ER22" s="427"/>
      <c r="ES22" s="427"/>
      <c r="ET22" s="427"/>
      <c r="EU22" s="427"/>
      <c r="EV22" s="427"/>
      <c r="EW22" s="427"/>
      <c r="EX22" s="427"/>
      <c r="EY22" s="427"/>
      <c r="EZ22" s="427"/>
      <c r="FA22" s="427"/>
      <c r="FB22" s="427"/>
      <c r="FC22" s="427"/>
      <c r="FD22" s="427"/>
      <c r="FE22" s="427"/>
      <c r="FF22" s="427"/>
      <c r="FG22" s="427"/>
      <c r="FH22" s="427"/>
      <c r="FI22" s="427"/>
      <c r="FJ22" s="427"/>
      <c r="FK22" s="427"/>
      <c r="FL22" s="427"/>
      <c r="FM22" s="427"/>
      <c r="FN22" s="427"/>
      <c r="FO22" s="427"/>
      <c r="FP22" s="427"/>
      <c r="FQ22" s="427"/>
      <c r="FR22" s="427"/>
      <c r="FS22" s="427"/>
    </row>
    <row r="23" spans="1:175" s="428" customFormat="1" ht="15" x14ac:dyDescent="0.2">
      <c r="A23" s="393"/>
      <c r="B23" s="441"/>
      <c r="C23" s="442" t="s">
        <v>213</v>
      </c>
      <c r="D23" s="443"/>
      <c r="E23" s="437" t="s">
        <v>214</v>
      </c>
      <c r="F23" s="445" t="s">
        <v>19</v>
      </c>
      <c r="G23" s="445" t="s">
        <v>33</v>
      </c>
      <c r="H23" s="446">
        <v>5</v>
      </c>
      <c r="I23" s="447">
        <f t="shared" si="0"/>
        <v>0.33611111111111108</v>
      </c>
      <c r="J23" s="426"/>
      <c r="K23" s="427"/>
      <c r="L23" s="427"/>
      <c r="M23" s="427"/>
      <c r="N23" s="427"/>
      <c r="O23" s="427"/>
      <c r="P23" s="427"/>
      <c r="Q23" s="427"/>
      <c r="R23" s="427"/>
      <c r="S23" s="427"/>
      <c r="T23" s="427"/>
      <c r="U23" s="427"/>
      <c r="V23" s="427"/>
      <c r="W23" s="427"/>
      <c r="X23" s="427"/>
      <c r="Y23" s="427"/>
      <c r="Z23" s="427"/>
      <c r="AA23" s="427"/>
      <c r="AB23" s="427"/>
      <c r="AC23" s="427"/>
      <c r="AD23" s="427"/>
      <c r="AE23" s="427"/>
      <c r="AF23" s="427"/>
      <c r="AG23" s="427"/>
      <c r="AH23" s="427"/>
      <c r="AI23" s="427"/>
      <c r="AJ23" s="427"/>
      <c r="AK23" s="427"/>
      <c r="AL23" s="427"/>
      <c r="AM23" s="427"/>
      <c r="AN23" s="427"/>
      <c r="AO23" s="427"/>
      <c r="AP23" s="427"/>
      <c r="AQ23" s="427"/>
      <c r="AR23" s="427"/>
      <c r="AS23" s="427"/>
      <c r="AT23" s="427"/>
      <c r="AU23" s="427"/>
      <c r="AV23" s="427"/>
      <c r="AW23" s="427"/>
      <c r="AX23" s="427"/>
      <c r="AY23" s="427"/>
      <c r="AZ23" s="427"/>
      <c r="BA23" s="427"/>
      <c r="BB23" s="427"/>
      <c r="BC23" s="427"/>
      <c r="BD23" s="427"/>
      <c r="BE23" s="427"/>
      <c r="BF23" s="427"/>
      <c r="BG23" s="427"/>
      <c r="BH23" s="427"/>
      <c r="BI23" s="427"/>
      <c r="BJ23" s="427"/>
      <c r="BK23" s="427"/>
      <c r="BL23" s="427"/>
      <c r="BM23" s="427"/>
      <c r="BN23" s="427"/>
      <c r="BO23" s="427"/>
      <c r="BP23" s="427"/>
      <c r="BQ23" s="427"/>
      <c r="BR23" s="427"/>
      <c r="BS23" s="427"/>
      <c r="BT23" s="427"/>
      <c r="BU23" s="427"/>
      <c r="BV23" s="427"/>
      <c r="BW23" s="427"/>
      <c r="BX23" s="427"/>
      <c r="BY23" s="427"/>
      <c r="BZ23" s="427"/>
      <c r="CA23" s="427"/>
      <c r="CB23" s="427"/>
      <c r="CC23" s="427"/>
      <c r="CD23" s="427"/>
      <c r="CE23" s="427"/>
      <c r="CF23" s="427"/>
      <c r="CG23" s="427"/>
      <c r="CH23" s="427"/>
      <c r="CI23" s="427"/>
      <c r="CJ23" s="427"/>
      <c r="CK23" s="427"/>
      <c r="CL23" s="427"/>
      <c r="CM23" s="427"/>
      <c r="CN23" s="427"/>
      <c r="CO23" s="427"/>
      <c r="CP23" s="427"/>
      <c r="CQ23" s="427"/>
      <c r="CR23" s="427"/>
      <c r="CS23" s="427"/>
      <c r="CT23" s="427"/>
      <c r="CU23" s="427"/>
      <c r="CV23" s="427"/>
      <c r="CW23" s="427"/>
      <c r="CX23" s="427"/>
      <c r="CY23" s="427"/>
      <c r="CZ23" s="427"/>
      <c r="DA23" s="427"/>
      <c r="DB23" s="427"/>
      <c r="DC23" s="427"/>
      <c r="DD23" s="427"/>
      <c r="DE23" s="427"/>
      <c r="DF23" s="427"/>
      <c r="DG23" s="427"/>
      <c r="DH23" s="427"/>
      <c r="DI23" s="427"/>
      <c r="DJ23" s="427"/>
      <c r="DK23" s="427"/>
      <c r="DL23" s="427"/>
      <c r="DM23" s="427"/>
      <c r="DN23" s="427"/>
      <c r="DO23" s="427"/>
      <c r="DP23" s="427"/>
      <c r="DQ23" s="427"/>
      <c r="DR23" s="427"/>
      <c r="DS23" s="427"/>
      <c r="DT23" s="427"/>
      <c r="DU23" s="427"/>
      <c r="DV23" s="427"/>
      <c r="DW23" s="427"/>
      <c r="DX23" s="427"/>
      <c r="DY23" s="427"/>
      <c r="DZ23" s="427"/>
      <c r="EA23" s="427"/>
      <c r="EB23" s="427"/>
      <c r="EC23" s="427"/>
      <c r="ED23" s="427"/>
      <c r="EE23" s="427"/>
      <c r="EF23" s="427"/>
      <c r="EG23" s="427"/>
      <c r="EH23" s="427"/>
      <c r="EI23" s="427"/>
      <c r="EJ23" s="427"/>
      <c r="EK23" s="427"/>
      <c r="EL23" s="427"/>
      <c r="EM23" s="427"/>
      <c r="EN23" s="427"/>
      <c r="EO23" s="427"/>
      <c r="EP23" s="427"/>
      <c r="EQ23" s="427"/>
      <c r="ER23" s="427"/>
      <c r="ES23" s="427"/>
      <c r="ET23" s="427"/>
      <c r="EU23" s="427"/>
      <c r="EV23" s="427"/>
      <c r="EW23" s="427"/>
      <c r="EX23" s="427"/>
      <c r="EY23" s="427"/>
      <c r="EZ23" s="427"/>
      <c r="FA23" s="427"/>
      <c r="FB23" s="427"/>
      <c r="FC23" s="427"/>
      <c r="FD23" s="427"/>
      <c r="FE23" s="427"/>
      <c r="FF23" s="427"/>
      <c r="FG23" s="427"/>
      <c r="FH23" s="427"/>
      <c r="FI23" s="427"/>
      <c r="FJ23" s="427"/>
      <c r="FK23" s="427"/>
      <c r="FL23" s="427"/>
      <c r="FM23" s="427"/>
      <c r="FN23" s="427"/>
      <c r="FO23" s="427"/>
      <c r="FP23" s="427"/>
      <c r="FQ23" s="427"/>
      <c r="FR23" s="427"/>
      <c r="FS23" s="427"/>
    </row>
    <row r="24" spans="1:175" s="428" customFormat="1" ht="15" x14ac:dyDescent="0.2">
      <c r="A24" s="393"/>
      <c r="B24" s="452"/>
      <c r="C24" s="445">
        <v>1.3</v>
      </c>
      <c r="D24" s="453"/>
      <c r="E24" s="454" t="s">
        <v>215</v>
      </c>
      <c r="F24" s="450" t="s">
        <v>19</v>
      </c>
      <c r="G24" s="445"/>
      <c r="H24" s="446"/>
      <c r="I24" s="447">
        <f t="shared" si="0"/>
        <v>0.33958333333333329</v>
      </c>
      <c r="J24" s="455"/>
    </row>
    <row r="25" spans="1:175" s="428" customFormat="1" ht="15" x14ac:dyDescent="0.2">
      <c r="A25" s="393"/>
      <c r="B25" s="456"/>
      <c r="C25" s="457">
        <v>1.4</v>
      </c>
      <c r="D25" s="458"/>
      <c r="E25" s="459"/>
      <c r="F25" s="460"/>
      <c r="G25" s="460"/>
      <c r="H25" s="461"/>
      <c r="I25" s="447">
        <f t="shared" si="0"/>
        <v>0.33958333333333329</v>
      </c>
      <c r="J25" s="426"/>
      <c r="K25" s="427"/>
      <c r="L25" s="427"/>
      <c r="M25" s="427"/>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7"/>
      <c r="AM25" s="427"/>
      <c r="AN25" s="427"/>
      <c r="AO25" s="427"/>
      <c r="AP25" s="427"/>
      <c r="AQ25" s="427"/>
      <c r="AR25" s="427"/>
      <c r="AS25" s="427"/>
      <c r="AT25" s="427"/>
      <c r="AU25" s="427"/>
      <c r="AV25" s="427"/>
      <c r="AW25" s="427"/>
      <c r="AX25" s="427"/>
      <c r="AY25" s="427"/>
      <c r="AZ25" s="427"/>
      <c r="BA25" s="427"/>
      <c r="BB25" s="427"/>
      <c r="BC25" s="427"/>
      <c r="BD25" s="427"/>
      <c r="BE25" s="427"/>
      <c r="BF25" s="427"/>
      <c r="BG25" s="427"/>
      <c r="BH25" s="427"/>
      <c r="BI25" s="427"/>
      <c r="BJ25" s="427"/>
      <c r="BK25" s="427"/>
      <c r="BL25" s="427"/>
      <c r="BM25" s="427"/>
      <c r="BN25" s="427"/>
      <c r="BO25" s="427"/>
      <c r="BP25" s="427"/>
      <c r="BQ25" s="427"/>
      <c r="BR25" s="427"/>
      <c r="BS25" s="427"/>
      <c r="BT25" s="427"/>
      <c r="BU25" s="427"/>
      <c r="BV25" s="427"/>
      <c r="BW25" s="427"/>
      <c r="BX25" s="427"/>
      <c r="BY25" s="427"/>
      <c r="BZ25" s="427"/>
      <c r="CA25" s="427"/>
      <c r="CB25" s="427"/>
      <c r="CC25" s="427"/>
      <c r="CD25" s="427"/>
      <c r="CE25" s="427"/>
      <c r="CF25" s="427"/>
      <c r="CG25" s="427"/>
      <c r="CH25" s="427"/>
      <c r="CI25" s="427"/>
      <c r="CJ25" s="427"/>
      <c r="CK25" s="427"/>
      <c r="CL25" s="427"/>
      <c r="CM25" s="427"/>
      <c r="CN25" s="427"/>
      <c r="CO25" s="427"/>
      <c r="CP25" s="427"/>
      <c r="CQ25" s="427"/>
      <c r="CR25" s="427"/>
      <c r="CS25" s="427"/>
      <c r="CT25" s="427"/>
      <c r="CU25" s="427"/>
      <c r="CV25" s="427"/>
      <c r="CW25" s="427"/>
      <c r="CX25" s="427"/>
      <c r="CY25" s="427"/>
      <c r="CZ25" s="427"/>
      <c r="DA25" s="427"/>
      <c r="DB25" s="427"/>
      <c r="DC25" s="427"/>
      <c r="DD25" s="427"/>
      <c r="DE25" s="427"/>
      <c r="DF25" s="427"/>
      <c r="DG25" s="427"/>
      <c r="DH25" s="427"/>
      <c r="DI25" s="427"/>
      <c r="DJ25" s="427"/>
      <c r="DK25" s="427"/>
      <c r="DL25" s="427"/>
      <c r="DM25" s="427"/>
      <c r="DN25" s="427"/>
      <c r="DO25" s="427"/>
      <c r="DP25" s="427"/>
      <c r="DQ25" s="427"/>
      <c r="DR25" s="427"/>
      <c r="DS25" s="427"/>
      <c r="DT25" s="427"/>
      <c r="DU25" s="427"/>
      <c r="DV25" s="427"/>
      <c r="DW25" s="427"/>
      <c r="DX25" s="427"/>
      <c r="DY25" s="427"/>
      <c r="DZ25" s="427"/>
      <c r="EA25" s="427"/>
      <c r="EB25" s="427"/>
      <c r="EC25" s="427"/>
      <c r="ED25" s="427"/>
      <c r="EE25" s="427"/>
      <c r="EF25" s="427"/>
      <c r="EG25" s="427"/>
      <c r="EH25" s="427"/>
      <c r="EI25" s="427"/>
      <c r="EJ25" s="427"/>
      <c r="EK25" s="427"/>
      <c r="EL25" s="427"/>
      <c r="EM25" s="427"/>
      <c r="EN25" s="427"/>
      <c r="EO25" s="427"/>
      <c r="EP25" s="427"/>
      <c r="EQ25" s="427"/>
      <c r="ER25" s="427"/>
      <c r="ES25" s="427"/>
      <c r="ET25" s="427"/>
      <c r="EU25" s="427"/>
      <c r="EV25" s="427"/>
      <c r="EW25" s="427"/>
      <c r="EX25" s="427"/>
      <c r="EY25" s="427"/>
      <c r="EZ25" s="427"/>
      <c r="FA25" s="427"/>
      <c r="FB25" s="427"/>
      <c r="FC25" s="427"/>
      <c r="FD25" s="427"/>
      <c r="FE25" s="427"/>
      <c r="FF25" s="427"/>
      <c r="FG25" s="427"/>
      <c r="FH25" s="427"/>
      <c r="FI25" s="427"/>
      <c r="FJ25" s="427"/>
      <c r="FK25" s="427"/>
      <c r="FL25" s="427"/>
      <c r="FM25" s="427"/>
      <c r="FN25" s="427"/>
      <c r="FO25" s="427"/>
      <c r="FP25" s="427"/>
      <c r="FQ25" s="427"/>
      <c r="FR25" s="427"/>
      <c r="FS25" s="427"/>
    </row>
    <row r="26" spans="1:175" s="428" customFormat="1" ht="15" x14ac:dyDescent="0.2">
      <c r="A26" s="393"/>
      <c r="B26" s="462"/>
      <c r="C26" s="462"/>
      <c r="D26" s="463"/>
      <c r="E26" s="463"/>
      <c r="F26" s="463"/>
      <c r="G26" s="463"/>
      <c r="H26" s="464"/>
      <c r="I26" s="465"/>
      <c r="J26" s="426"/>
      <c r="K26" s="427"/>
      <c r="L26" s="427"/>
      <c r="M26" s="427"/>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7"/>
      <c r="AK26" s="427"/>
      <c r="AL26" s="427"/>
      <c r="AM26" s="427"/>
      <c r="AN26" s="427"/>
      <c r="AO26" s="427"/>
      <c r="AP26" s="427"/>
      <c r="AQ26" s="427"/>
      <c r="AR26" s="427"/>
      <c r="AS26" s="427"/>
      <c r="AT26" s="427"/>
      <c r="AU26" s="427"/>
      <c r="AV26" s="427"/>
      <c r="AW26" s="427"/>
      <c r="AX26" s="427"/>
      <c r="AY26" s="427"/>
      <c r="AZ26" s="427"/>
      <c r="BA26" s="427"/>
      <c r="BB26" s="427"/>
      <c r="BC26" s="427"/>
      <c r="BD26" s="427"/>
      <c r="BE26" s="427"/>
      <c r="BF26" s="427"/>
      <c r="BG26" s="427"/>
      <c r="BH26" s="427"/>
      <c r="BI26" s="427"/>
      <c r="BJ26" s="427"/>
      <c r="BK26" s="427"/>
      <c r="BL26" s="427"/>
      <c r="BM26" s="427"/>
      <c r="BN26" s="427"/>
      <c r="BO26" s="427"/>
      <c r="BP26" s="427"/>
      <c r="BQ26" s="427"/>
      <c r="BR26" s="427"/>
      <c r="BS26" s="427"/>
      <c r="BT26" s="427"/>
      <c r="BU26" s="427"/>
      <c r="BV26" s="427"/>
      <c r="BW26" s="427"/>
      <c r="BX26" s="427"/>
      <c r="BY26" s="427"/>
      <c r="BZ26" s="427"/>
      <c r="CA26" s="427"/>
      <c r="CB26" s="427"/>
      <c r="CC26" s="427"/>
      <c r="CD26" s="427"/>
      <c r="CE26" s="427"/>
      <c r="CF26" s="427"/>
      <c r="CG26" s="427"/>
      <c r="CH26" s="427"/>
      <c r="CI26" s="427"/>
      <c r="CJ26" s="427"/>
      <c r="CK26" s="427"/>
      <c r="CL26" s="427"/>
      <c r="CM26" s="427"/>
      <c r="CN26" s="427"/>
      <c r="CO26" s="427"/>
      <c r="CP26" s="427"/>
      <c r="CQ26" s="427"/>
      <c r="CR26" s="427"/>
      <c r="CS26" s="427"/>
      <c r="CT26" s="427"/>
      <c r="CU26" s="427"/>
      <c r="CV26" s="427"/>
      <c r="CW26" s="427"/>
      <c r="CX26" s="427"/>
      <c r="CY26" s="427"/>
      <c r="CZ26" s="427"/>
      <c r="DA26" s="427"/>
      <c r="DB26" s="427"/>
      <c r="DC26" s="427"/>
      <c r="DD26" s="427"/>
      <c r="DE26" s="427"/>
      <c r="DF26" s="427"/>
      <c r="DG26" s="427"/>
      <c r="DH26" s="427"/>
      <c r="DI26" s="427"/>
      <c r="DJ26" s="427"/>
      <c r="DK26" s="427"/>
      <c r="DL26" s="427"/>
      <c r="DM26" s="427"/>
      <c r="DN26" s="427"/>
      <c r="DO26" s="427"/>
      <c r="DP26" s="427"/>
      <c r="DQ26" s="427"/>
      <c r="DR26" s="427"/>
      <c r="DS26" s="427"/>
      <c r="DT26" s="427"/>
      <c r="DU26" s="427"/>
      <c r="DV26" s="427"/>
      <c r="DW26" s="427"/>
      <c r="DX26" s="427"/>
      <c r="DY26" s="427"/>
      <c r="DZ26" s="427"/>
      <c r="EA26" s="427"/>
      <c r="EB26" s="427"/>
      <c r="EC26" s="427"/>
      <c r="ED26" s="427"/>
      <c r="EE26" s="427"/>
      <c r="EF26" s="427"/>
      <c r="EG26" s="427"/>
      <c r="EH26" s="427"/>
      <c r="EI26" s="427"/>
      <c r="EJ26" s="427"/>
      <c r="EK26" s="427"/>
      <c r="EL26" s="427"/>
      <c r="EM26" s="427"/>
      <c r="EN26" s="427"/>
      <c r="EO26" s="427"/>
      <c r="EP26" s="427"/>
      <c r="EQ26" s="427"/>
      <c r="ER26" s="427"/>
      <c r="ES26" s="427"/>
      <c r="ET26" s="427"/>
      <c r="EU26" s="427"/>
      <c r="EV26" s="427"/>
      <c r="EW26" s="427"/>
      <c r="EX26" s="427"/>
      <c r="EY26" s="427"/>
      <c r="EZ26" s="427"/>
      <c r="FA26" s="427"/>
      <c r="FB26" s="427"/>
      <c r="FC26" s="427"/>
      <c r="FD26" s="427"/>
      <c r="FE26" s="427"/>
      <c r="FF26" s="427"/>
      <c r="FG26" s="427"/>
      <c r="FH26" s="427"/>
      <c r="FI26" s="427"/>
      <c r="FJ26" s="427"/>
      <c r="FK26" s="427"/>
      <c r="FL26" s="427"/>
      <c r="FM26" s="427"/>
      <c r="FN26" s="427"/>
      <c r="FO26" s="427"/>
      <c r="FP26" s="427"/>
      <c r="FQ26" s="427"/>
      <c r="FR26" s="427"/>
      <c r="FS26" s="427"/>
    </row>
    <row r="27" spans="1:175" s="404" customFormat="1" ht="15" x14ac:dyDescent="0.2">
      <c r="A27" s="393"/>
      <c r="B27" s="466"/>
      <c r="C27" s="467">
        <v>2</v>
      </c>
      <c r="D27" s="468" t="s">
        <v>25</v>
      </c>
      <c r="E27" s="469" t="s">
        <v>216</v>
      </c>
      <c r="F27" s="470" t="s">
        <v>19</v>
      </c>
      <c r="G27" s="470" t="s">
        <v>217</v>
      </c>
      <c r="H27" s="471">
        <v>3</v>
      </c>
      <c r="I27" s="472">
        <f>I25+TIME(0,H25,0)</f>
        <v>0.33958333333333329</v>
      </c>
      <c r="J27" s="432"/>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3"/>
      <c r="AM27" s="433"/>
      <c r="AN27" s="433"/>
      <c r="AO27" s="433"/>
      <c r="AP27" s="433"/>
      <c r="AQ27" s="433"/>
      <c r="AR27" s="433"/>
      <c r="AS27" s="433"/>
      <c r="AT27" s="433"/>
      <c r="AU27" s="433"/>
      <c r="AV27" s="433"/>
      <c r="AW27" s="433"/>
      <c r="AX27" s="433"/>
      <c r="AY27" s="433"/>
      <c r="AZ27" s="433"/>
      <c r="BA27" s="433"/>
      <c r="BB27" s="433"/>
      <c r="BC27" s="433"/>
      <c r="BD27" s="433"/>
      <c r="BE27" s="433"/>
      <c r="BF27" s="433"/>
      <c r="BG27" s="433"/>
      <c r="BH27" s="433"/>
      <c r="BI27" s="433"/>
      <c r="BJ27" s="433"/>
      <c r="BK27" s="433"/>
      <c r="BL27" s="433"/>
      <c r="BM27" s="433"/>
      <c r="BN27" s="433"/>
      <c r="BO27" s="433"/>
      <c r="BP27" s="433"/>
      <c r="BQ27" s="433"/>
      <c r="BR27" s="433"/>
      <c r="BS27" s="433"/>
      <c r="BT27" s="433"/>
      <c r="BU27" s="433"/>
      <c r="BV27" s="433"/>
      <c r="BW27" s="433"/>
      <c r="BX27" s="433"/>
      <c r="BY27" s="433"/>
      <c r="BZ27" s="433"/>
      <c r="CA27" s="433"/>
      <c r="CB27" s="433"/>
      <c r="CC27" s="433"/>
      <c r="CD27" s="433"/>
      <c r="CE27" s="433"/>
      <c r="CF27" s="433"/>
      <c r="CG27" s="433"/>
      <c r="CH27" s="433"/>
      <c r="CI27" s="433"/>
      <c r="CJ27" s="433"/>
      <c r="CK27" s="433"/>
      <c r="CL27" s="433"/>
      <c r="CM27" s="433"/>
      <c r="CN27" s="433"/>
      <c r="CO27" s="433"/>
      <c r="CP27" s="433"/>
      <c r="CQ27" s="433"/>
      <c r="CR27" s="433"/>
      <c r="CS27" s="433"/>
      <c r="CT27" s="433"/>
      <c r="CU27" s="433"/>
      <c r="CV27" s="433"/>
      <c r="CW27" s="433"/>
      <c r="CX27" s="433"/>
      <c r="CY27" s="433"/>
      <c r="CZ27" s="433"/>
      <c r="DA27" s="433"/>
      <c r="DB27" s="433"/>
      <c r="DC27" s="433"/>
      <c r="DD27" s="433"/>
      <c r="DE27" s="433"/>
      <c r="DF27" s="433"/>
      <c r="DG27" s="433"/>
      <c r="DH27" s="433"/>
      <c r="DI27" s="433"/>
      <c r="DJ27" s="433"/>
      <c r="DK27" s="433"/>
      <c r="DL27" s="433"/>
      <c r="DM27" s="433"/>
      <c r="DN27" s="433"/>
      <c r="DO27" s="433"/>
      <c r="DP27" s="433"/>
      <c r="DQ27" s="433"/>
      <c r="DR27" s="433"/>
      <c r="DS27" s="433"/>
      <c r="DT27" s="433"/>
      <c r="DU27" s="433"/>
      <c r="DV27" s="433"/>
      <c r="DW27" s="433"/>
      <c r="DX27" s="433"/>
      <c r="DY27" s="433"/>
      <c r="DZ27" s="433"/>
      <c r="EA27" s="433"/>
      <c r="EB27" s="433"/>
      <c r="EC27" s="433"/>
      <c r="ED27" s="433"/>
      <c r="EE27" s="433"/>
      <c r="EF27" s="433"/>
      <c r="EG27" s="433"/>
      <c r="EH27" s="433"/>
      <c r="EI27" s="433"/>
      <c r="EJ27" s="433"/>
      <c r="EK27" s="433"/>
      <c r="EL27" s="433"/>
      <c r="EM27" s="433"/>
      <c r="EN27" s="433"/>
      <c r="EO27" s="433"/>
      <c r="EP27" s="433"/>
      <c r="EQ27" s="433"/>
      <c r="ER27" s="433"/>
      <c r="ES27" s="433"/>
      <c r="ET27" s="433"/>
      <c r="EU27" s="433"/>
      <c r="EV27" s="433"/>
      <c r="EW27" s="433"/>
      <c r="EX27" s="433"/>
      <c r="EY27" s="433"/>
      <c r="EZ27" s="433"/>
      <c r="FA27" s="433"/>
      <c r="FB27" s="433"/>
      <c r="FC27" s="433"/>
      <c r="FD27" s="433"/>
      <c r="FE27" s="433"/>
      <c r="FF27" s="433"/>
      <c r="FG27" s="433"/>
      <c r="FH27" s="433"/>
      <c r="FI27" s="433"/>
      <c r="FJ27" s="433"/>
      <c r="FK27" s="433"/>
      <c r="FL27" s="433"/>
      <c r="FM27" s="433"/>
      <c r="FN27" s="433"/>
      <c r="FO27" s="433"/>
      <c r="FP27" s="433"/>
      <c r="FQ27" s="433"/>
      <c r="FR27" s="433"/>
      <c r="FS27" s="433"/>
    </row>
    <row r="28" spans="1:175" s="429" customFormat="1" ht="15" x14ac:dyDescent="0.2">
      <c r="A28" s="393"/>
      <c r="B28" s="462"/>
      <c r="C28" s="462"/>
      <c r="D28" s="473"/>
      <c r="E28" s="463"/>
      <c r="F28" s="463"/>
      <c r="G28" s="463"/>
      <c r="H28" s="464"/>
      <c r="I28" s="474"/>
      <c r="J28" s="432"/>
      <c r="K28" s="475"/>
      <c r="L28" s="475"/>
      <c r="M28" s="475"/>
      <c r="N28" s="475"/>
      <c r="O28" s="475"/>
      <c r="P28" s="475"/>
      <c r="Q28" s="475"/>
      <c r="R28" s="475"/>
      <c r="S28" s="475"/>
      <c r="T28" s="475"/>
      <c r="U28" s="475"/>
      <c r="V28" s="475"/>
      <c r="W28" s="475"/>
      <c r="X28" s="475"/>
      <c r="Y28" s="475"/>
      <c r="Z28" s="475"/>
      <c r="AA28" s="475"/>
      <c r="AB28" s="475"/>
      <c r="AC28" s="475"/>
      <c r="AD28" s="475"/>
      <c r="AE28" s="475"/>
      <c r="AF28" s="475"/>
      <c r="AG28" s="475"/>
      <c r="AH28" s="475"/>
      <c r="AI28" s="475"/>
      <c r="AJ28" s="475"/>
      <c r="AK28" s="475"/>
      <c r="AL28" s="475"/>
      <c r="AM28" s="475"/>
      <c r="AN28" s="475"/>
      <c r="AO28" s="475"/>
      <c r="AP28" s="475"/>
      <c r="AQ28" s="475"/>
      <c r="AR28" s="475"/>
      <c r="AS28" s="475"/>
      <c r="AT28" s="475"/>
      <c r="AU28" s="475"/>
      <c r="AV28" s="475"/>
      <c r="AW28" s="475"/>
      <c r="AX28" s="475"/>
      <c r="AY28" s="475"/>
      <c r="AZ28" s="475"/>
      <c r="BA28" s="475"/>
      <c r="BB28" s="475"/>
      <c r="BC28" s="475"/>
      <c r="BD28" s="475"/>
      <c r="BE28" s="475"/>
      <c r="BF28" s="475"/>
      <c r="BG28" s="475"/>
      <c r="BH28" s="475"/>
      <c r="BI28" s="475"/>
      <c r="BJ28" s="475"/>
      <c r="BK28" s="475"/>
      <c r="BL28" s="475"/>
      <c r="BM28" s="475"/>
      <c r="BN28" s="475"/>
      <c r="BO28" s="475"/>
      <c r="BP28" s="475"/>
      <c r="BQ28" s="475"/>
      <c r="BR28" s="475"/>
      <c r="BS28" s="475"/>
      <c r="BT28" s="475"/>
      <c r="BU28" s="475"/>
      <c r="BV28" s="475"/>
      <c r="BW28" s="475"/>
      <c r="BX28" s="475"/>
      <c r="BY28" s="475"/>
      <c r="BZ28" s="475"/>
      <c r="CA28" s="475"/>
      <c r="CB28" s="475"/>
      <c r="CC28" s="475"/>
      <c r="CD28" s="475"/>
      <c r="CE28" s="475"/>
      <c r="CF28" s="475"/>
      <c r="CG28" s="475"/>
      <c r="CH28" s="475"/>
      <c r="CI28" s="475"/>
      <c r="CJ28" s="475"/>
      <c r="CK28" s="475"/>
      <c r="CL28" s="475"/>
      <c r="CM28" s="475"/>
      <c r="CN28" s="475"/>
      <c r="CO28" s="475"/>
      <c r="CP28" s="475"/>
      <c r="CQ28" s="475"/>
      <c r="CR28" s="475"/>
      <c r="CS28" s="475"/>
      <c r="CT28" s="475"/>
      <c r="CU28" s="475"/>
      <c r="CV28" s="475"/>
      <c r="CW28" s="475"/>
      <c r="CX28" s="475"/>
      <c r="CY28" s="475"/>
      <c r="CZ28" s="475"/>
      <c r="DA28" s="475"/>
      <c r="DB28" s="475"/>
      <c r="DC28" s="475"/>
      <c r="DD28" s="475"/>
      <c r="DE28" s="475"/>
      <c r="DF28" s="475"/>
      <c r="DG28" s="475"/>
      <c r="DH28" s="475"/>
      <c r="DI28" s="475"/>
      <c r="DJ28" s="475"/>
      <c r="DK28" s="475"/>
      <c r="DL28" s="475"/>
      <c r="DM28" s="475"/>
      <c r="DN28" s="475"/>
      <c r="DO28" s="475"/>
      <c r="DP28" s="475"/>
      <c r="DQ28" s="475"/>
      <c r="DR28" s="475"/>
      <c r="DS28" s="475"/>
      <c r="DT28" s="475"/>
      <c r="DU28" s="475"/>
      <c r="DV28" s="475"/>
      <c r="DW28" s="475"/>
      <c r="DX28" s="475"/>
      <c r="DY28" s="475"/>
      <c r="DZ28" s="475"/>
      <c r="EA28" s="475"/>
      <c r="EB28" s="475"/>
      <c r="EC28" s="475"/>
      <c r="ED28" s="475"/>
      <c r="EE28" s="475"/>
      <c r="EF28" s="475"/>
      <c r="EG28" s="475"/>
      <c r="EH28" s="475"/>
      <c r="EI28" s="475"/>
      <c r="EJ28" s="475"/>
      <c r="EK28" s="475"/>
      <c r="EL28" s="475"/>
      <c r="EM28" s="475"/>
      <c r="EN28" s="475"/>
      <c r="EO28" s="475"/>
      <c r="EP28" s="475"/>
      <c r="EQ28" s="475"/>
      <c r="ER28" s="475"/>
      <c r="ES28" s="475"/>
      <c r="ET28" s="475"/>
      <c r="EU28" s="475"/>
      <c r="EV28" s="475"/>
      <c r="EW28" s="475"/>
      <c r="EX28" s="475"/>
      <c r="EY28" s="475"/>
      <c r="EZ28" s="475"/>
      <c r="FA28" s="475"/>
      <c r="FB28" s="475"/>
      <c r="FC28" s="475"/>
      <c r="FD28" s="475"/>
      <c r="FE28" s="475"/>
      <c r="FF28" s="475"/>
      <c r="FG28" s="475"/>
      <c r="FH28" s="475"/>
      <c r="FI28" s="475"/>
      <c r="FJ28" s="475"/>
      <c r="FK28" s="475"/>
      <c r="FL28" s="475"/>
      <c r="FM28" s="475"/>
      <c r="FN28" s="475"/>
      <c r="FO28" s="475"/>
      <c r="FP28" s="475"/>
      <c r="FQ28" s="475"/>
      <c r="FR28" s="475"/>
      <c r="FS28" s="475"/>
    </row>
    <row r="29" spans="1:175" s="429" customFormat="1" ht="15" x14ac:dyDescent="0.2">
      <c r="A29" s="393"/>
      <c r="B29" s="476"/>
      <c r="C29" s="477">
        <v>3</v>
      </c>
      <c r="D29" s="478"/>
      <c r="E29" s="479" t="s">
        <v>41</v>
      </c>
      <c r="F29" s="480"/>
      <c r="G29" s="480"/>
      <c r="H29" s="481"/>
      <c r="I29" s="482">
        <f>I27+TIME(0,H27,0)</f>
        <v>0.34166666666666662</v>
      </c>
      <c r="J29" s="432"/>
      <c r="K29" s="475"/>
      <c r="L29" s="475"/>
      <c r="M29" s="475"/>
      <c r="N29" s="475"/>
      <c r="O29" s="475"/>
      <c r="P29" s="475"/>
      <c r="Q29" s="475"/>
      <c r="R29" s="475"/>
      <c r="S29" s="475"/>
      <c r="T29" s="475"/>
      <c r="U29" s="475"/>
      <c r="V29" s="475"/>
      <c r="W29" s="475"/>
      <c r="X29" s="475"/>
      <c r="Y29" s="475"/>
      <c r="Z29" s="475"/>
      <c r="AA29" s="475"/>
      <c r="AB29" s="475"/>
      <c r="AC29" s="475"/>
      <c r="AD29" s="475"/>
      <c r="AE29" s="475"/>
      <c r="AF29" s="475"/>
      <c r="AG29" s="475"/>
      <c r="AH29" s="475"/>
      <c r="AI29" s="475"/>
      <c r="AJ29" s="475"/>
      <c r="AK29" s="475"/>
      <c r="AL29" s="475"/>
      <c r="AM29" s="475"/>
      <c r="AN29" s="475"/>
      <c r="AO29" s="475"/>
      <c r="AP29" s="475"/>
      <c r="AQ29" s="475"/>
      <c r="AR29" s="475"/>
      <c r="AS29" s="475"/>
      <c r="AT29" s="475"/>
      <c r="AU29" s="475"/>
      <c r="AV29" s="475"/>
      <c r="AW29" s="475"/>
      <c r="AX29" s="475"/>
      <c r="AY29" s="475"/>
      <c r="AZ29" s="475"/>
      <c r="BA29" s="475"/>
      <c r="BB29" s="475"/>
      <c r="BC29" s="475"/>
      <c r="BD29" s="475"/>
      <c r="BE29" s="475"/>
      <c r="BF29" s="475"/>
      <c r="BG29" s="475"/>
      <c r="BH29" s="475"/>
      <c r="BI29" s="475"/>
      <c r="BJ29" s="475"/>
      <c r="BK29" s="475"/>
      <c r="BL29" s="475"/>
      <c r="BM29" s="475"/>
      <c r="BN29" s="475"/>
      <c r="BO29" s="475"/>
      <c r="BP29" s="475"/>
      <c r="BQ29" s="475"/>
      <c r="BR29" s="475"/>
      <c r="BS29" s="475"/>
      <c r="BT29" s="475"/>
      <c r="BU29" s="475"/>
      <c r="BV29" s="475"/>
      <c r="BW29" s="475"/>
      <c r="BX29" s="475"/>
      <c r="BY29" s="475"/>
      <c r="BZ29" s="475"/>
      <c r="CA29" s="475"/>
      <c r="CB29" s="475"/>
      <c r="CC29" s="475"/>
      <c r="CD29" s="475"/>
      <c r="CE29" s="475"/>
      <c r="CF29" s="475"/>
      <c r="CG29" s="475"/>
      <c r="CH29" s="475"/>
      <c r="CI29" s="475"/>
      <c r="CJ29" s="475"/>
      <c r="CK29" s="475"/>
      <c r="CL29" s="475"/>
      <c r="CM29" s="475"/>
      <c r="CN29" s="475"/>
      <c r="CO29" s="475"/>
      <c r="CP29" s="475"/>
      <c r="CQ29" s="475"/>
      <c r="CR29" s="475"/>
      <c r="CS29" s="475"/>
      <c r="CT29" s="475"/>
      <c r="CU29" s="475"/>
      <c r="CV29" s="475"/>
      <c r="CW29" s="475"/>
      <c r="CX29" s="475"/>
      <c r="CY29" s="475"/>
      <c r="CZ29" s="475"/>
      <c r="DA29" s="475"/>
      <c r="DB29" s="475"/>
      <c r="DC29" s="475"/>
      <c r="DD29" s="475"/>
      <c r="DE29" s="475"/>
      <c r="DF29" s="475"/>
      <c r="DG29" s="475"/>
      <c r="DH29" s="475"/>
      <c r="DI29" s="475"/>
      <c r="DJ29" s="475"/>
      <c r="DK29" s="475"/>
      <c r="DL29" s="475"/>
      <c r="DM29" s="475"/>
      <c r="DN29" s="475"/>
      <c r="DO29" s="475"/>
      <c r="DP29" s="475"/>
      <c r="DQ29" s="475"/>
      <c r="DR29" s="475"/>
      <c r="DS29" s="475"/>
      <c r="DT29" s="475"/>
      <c r="DU29" s="475"/>
      <c r="DV29" s="475"/>
      <c r="DW29" s="475"/>
      <c r="DX29" s="475"/>
      <c r="DY29" s="475"/>
      <c r="DZ29" s="475"/>
      <c r="EA29" s="475"/>
      <c r="EB29" s="475"/>
      <c r="EC29" s="475"/>
      <c r="ED29" s="475"/>
      <c r="EE29" s="475"/>
      <c r="EF29" s="475"/>
      <c r="EG29" s="475"/>
      <c r="EH29" s="475"/>
      <c r="EI29" s="475"/>
      <c r="EJ29" s="475"/>
      <c r="EK29" s="475"/>
      <c r="EL29" s="475"/>
      <c r="EM29" s="475"/>
      <c r="EN29" s="475"/>
      <c r="EO29" s="475"/>
      <c r="EP29" s="475"/>
      <c r="EQ29" s="475"/>
      <c r="ER29" s="475"/>
      <c r="ES29" s="475"/>
      <c r="ET29" s="475"/>
      <c r="EU29" s="475"/>
      <c r="EV29" s="475"/>
      <c r="EW29" s="475"/>
      <c r="EX29" s="475"/>
      <c r="EY29" s="475"/>
      <c r="EZ29" s="475"/>
      <c r="FA29" s="475"/>
      <c r="FB29" s="475"/>
      <c r="FC29" s="475"/>
      <c r="FD29" s="475"/>
      <c r="FE29" s="475"/>
      <c r="FF29" s="475"/>
      <c r="FG29" s="475"/>
      <c r="FH29" s="475"/>
      <c r="FI29" s="475"/>
      <c r="FJ29" s="475"/>
      <c r="FK29" s="475"/>
      <c r="FL29" s="475"/>
      <c r="FM29" s="475"/>
      <c r="FN29" s="475"/>
      <c r="FO29" s="475"/>
      <c r="FP29" s="475"/>
      <c r="FQ29" s="475"/>
      <c r="FR29" s="475"/>
      <c r="FS29" s="475"/>
    </row>
    <row r="30" spans="1:175" s="428" customFormat="1" ht="15" x14ac:dyDescent="0.2">
      <c r="A30" s="393"/>
      <c r="B30" s="483"/>
      <c r="C30" s="484">
        <v>3.1</v>
      </c>
      <c r="D30" s="443" t="s">
        <v>25</v>
      </c>
      <c r="E30" s="444" t="s">
        <v>218</v>
      </c>
      <c r="F30" s="445" t="s">
        <v>19</v>
      </c>
      <c r="G30" s="445" t="s">
        <v>105</v>
      </c>
      <c r="H30" s="485">
        <v>3</v>
      </c>
      <c r="I30" s="486"/>
      <c r="J30" s="426"/>
      <c r="K30" s="427"/>
      <c r="L30" s="427"/>
      <c r="M30" s="427"/>
      <c r="N30" s="427"/>
      <c r="O30" s="427"/>
      <c r="P30" s="427"/>
      <c r="Q30" s="427"/>
      <c r="R30" s="427"/>
      <c r="S30" s="427"/>
      <c r="T30" s="427"/>
      <c r="U30" s="427"/>
      <c r="V30" s="427"/>
      <c r="W30" s="427"/>
      <c r="X30" s="427"/>
      <c r="Y30" s="427"/>
      <c r="Z30" s="427"/>
      <c r="AA30" s="427"/>
      <c r="AB30" s="427"/>
      <c r="AC30" s="427"/>
      <c r="AD30" s="427"/>
      <c r="AE30" s="427"/>
      <c r="AF30" s="427"/>
      <c r="AG30" s="427"/>
      <c r="AH30" s="427"/>
      <c r="AI30" s="427"/>
      <c r="AJ30" s="427"/>
      <c r="AK30" s="427"/>
      <c r="AL30" s="427"/>
      <c r="AM30" s="427"/>
      <c r="AN30" s="427"/>
      <c r="AO30" s="427"/>
      <c r="AP30" s="427"/>
      <c r="AQ30" s="427"/>
      <c r="AR30" s="427"/>
      <c r="AS30" s="427"/>
      <c r="AT30" s="427"/>
      <c r="AU30" s="427"/>
      <c r="AV30" s="427"/>
      <c r="AW30" s="427"/>
      <c r="AX30" s="427"/>
      <c r="AY30" s="427"/>
      <c r="AZ30" s="427"/>
      <c r="BA30" s="427"/>
      <c r="BB30" s="427"/>
      <c r="BC30" s="427"/>
      <c r="BD30" s="427"/>
      <c r="BE30" s="427"/>
      <c r="BF30" s="427"/>
      <c r="BG30" s="427"/>
      <c r="BH30" s="427"/>
      <c r="BI30" s="427"/>
      <c r="BJ30" s="427"/>
      <c r="BK30" s="427"/>
      <c r="BL30" s="427"/>
      <c r="BM30" s="427"/>
      <c r="BN30" s="427"/>
      <c r="BO30" s="427"/>
      <c r="BP30" s="427"/>
      <c r="BQ30" s="427"/>
      <c r="BR30" s="427"/>
      <c r="BS30" s="427"/>
      <c r="BT30" s="427"/>
      <c r="BU30" s="427"/>
      <c r="BV30" s="427"/>
      <c r="BW30" s="427"/>
      <c r="BX30" s="427"/>
      <c r="BY30" s="427"/>
      <c r="BZ30" s="427"/>
      <c r="CA30" s="427"/>
      <c r="CB30" s="427"/>
      <c r="CC30" s="427"/>
      <c r="CD30" s="427"/>
      <c r="CE30" s="427"/>
      <c r="CF30" s="427"/>
      <c r="CG30" s="427"/>
      <c r="CH30" s="427"/>
      <c r="CI30" s="427"/>
      <c r="CJ30" s="427"/>
      <c r="CK30" s="427"/>
      <c r="CL30" s="427"/>
      <c r="CM30" s="427"/>
      <c r="CN30" s="427"/>
      <c r="CO30" s="427"/>
      <c r="CP30" s="427"/>
      <c r="CQ30" s="427"/>
      <c r="CR30" s="427"/>
      <c r="CS30" s="427"/>
      <c r="CT30" s="427"/>
      <c r="CU30" s="427"/>
      <c r="CV30" s="427"/>
      <c r="CW30" s="427"/>
      <c r="CX30" s="427"/>
      <c r="CY30" s="427"/>
      <c r="CZ30" s="427"/>
      <c r="DA30" s="427"/>
      <c r="DB30" s="427"/>
      <c r="DC30" s="427"/>
      <c r="DD30" s="427"/>
      <c r="DE30" s="427"/>
      <c r="DF30" s="427"/>
      <c r="DG30" s="427"/>
      <c r="DH30" s="427"/>
      <c r="DI30" s="427"/>
      <c r="DJ30" s="427"/>
      <c r="DK30" s="427"/>
      <c r="DL30" s="427"/>
      <c r="DM30" s="427"/>
      <c r="DN30" s="427"/>
      <c r="DO30" s="427"/>
      <c r="DP30" s="427"/>
      <c r="DQ30" s="427"/>
      <c r="DR30" s="427"/>
      <c r="DS30" s="427"/>
      <c r="DT30" s="427"/>
      <c r="DU30" s="427"/>
      <c r="DV30" s="427"/>
      <c r="DW30" s="427"/>
      <c r="DX30" s="427"/>
      <c r="DY30" s="427"/>
      <c r="DZ30" s="427"/>
      <c r="EA30" s="427"/>
      <c r="EB30" s="427"/>
      <c r="EC30" s="427"/>
      <c r="ED30" s="427"/>
      <c r="EE30" s="427"/>
      <c r="EF30" s="427"/>
      <c r="EG30" s="427"/>
      <c r="EH30" s="427"/>
      <c r="EI30" s="427"/>
      <c r="EJ30" s="427"/>
      <c r="EK30" s="427"/>
      <c r="EL30" s="427"/>
      <c r="EM30" s="427"/>
      <c r="EN30" s="427"/>
      <c r="EO30" s="427"/>
      <c r="EP30" s="427"/>
      <c r="EQ30" s="427"/>
      <c r="ER30" s="427"/>
      <c r="ES30" s="427"/>
      <c r="ET30" s="427"/>
      <c r="EU30" s="427"/>
      <c r="EV30" s="427"/>
      <c r="EW30" s="427"/>
      <c r="EX30" s="427"/>
      <c r="EY30" s="427"/>
      <c r="EZ30" s="427"/>
      <c r="FA30" s="427"/>
      <c r="FB30" s="427"/>
      <c r="FC30" s="427"/>
      <c r="FD30" s="427"/>
      <c r="FE30" s="427"/>
      <c r="FF30" s="427"/>
      <c r="FG30" s="427"/>
      <c r="FH30" s="427"/>
      <c r="FI30" s="427"/>
      <c r="FJ30" s="427"/>
      <c r="FK30" s="427"/>
      <c r="FL30" s="427"/>
      <c r="FM30" s="427"/>
      <c r="FN30" s="427"/>
      <c r="FO30" s="427"/>
      <c r="FP30" s="427"/>
      <c r="FQ30" s="427"/>
      <c r="FR30" s="427"/>
      <c r="FS30" s="427"/>
    </row>
    <row r="31" spans="1:175" s="428" customFormat="1" ht="15" x14ac:dyDescent="0.2">
      <c r="A31" s="393"/>
      <c r="B31" s="441"/>
      <c r="C31" s="442">
        <v>3.2</v>
      </c>
      <c r="D31" s="443" t="s">
        <v>25</v>
      </c>
      <c r="E31" s="487" t="s">
        <v>219</v>
      </c>
      <c r="F31" s="450" t="s">
        <v>19</v>
      </c>
      <c r="G31" s="445" t="s">
        <v>105</v>
      </c>
      <c r="H31" s="488">
        <v>5</v>
      </c>
      <c r="I31" s="486"/>
      <c r="J31" s="426"/>
      <c r="K31" s="427"/>
      <c r="L31" s="427"/>
      <c r="M31" s="427"/>
      <c r="N31" s="427"/>
      <c r="O31" s="427"/>
      <c r="P31" s="427"/>
      <c r="Q31" s="427"/>
      <c r="R31" s="427"/>
      <c r="S31" s="427"/>
      <c r="T31" s="427"/>
      <c r="U31" s="427"/>
      <c r="V31" s="427"/>
      <c r="W31" s="427"/>
      <c r="X31" s="427"/>
      <c r="Y31" s="427"/>
      <c r="Z31" s="427"/>
      <c r="AA31" s="427"/>
      <c r="AB31" s="427"/>
      <c r="AC31" s="427"/>
      <c r="AD31" s="427"/>
      <c r="AE31" s="427"/>
      <c r="AF31" s="427"/>
      <c r="AG31" s="427"/>
      <c r="AH31" s="427"/>
      <c r="AI31" s="427"/>
      <c r="AJ31" s="427"/>
      <c r="AK31" s="427"/>
      <c r="AL31" s="427"/>
      <c r="AM31" s="427"/>
      <c r="AN31" s="427"/>
      <c r="AO31" s="427"/>
      <c r="AP31" s="427"/>
      <c r="AQ31" s="427"/>
      <c r="AR31" s="427"/>
      <c r="AS31" s="427"/>
      <c r="AT31" s="427"/>
      <c r="AU31" s="427"/>
      <c r="AV31" s="427"/>
      <c r="AW31" s="427"/>
      <c r="AX31" s="427"/>
      <c r="AY31" s="427"/>
      <c r="AZ31" s="427"/>
      <c r="BA31" s="427"/>
      <c r="BB31" s="427"/>
      <c r="BC31" s="427"/>
      <c r="BD31" s="427"/>
      <c r="BE31" s="427"/>
      <c r="BF31" s="427"/>
      <c r="BG31" s="427"/>
      <c r="BH31" s="427"/>
      <c r="BI31" s="427"/>
      <c r="BJ31" s="427"/>
      <c r="BK31" s="427"/>
      <c r="BL31" s="427"/>
      <c r="BM31" s="427"/>
      <c r="BN31" s="427"/>
      <c r="BO31" s="427"/>
      <c r="BP31" s="427"/>
      <c r="BQ31" s="427"/>
      <c r="BR31" s="427"/>
      <c r="BS31" s="427"/>
      <c r="BT31" s="427"/>
      <c r="BU31" s="427"/>
      <c r="BV31" s="427"/>
      <c r="BW31" s="427"/>
      <c r="BX31" s="427"/>
      <c r="BY31" s="427"/>
      <c r="BZ31" s="427"/>
      <c r="CA31" s="427"/>
      <c r="CB31" s="427"/>
      <c r="CC31" s="427"/>
      <c r="CD31" s="427"/>
      <c r="CE31" s="427"/>
      <c r="CF31" s="427"/>
      <c r="CG31" s="427"/>
      <c r="CH31" s="427"/>
      <c r="CI31" s="427"/>
      <c r="CJ31" s="427"/>
      <c r="CK31" s="427"/>
      <c r="CL31" s="427"/>
      <c r="CM31" s="427"/>
      <c r="CN31" s="427"/>
      <c r="CO31" s="427"/>
      <c r="CP31" s="427"/>
      <c r="CQ31" s="427"/>
      <c r="CR31" s="427"/>
      <c r="CS31" s="427"/>
      <c r="CT31" s="427"/>
      <c r="CU31" s="427"/>
      <c r="CV31" s="427"/>
      <c r="CW31" s="427"/>
      <c r="CX31" s="427"/>
      <c r="CY31" s="427"/>
      <c r="CZ31" s="427"/>
      <c r="DA31" s="427"/>
      <c r="DB31" s="427"/>
      <c r="DC31" s="427"/>
      <c r="DD31" s="427"/>
      <c r="DE31" s="427"/>
      <c r="DF31" s="427"/>
      <c r="DG31" s="427"/>
      <c r="DH31" s="427"/>
      <c r="DI31" s="427"/>
      <c r="DJ31" s="427"/>
      <c r="DK31" s="427"/>
      <c r="DL31" s="427"/>
      <c r="DM31" s="427"/>
      <c r="DN31" s="427"/>
      <c r="DO31" s="427"/>
      <c r="DP31" s="427"/>
      <c r="DQ31" s="427"/>
      <c r="DR31" s="427"/>
      <c r="DS31" s="427"/>
      <c r="DT31" s="427"/>
      <c r="DU31" s="427"/>
      <c r="DV31" s="427"/>
      <c r="DW31" s="427"/>
      <c r="DX31" s="427"/>
      <c r="DY31" s="427"/>
      <c r="DZ31" s="427"/>
      <c r="EA31" s="427"/>
      <c r="EB31" s="427"/>
      <c r="EC31" s="427"/>
      <c r="ED31" s="427"/>
      <c r="EE31" s="427"/>
      <c r="EF31" s="427"/>
      <c r="EG31" s="427"/>
      <c r="EH31" s="427"/>
      <c r="EI31" s="427"/>
      <c r="EJ31" s="427"/>
      <c r="EK31" s="427"/>
      <c r="EL31" s="427"/>
      <c r="EM31" s="427"/>
      <c r="EN31" s="427"/>
      <c r="EO31" s="427"/>
      <c r="EP31" s="427"/>
      <c r="EQ31" s="427"/>
      <c r="ER31" s="427"/>
      <c r="ES31" s="427"/>
      <c r="ET31" s="427"/>
      <c r="EU31" s="427"/>
      <c r="EV31" s="427"/>
      <c r="EW31" s="427"/>
      <c r="EX31" s="427"/>
      <c r="EY31" s="427"/>
      <c r="EZ31" s="427"/>
      <c r="FA31" s="427"/>
      <c r="FB31" s="427"/>
      <c r="FC31" s="427"/>
      <c r="FD31" s="427"/>
      <c r="FE31" s="427"/>
      <c r="FF31" s="427"/>
      <c r="FG31" s="427"/>
      <c r="FH31" s="427"/>
      <c r="FI31" s="427"/>
      <c r="FJ31" s="427"/>
      <c r="FK31" s="427"/>
      <c r="FL31" s="427"/>
      <c r="FM31" s="427"/>
      <c r="FN31" s="427"/>
      <c r="FO31" s="427"/>
      <c r="FP31" s="427"/>
      <c r="FQ31" s="427"/>
      <c r="FR31" s="427"/>
      <c r="FS31" s="427"/>
    </row>
    <row r="32" spans="1:175" s="428" customFormat="1" ht="15" x14ac:dyDescent="0.2">
      <c r="A32" s="393"/>
      <c r="B32" s="489"/>
      <c r="C32" s="490">
        <v>3.3</v>
      </c>
      <c r="D32" s="458" t="s">
        <v>25</v>
      </c>
      <c r="E32" s="491" t="s">
        <v>220</v>
      </c>
      <c r="F32" s="492" t="s">
        <v>19</v>
      </c>
      <c r="G32" s="460" t="s">
        <v>42</v>
      </c>
      <c r="H32" s="493">
        <v>3</v>
      </c>
      <c r="I32" s="494"/>
      <c r="J32" s="426"/>
      <c r="K32" s="427"/>
      <c r="L32" s="427"/>
      <c r="M32" s="427"/>
      <c r="N32" s="427"/>
      <c r="O32" s="427"/>
      <c r="P32" s="427"/>
      <c r="Q32" s="427"/>
      <c r="R32" s="427"/>
      <c r="S32" s="427"/>
      <c r="T32" s="427"/>
      <c r="U32" s="427"/>
      <c r="V32" s="427"/>
      <c r="W32" s="427"/>
      <c r="X32" s="427"/>
      <c r="Y32" s="427"/>
      <c r="Z32" s="427"/>
      <c r="AA32" s="427"/>
      <c r="AB32" s="427"/>
      <c r="AC32" s="427"/>
      <c r="AD32" s="427"/>
      <c r="AE32" s="427"/>
      <c r="AF32" s="427"/>
      <c r="AG32" s="427"/>
      <c r="AH32" s="427"/>
      <c r="AI32" s="427"/>
      <c r="AJ32" s="427"/>
      <c r="AK32" s="427"/>
      <c r="AL32" s="427"/>
      <c r="AM32" s="427"/>
      <c r="AN32" s="427"/>
      <c r="AO32" s="427"/>
      <c r="AP32" s="427"/>
      <c r="AQ32" s="427"/>
      <c r="AR32" s="427"/>
      <c r="AS32" s="427"/>
      <c r="AT32" s="427"/>
      <c r="AU32" s="427"/>
      <c r="AV32" s="427"/>
      <c r="AW32" s="427"/>
      <c r="AX32" s="427"/>
      <c r="AY32" s="427"/>
      <c r="AZ32" s="427"/>
      <c r="BA32" s="427"/>
      <c r="BB32" s="427"/>
      <c r="BC32" s="427"/>
      <c r="BD32" s="427"/>
      <c r="BE32" s="427"/>
      <c r="BF32" s="427"/>
      <c r="BG32" s="427"/>
      <c r="BH32" s="427"/>
      <c r="BI32" s="427"/>
      <c r="BJ32" s="427"/>
      <c r="BK32" s="427"/>
      <c r="BL32" s="427"/>
      <c r="BM32" s="427"/>
      <c r="BN32" s="427"/>
      <c r="BO32" s="427"/>
      <c r="BP32" s="427"/>
      <c r="BQ32" s="427"/>
      <c r="BR32" s="427"/>
      <c r="BS32" s="427"/>
      <c r="BT32" s="427"/>
      <c r="BU32" s="427"/>
      <c r="BV32" s="427"/>
      <c r="BW32" s="427"/>
      <c r="BX32" s="427"/>
      <c r="BY32" s="427"/>
      <c r="BZ32" s="427"/>
      <c r="CA32" s="427"/>
      <c r="CB32" s="427"/>
      <c r="CC32" s="427"/>
      <c r="CD32" s="427"/>
      <c r="CE32" s="427"/>
      <c r="CF32" s="427"/>
      <c r="CG32" s="427"/>
      <c r="CH32" s="427"/>
      <c r="CI32" s="427"/>
      <c r="CJ32" s="427"/>
      <c r="CK32" s="427"/>
      <c r="CL32" s="427"/>
      <c r="CM32" s="427"/>
      <c r="CN32" s="427"/>
      <c r="CO32" s="427"/>
      <c r="CP32" s="427"/>
      <c r="CQ32" s="427"/>
      <c r="CR32" s="427"/>
      <c r="CS32" s="427"/>
      <c r="CT32" s="427"/>
      <c r="CU32" s="427"/>
      <c r="CV32" s="427"/>
      <c r="CW32" s="427"/>
      <c r="CX32" s="427"/>
      <c r="CY32" s="427"/>
      <c r="CZ32" s="427"/>
      <c r="DA32" s="427"/>
      <c r="DB32" s="427"/>
      <c r="DC32" s="427"/>
      <c r="DD32" s="427"/>
      <c r="DE32" s="427"/>
      <c r="DF32" s="427"/>
      <c r="DG32" s="427"/>
      <c r="DH32" s="427"/>
      <c r="DI32" s="427"/>
      <c r="DJ32" s="427"/>
      <c r="DK32" s="427"/>
      <c r="DL32" s="427"/>
      <c r="DM32" s="427"/>
      <c r="DN32" s="427"/>
      <c r="DO32" s="427"/>
      <c r="DP32" s="427"/>
      <c r="DQ32" s="427"/>
      <c r="DR32" s="427"/>
      <c r="DS32" s="427"/>
      <c r="DT32" s="427"/>
      <c r="DU32" s="427"/>
      <c r="DV32" s="427"/>
      <c r="DW32" s="427"/>
      <c r="DX32" s="427"/>
      <c r="DY32" s="427"/>
      <c r="DZ32" s="427"/>
      <c r="EA32" s="427"/>
      <c r="EB32" s="427"/>
      <c r="EC32" s="427"/>
      <c r="ED32" s="427"/>
      <c r="EE32" s="427"/>
      <c r="EF32" s="427"/>
      <c r="EG32" s="427"/>
      <c r="EH32" s="427"/>
      <c r="EI32" s="427"/>
      <c r="EJ32" s="427"/>
      <c r="EK32" s="427"/>
      <c r="EL32" s="427"/>
      <c r="EM32" s="427"/>
      <c r="EN32" s="427"/>
      <c r="EO32" s="427"/>
      <c r="EP32" s="427"/>
      <c r="EQ32" s="427"/>
      <c r="ER32" s="427"/>
      <c r="ES32" s="427"/>
      <c r="ET32" s="427"/>
      <c r="EU32" s="427"/>
      <c r="EV32" s="427"/>
      <c r="EW32" s="427"/>
      <c r="EX32" s="427"/>
      <c r="EY32" s="427"/>
      <c r="EZ32" s="427"/>
      <c r="FA32" s="427"/>
      <c r="FB32" s="427"/>
      <c r="FC32" s="427"/>
      <c r="FD32" s="427"/>
      <c r="FE32" s="427"/>
      <c r="FF32" s="427"/>
      <c r="FG32" s="427"/>
      <c r="FH32" s="427"/>
      <c r="FI32" s="427"/>
      <c r="FJ32" s="427"/>
      <c r="FK32" s="427"/>
      <c r="FL32" s="427"/>
      <c r="FM32" s="427"/>
      <c r="FN32" s="427"/>
      <c r="FO32" s="427"/>
      <c r="FP32" s="427"/>
      <c r="FQ32" s="427"/>
      <c r="FR32" s="427"/>
      <c r="FS32" s="427"/>
    </row>
    <row r="33" spans="1:175" s="428" customFormat="1" ht="15.75" thickBot="1" x14ac:dyDescent="0.25">
      <c r="A33" s="393"/>
      <c r="B33" s="462"/>
      <c r="C33" s="462"/>
      <c r="D33" s="463"/>
      <c r="E33" s="473"/>
      <c r="F33" s="463"/>
      <c r="G33" s="463"/>
      <c r="H33" s="464"/>
      <c r="I33" s="465"/>
      <c r="J33" s="426"/>
      <c r="K33" s="427"/>
      <c r="L33" s="427"/>
      <c r="M33" s="427"/>
      <c r="N33" s="427"/>
      <c r="O33" s="427"/>
      <c r="P33" s="427"/>
      <c r="Q33" s="427"/>
      <c r="R33" s="427"/>
      <c r="S33" s="427"/>
      <c r="T33" s="427"/>
      <c r="U33" s="427"/>
      <c r="V33" s="427"/>
      <c r="W33" s="427"/>
      <c r="X33" s="427"/>
      <c r="Y33" s="427"/>
      <c r="Z33" s="427"/>
      <c r="AA33" s="427"/>
      <c r="AB33" s="427"/>
      <c r="AC33" s="427"/>
      <c r="AD33" s="427"/>
      <c r="AE33" s="427"/>
      <c r="AF33" s="427"/>
      <c r="AG33" s="427"/>
      <c r="AH33" s="427"/>
      <c r="AI33" s="427"/>
      <c r="AJ33" s="427"/>
      <c r="AK33" s="427"/>
      <c r="AL33" s="427"/>
      <c r="AM33" s="427"/>
      <c r="AN33" s="427"/>
      <c r="AO33" s="427"/>
      <c r="AP33" s="427"/>
      <c r="AQ33" s="427"/>
      <c r="AR33" s="427"/>
      <c r="AS33" s="427"/>
      <c r="AT33" s="427"/>
      <c r="AU33" s="427"/>
      <c r="AV33" s="427"/>
      <c r="AW33" s="427"/>
      <c r="AX33" s="427"/>
      <c r="AY33" s="427"/>
      <c r="AZ33" s="427"/>
      <c r="BA33" s="427"/>
      <c r="BB33" s="427"/>
      <c r="BC33" s="427"/>
      <c r="BD33" s="427"/>
      <c r="BE33" s="427"/>
      <c r="BF33" s="427"/>
      <c r="BG33" s="427"/>
      <c r="BH33" s="427"/>
      <c r="BI33" s="427"/>
      <c r="BJ33" s="427"/>
      <c r="BK33" s="427"/>
      <c r="BL33" s="427"/>
      <c r="BM33" s="427"/>
      <c r="BN33" s="427"/>
      <c r="BO33" s="427"/>
      <c r="BP33" s="427"/>
      <c r="BQ33" s="427"/>
      <c r="BR33" s="427"/>
      <c r="BS33" s="427"/>
      <c r="BT33" s="427"/>
      <c r="BU33" s="427"/>
      <c r="BV33" s="427"/>
      <c r="BW33" s="427"/>
      <c r="BX33" s="427"/>
      <c r="BY33" s="427"/>
      <c r="BZ33" s="427"/>
      <c r="CA33" s="427"/>
      <c r="CB33" s="427"/>
      <c r="CC33" s="427"/>
      <c r="CD33" s="427"/>
      <c r="CE33" s="427"/>
      <c r="CF33" s="427"/>
      <c r="CG33" s="427"/>
      <c r="CH33" s="427"/>
      <c r="CI33" s="427"/>
      <c r="CJ33" s="427"/>
      <c r="CK33" s="427"/>
      <c r="CL33" s="427"/>
      <c r="CM33" s="427"/>
      <c r="CN33" s="427"/>
      <c r="CO33" s="427"/>
      <c r="CP33" s="427"/>
      <c r="CQ33" s="427"/>
      <c r="CR33" s="427"/>
      <c r="CS33" s="427"/>
      <c r="CT33" s="427"/>
      <c r="CU33" s="427"/>
      <c r="CV33" s="427"/>
      <c r="CW33" s="427"/>
      <c r="CX33" s="427"/>
      <c r="CY33" s="427"/>
      <c r="CZ33" s="427"/>
      <c r="DA33" s="427"/>
      <c r="DB33" s="427"/>
      <c r="DC33" s="427"/>
      <c r="DD33" s="427"/>
      <c r="DE33" s="427"/>
      <c r="DF33" s="427"/>
      <c r="DG33" s="427"/>
      <c r="DH33" s="427"/>
      <c r="DI33" s="427"/>
      <c r="DJ33" s="427"/>
      <c r="DK33" s="427"/>
      <c r="DL33" s="427"/>
      <c r="DM33" s="427"/>
      <c r="DN33" s="427"/>
      <c r="DO33" s="427"/>
      <c r="DP33" s="427"/>
      <c r="DQ33" s="427"/>
      <c r="DR33" s="427"/>
      <c r="DS33" s="427"/>
      <c r="DT33" s="427"/>
      <c r="DU33" s="427"/>
      <c r="DV33" s="427"/>
      <c r="DW33" s="427"/>
      <c r="DX33" s="427"/>
      <c r="DY33" s="427"/>
      <c r="DZ33" s="427"/>
      <c r="EA33" s="427"/>
      <c r="EB33" s="427"/>
      <c r="EC33" s="427"/>
      <c r="ED33" s="427"/>
      <c r="EE33" s="427"/>
      <c r="EF33" s="427"/>
      <c r="EG33" s="427"/>
      <c r="EH33" s="427"/>
      <c r="EI33" s="427"/>
      <c r="EJ33" s="427"/>
      <c r="EK33" s="427"/>
      <c r="EL33" s="427"/>
      <c r="EM33" s="427"/>
      <c r="EN33" s="427"/>
      <c r="EO33" s="427"/>
      <c r="EP33" s="427"/>
      <c r="EQ33" s="427"/>
      <c r="ER33" s="427"/>
      <c r="ES33" s="427"/>
      <c r="ET33" s="427"/>
      <c r="EU33" s="427"/>
      <c r="EV33" s="427"/>
      <c r="EW33" s="427"/>
      <c r="EX33" s="427"/>
      <c r="EY33" s="427"/>
      <c r="EZ33" s="427"/>
      <c r="FA33" s="427"/>
      <c r="FB33" s="427"/>
      <c r="FC33" s="427"/>
      <c r="FD33" s="427"/>
      <c r="FE33" s="427"/>
      <c r="FF33" s="427"/>
      <c r="FG33" s="427"/>
      <c r="FH33" s="427"/>
      <c r="FI33" s="427"/>
      <c r="FJ33" s="427"/>
      <c r="FK33" s="427"/>
      <c r="FL33" s="427"/>
      <c r="FM33" s="427"/>
      <c r="FN33" s="427"/>
      <c r="FO33" s="427"/>
      <c r="FP33" s="427"/>
      <c r="FQ33" s="427"/>
      <c r="FR33" s="427"/>
      <c r="FS33" s="427"/>
    </row>
    <row r="34" spans="1:175" s="428" customFormat="1" ht="15" x14ac:dyDescent="0.2">
      <c r="A34" s="393"/>
      <c r="B34" s="495"/>
      <c r="C34" s="496">
        <v>4</v>
      </c>
      <c r="D34" s="497"/>
      <c r="E34" s="498" t="s">
        <v>221</v>
      </c>
      <c r="F34" s="499"/>
      <c r="G34" s="499"/>
      <c r="H34" s="500"/>
      <c r="I34" s="501"/>
      <c r="J34" s="426"/>
      <c r="K34" s="427"/>
      <c r="L34" s="427"/>
      <c r="M34" s="427"/>
      <c r="N34" s="427"/>
      <c r="O34" s="427"/>
      <c r="P34" s="427"/>
      <c r="Q34" s="427"/>
      <c r="R34" s="427"/>
      <c r="S34" s="427"/>
      <c r="T34" s="427"/>
      <c r="U34" s="427"/>
      <c r="V34" s="427"/>
      <c r="W34" s="427"/>
      <c r="X34" s="427"/>
      <c r="Y34" s="427"/>
      <c r="Z34" s="427"/>
      <c r="AA34" s="427"/>
      <c r="AB34" s="427"/>
      <c r="AC34" s="427"/>
      <c r="AD34" s="427"/>
      <c r="AE34" s="427"/>
      <c r="AF34" s="427"/>
      <c r="AG34" s="427"/>
      <c r="AH34" s="427"/>
      <c r="AI34" s="427"/>
      <c r="AJ34" s="427"/>
      <c r="AK34" s="427"/>
      <c r="AL34" s="427"/>
      <c r="AM34" s="427"/>
      <c r="AN34" s="427"/>
      <c r="AO34" s="427"/>
      <c r="AP34" s="427"/>
      <c r="AQ34" s="427"/>
      <c r="AR34" s="427"/>
      <c r="AS34" s="427"/>
      <c r="AT34" s="427"/>
      <c r="AU34" s="427"/>
      <c r="AV34" s="427"/>
      <c r="AW34" s="427"/>
      <c r="AX34" s="427"/>
      <c r="AY34" s="427"/>
      <c r="AZ34" s="427"/>
      <c r="BA34" s="427"/>
      <c r="BB34" s="427"/>
      <c r="BC34" s="427"/>
      <c r="BD34" s="427"/>
      <c r="BE34" s="427"/>
      <c r="BF34" s="427"/>
      <c r="BG34" s="427"/>
      <c r="BH34" s="427"/>
      <c r="BI34" s="427"/>
      <c r="BJ34" s="427"/>
      <c r="BK34" s="427"/>
      <c r="BL34" s="427"/>
      <c r="BM34" s="427"/>
      <c r="BN34" s="427"/>
      <c r="BO34" s="427"/>
      <c r="BP34" s="427"/>
      <c r="BQ34" s="427"/>
      <c r="BR34" s="427"/>
      <c r="BS34" s="427"/>
      <c r="BT34" s="427"/>
      <c r="BU34" s="427"/>
      <c r="BV34" s="427"/>
      <c r="BW34" s="427"/>
      <c r="BX34" s="427"/>
      <c r="BY34" s="427"/>
      <c r="BZ34" s="427"/>
      <c r="CA34" s="427"/>
      <c r="CB34" s="427"/>
      <c r="CC34" s="427"/>
      <c r="CD34" s="427"/>
      <c r="CE34" s="427"/>
      <c r="CF34" s="427"/>
      <c r="CG34" s="427"/>
      <c r="CH34" s="427"/>
      <c r="CI34" s="427"/>
      <c r="CJ34" s="427"/>
      <c r="CK34" s="427"/>
      <c r="CL34" s="427"/>
      <c r="CM34" s="427"/>
      <c r="CN34" s="427"/>
      <c r="CO34" s="427"/>
      <c r="CP34" s="427"/>
      <c r="CQ34" s="427"/>
      <c r="CR34" s="427"/>
      <c r="CS34" s="427"/>
      <c r="CT34" s="427"/>
      <c r="CU34" s="427"/>
      <c r="CV34" s="427"/>
      <c r="CW34" s="427"/>
      <c r="CX34" s="427"/>
      <c r="CY34" s="427"/>
      <c r="CZ34" s="427"/>
      <c r="DA34" s="427"/>
      <c r="DB34" s="427"/>
      <c r="DC34" s="427"/>
      <c r="DD34" s="427"/>
      <c r="DE34" s="427"/>
      <c r="DF34" s="427"/>
      <c r="DG34" s="427"/>
      <c r="DH34" s="427"/>
      <c r="DI34" s="427"/>
      <c r="DJ34" s="427"/>
      <c r="DK34" s="427"/>
      <c r="DL34" s="427"/>
      <c r="DM34" s="427"/>
      <c r="DN34" s="427"/>
      <c r="DO34" s="427"/>
      <c r="DP34" s="427"/>
      <c r="DQ34" s="427"/>
      <c r="DR34" s="427"/>
      <c r="DS34" s="427"/>
      <c r="DT34" s="427"/>
      <c r="DU34" s="427"/>
      <c r="DV34" s="427"/>
      <c r="DW34" s="427"/>
      <c r="DX34" s="427"/>
      <c r="DY34" s="427"/>
      <c r="DZ34" s="427"/>
      <c r="EA34" s="427"/>
      <c r="EB34" s="427"/>
      <c r="EC34" s="427"/>
      <c r="ED34" s="427"/>
      <c r="EE34" s="427"/>
      <c r="EF34" s="427"/>
      <c r="EG34" s="427"/>
      <c r="EH34" s="427"/>
      <c r="EI34" s="427"/>
      <c r="EJ34" s="427"/>
      <c r="EK34" s="427"/>
      <c r="EL34" s="427"/>
      <c r="EM34" s="427"/>
      <c r="EN34" s="427"/>
      <c r="EO34" s="427"/>
      <c r="EP34" s="427"/>
      <c r="EQ34" s="427"/>
      <c r="ER34" s="427"/>
      <c r="ES34" s="427"/>
      <c r="ET34" s="427"/>
      <c r="EU34" s="427"/>
      <c r="EV34" s="427"/>
      <c r="EW34" s="427"/>
      <c r="EX34" s="427"/>
      <c r="EY34" s="427"/>
      <c r="EZ34" s="427"/>
      <c r="FA34" s="427"/>
      <c r="FB34" s="427"/>
      <c r="FC34" s="427"/>
      <c r="FD34" s="427"/>
      <c r="FE34" s="427"/>
      <c r="FF34" s="427"/>
      <c r="FG34" s="427"/>
      <c r="FH34" s="427"/>
      <c r="FI34" s="427"/>
      <c r="FJ34" s="427"/>
      <c r="FK34" s="427"/>
      <c r="FL34" s="427"/>
      <c r="FM34" s="427"/>
      <c r="FN34" s="427"/>
      <c r="FO34" s="427"/>
      <c r="FP34" s="427"/>
      <c r="FQ34" s="427"/>
      <c r="FR34" s="427"/>
      <c r="FS34" s="427"/>
    </row>
    <row r="35" spans="1:175" s="404" customFormat="1" ht="15" x14ac:dyDescent="0.2">
      <c r="A35" s="393"/>
      <c r="B35" s="502"/>
      <c r="C35" s="503">
        <v>4.0999999999999996</v>
      </c>
      <c r="D35" s="443"/>
      <c r="E35" s="444" t="s">
        <v>222</v>
      </c>
      <c r="F35" s="445" t="s">
        <v>19</v>
      </c>
      <c r="G35" s="445" t="s">
        <v>33</v>
      </c>
      <c r="H35" s="485">
        <v>5</v>
      </c>
      <c r="I35" s="504">
        <f>I29+TIME(0,H29,0)</f>
        <v>0.34166666666666662</v>
      </c>
      <c r="J35" s="432"/>
      <c r="K35" s="433"/>
      <c r="L35" s="433"/>
      <c r="M35" s="433"/>
      <c r="N35" s="433"/>
      <c r="O35" s="433"/>
      <c r="P35" s="433"/>
      <c r="Q35" s="433"/>
      <c r="R35" s="433"/>
      <c r="S35" s="433"/>
      <c r="T35" s="433"/>
      <c r="U35" s="433"/>
      <c r="V35" s="433"/>
      <c r="W35" s="433"/>
      <c r="X35" s="433"/>
      <c r="Y35" s="433"/>
      <c r="Z35" s="433"/>
      <c r="AA35" s="433"/>
      <c r="AB35" s="433"/>
      <c r="AC35" s="433"/>
      <c r="AD35" s="433"/>
      <c r="AE35" s="433"/>
      <c r="AF35" s="433"/>
      <c r="AG35" s="433"/>
      <c r="AH35" s="433"/>
      <c r="AI35" s="433"/>
      <c r="AJ35" s="433"/>
      <c r="AK35" s="433"/>
      <c r="AL35" s="433"/>
      <c r="AM35" s="433"/>
      <c r="AN35" s="433"/>
      <c r="AO35" s="433"/>
      <c r="AP35" s="433"/>
      <c r="AQ35" s="433"/>
      <c r="AR35" s="433"/>
      <c r="AS35" s="433"/>
      <c r="AT35" s="433"/>
      <c r="AU35" s="433"/>
      <c r="AV35" s="433"/>
      <c r="AW35" s="433"/>
      <c r="AX35" s="433"/>
      <c r="AY35" s="433"/>
      <c r="AZ35" s="433"/>
      <c r="BA35" s="433"/>
      <c r="BB35" s="433"/>
      <c r="BC35" s="433"/>
      <c r="BD35" s="433"/>
      <c r="BE35" s="433"/>
      <c r="BF35" s="433"/>
      <c r="BG35" s="433"/>
      <c r="BH35" s="433"/>
      <c r="BI35" s="433"/>
      <c r="BJ35" s="433"/>
      <c r="BK35" s="433"/>
      <c r="BL35" s="433"/>
      <c r="BM35" s="433"/>
      <c r="BN35" s="433"/>
      <c r="BO35" s="433"/>
      <c r="BP35" s="433"/>
      <c r="BQ35" s="433"/>
      <c r="BR35" s="433"/>
      <c r="BS35" s="433"/>
      <c r="BT35" s="433"/>
      <c r="BU35" s="433"/>
      <c r="BV35" s="433"/>
      <c r="BW35" s="433"/>
      <c r="BX35" s="433"/>
      <c r="BY35" s="433"/>
      <c r="BZ35" s="433"/>
      <c r="CA35" s="433"/>
      <c r="CB35" s="433"/>
      <c r="CC35" s="433"/>
      <c r="CD35" s="433"/>
      <c r="CE35" s="433"/>
      <c r="CF35" s="433"/>
      <c r="CG35" s="433"/>
      <c r="CH35" s="433"/>
      <c r="CI35" s="433"/>
      <c r="CJ35" s="433"/>
      <c r="CK35" s="433"/>
      <c r="CL35" s="433"/>
      <c r="CM35" s="433"/>
      <c r="CN35" s="433"/>
      <c r="CO35" s="433"/>
      <c r="CP35" s="433"/>
      <c r="CQ35" s="433"/>
      <c r="CR35" s="433"/>
      <c r="CS35" s="433"/>
      <c r="CT35" s="433"/>
      <c r="CU35" s="433"/>
      <c r="CV35" s="433"/>
      <c r="CW35" s="433"/>
      <c r="CX35" s="433"/>
      <c r="CY35" s="433"/>
      <c r="CZ35" s="433"/>
      <c r="DA35" s="433"/>
      <c r="DB35" s="433"/>
      <c r="DC35" s="433"/>
      <c r="DD35" s="433"/>
      <c r="DE35" s="433"/>
      <c r="DF35" s="433"/>
      <c r="DG35" s="433"/>
      <c r="DH35" s="433"/>
      <c r="DI35" s="433"/>
      <c r="DJ35" s="433"/>
      <c r="DK35" s="433"/>
      <c r="DL35" s="433"/>
      <c r="DM35" s="433"/>
      <c r="DN35" s="433"/>
      <c r="DO35" s="433"/>
      <c r="DP35" s="433"/>
      <c r="DQ35" s="433"/>
      <c r="DR35" s="433"/>
      <c r="DS35" s="433"/>
      <c r="DT35" s="433"/>
      <c r="DU35" s="433"/>
      <c r="DV35" s="433"/>
      <c r="DW35" s="433"/>
      <c r="DX35" s="433"/>
      <c r="DY35" s="433"/>
      <c r="DZ35" s="433"/>
      <c r="EA35" s="433"/>
      <c r="EB35" s="433"/>
      <c r="EC35" s="433"/>
      <c r="ED35" s="433"/>
      <c r="EE35" s="433"/>
      <c r="EF35" s="433"/>
      <c r="EG35" s="433"/>
      <c r="EH35" s="433"/>
      <c r="EI35" s="433"/>
      <c r="EJ35" s="433"/>
      <c r="EK35" s="433"/>
      <c r="EL35" s="433"/>
      <c r="EM35" s="433"/>
      <c r="EN35" s="433"/>
      <c r="EO35" s="433"/>
      <c r="EP35" s="433"/>
      <c r="EQ35" s="433"/>
      <c r="ER35" s="433"/>
      <c r="ES35" s="433"/>
      <c r="ET35" s="433"/>
      <c r="EU35" s="433"/>
      <c r="EV35" s="433"/>
      <c r="EW35" s="433"/>
      <c r="EX35" s="433"/>
      <c r="EY35" s="433"/>
      <c r="EZ35" s="433"/>
      <c r="FA35" s="433"/>
      <c r="FB35" s="433"/>
      <c r="FC35" s="433"/>
      <c r="FD35" s="433"/>
      <c r="FE35" s="433"/>
      <c r="FF35" s="433"/>
      <c r="FG35" s="433"/>
      <c r="FH35" s="433"/>
      <c r="FI35" s="433"/>
      <c r="FJ35" s="433"/>
      <c r="FK35" s="433"/>
      <c r="FL35" s="433"/>
      <c r="FM35" s="433"/>
      <c r="FN35" s="433"/>
      <c r="FO35" s="433"/>
      <c r="FP35" s="433"/>
      <c r="FQ35" s="433"/>
      <c r="FR35" s="433"/>
      <c r="FS35" s="433"/>
    </row>
    <row r="36" spans="1:175" s="404" customFormat="1" ht="15.75" x14ac:dyDescent="0.25">
      <c r="A36" s="393"/>
      <c r="B36" s="502"/>
      <c r="C36" s="503" t="s">
        <v>223</v>
      </c>
      <c r="D36" s="443"/>
      <c r="E36" s="505"/>
      <c r="F36" s="445"/>
      <c r="G36" s="445"/>
      <c r="H36" s="485"/>
      <c r="I36" s="504"/>
      <c r="J36" s="432"/>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3"/>
      <c r="AM36" s="433"/>
      <c r="AN36" s="433"/>
      <c r="AO36" s="433"/>
      <c r="AP36" s="433"/>
      <c r="AQ36" s="433"/>
      <c r="AR36" s="433"/>
      <c r="AS36" s="433"/>
      <c r="AT36" s="433"/>
      <c r="AU36" s="433"/>
      <c r="AV36" s="433"/>
      <c r="AW36" s="433"/>
      <c r="AX36" s="433"/>
      <c r="AY36" s="433"/>
      <c r="AZ36" s="433"/>
      <c r="BA36" s="433"/>
      <c r="BB36" s="433"/>
      <c r="BC36" s="433"/>
      <c r="BD36" s="433"/>
      <c r="BE36" s="433"/>
      <c r="BF36" s="433"/>
      <c r="BG36" s="433"/>
      <c r="BH36" s="433"/>
      <c r="BI36" s="433"/>
      <c r="BJ36" s="433"/>
      <c r="BK36" s="433"/>
      <c r="BL36" s="433"/>
      <c r="BM36" s="433"/>
      <c r="BN36" s="433"/>
      <c r="BO36" s="433"/>
      <c r="BP36" s="433"/>
      <c r="BQ36" s="433"/>
      <c r="BR36" s="433"/>
      <c r="BS36" s="433"/>
      <c r="BT36" s="433"/>
      <c r="BU36" s="433"/>
      <c r="BV36" s="433"/>
      <c r="BW36" s="433"/>
      <c r="BX36" s="433"/>
      <c r="BY36" s="433"/>
      <c r="BZ36" s="433"/>
      <c r="CA36" s="433"/>
      <c r="CB36" s="433"/>
      <c r="CC36" s="433"/>
      <c r="CD36" s="433"/>
      <c r="CE36" s="433"/>
      <c r="CF36" s="433"/>
      <c r="CG36" s="433"/>
      <c r="CH36" s="433"/>
      <c r="CI36" s="433"/>
      <c r="CJ36" s="433"/>
      <c r="CK36" s="433"/>
      <c r="CL36" s="433"/>
      <c r="CM36" s="433"/>
      <c r="CN36" s="433"/>
      <c r="CO36" s="433"/>
      <c r="CP36" s="433"/>
      <c r="CQ36" s="433"/>
      <c r="CR36" s="433"/>
      <c r="CS36" s="433"/>
      <c r="CT36" s="433"/>
      <c r="CU36" s="433"/>
      <c r="CV36" s="433"/>
      <c r="CW36" s="433"/>
      <c r="CX36" s="433"/>
      <c r="CY36" s="433"/>
      <c r="CZ36" s="433"/>
      <c r="DA36" s="433"/>
      <c r="DB36" s="433"/>
      <c r="DC36" s="433"/>
      <c r="DD36" s="433"/>
      <c r="DE36" s="433"/>
      <c r="DF36" s="433"/>
      <c r="DG36" s="433"/>
      <c r="DH36" s="433"/>
      <c r="DI36" s="433"/>
      <c r="DJ36" s="433"/>
      <c r="DK36" s="433"/>
      <c r="DL36" s="433"/>
      <c r="DM36" s="433"/>
      <c r="DN36" s="433"/>
      <c r="DO36" s="433"/>
      <c r="DP36" s="433"/>
      <c r="DQ36" s="433"/>
      <c r="DR36" s="433"/>
      <c r="DS36" s="433"/>
      <c r="DT36" s="433"/>
      <c r="DU36" s="433"/>
      <c r="DV36" s="433"/>
      <c r="DW36" s="433"/>
      <c r="DX36" s="433"/>
      <c r="DY36" s="433"/>
      <c r="DZ36" s="433"/>
      <c r="EA36" s="433"/>
      <c r="EB36" s="433"/>
      <c r="EC36" s="433"/>
      <c r="ED36" s="433"/>
      <c r="EE36" s="433"/>
      <c r="EF36" s="433"/>
      <c r="EG36" s="433"/>
      <c r="EH36" s="433"/>
      <c r="EI36" s="433"/>
      <c r="EJ36" s="433"/>
      <c r="EK36" s="433"/>
      <c r="EL36" s="433"/>
      <c r="EM36" s="433"/>
      <c r="EN36" s="433"/>
      <c r="EO36" s="433"/>
      <c r="EP36" s="433"/>
      <c r="EQ36" s="433"/>
      <c r="ER36" s="433"/>
      <c r="ES36" s="433"/>
      <c r="ET36" s="433"/>
      <c r="EU36" s="433"/>
      <c r="EV36" s="433"/>
      <c r="EW36" s="433"/>
      <c r="EX36" s="433"/>
      <c r="EY36" s="433"/>
      <c r="EZ36" s="433"/>
      <c r="FA36" s="433"/>
      <c r="FB36" s="433"/>
      <c r="FC36" s="433"/>
      <c r="FD36" s="433"/>
      <c r="FE36" s="433"/>
      <c r="FF36" s="433"/>
      <c r="FG36" s="433"/>
      <c r="FH36" s="433"/>
      <c r="FI36" s="433"/>
      <c r="FJ36" s="433"/>
      <c r="FK36" s="433"/>
      <c r="FL36" s="433"/>
      <c r="FM36" s="433"/>
      <c r="FN36" s="433"/>
      <c r="FO36" s="433"/>
      <c r="FP36" s="433"/>
      <c r="FQ36" s="433"/>
      <c r="FR36" s="433"/>
      <c r="FS36" s="433"/>
    </row>
    <row r="37" spans="1:175" s="404" customFormat="1" ht="15.75" x14ac:dyDescent="0.25">
      <c r="A37" s="393"/>
      <c r="B37" s="502"/>
      <c r="C37" s="503" t="s">
        <v>224</v>
      </c>
      <c r="D37" s="443" t="s">
        <v>25</v>
      </c>
      <c r="E37" s="505"/>
      <c r="F37" s="445"/>
      <c r="G37" s="445"/>
      <c r="H37" s="485"/>
      <c r="I37" s="504"/>
      <c r="J37" s="432"/>
      <c r="K37" s="433"/>
      <c r="L37" s="433"/>
      <c r="M37" s="433"/>
      <c r="N37" s="433"/>
      <c r="O37" s="433"/>
      <c r="P37" s="433"/>
      <c r="Q37" s="433"/>
      <c r="R37" s="433"/>
      <c r="S37" s="433"/>
      <c r="T37" s="433"/>
      <c r="U37" s="433"/>
      <c r="V37" s="433"/>
      <c r="W37" s="433"/>
      <c r="X37" s="433"/>
      <c r="Y37" s="433"/>
      <c r="Z37" s="433"/>
      <c r="AA37" s="433"/>
      <c r="AB37" s="433"/>
      <c r="AC37" s="433"/>
      <c r="AD37" s="433"/>
      <c r="AE37" s="433"/>
      <c r="AF37" s="433"/>
      <c r="AG37" s="433"/>
      <c r="AH37" s="433"/>
      <c r="AI37" s="433"/>
      <c r="AJ37" s="433"/>
      <c r="AK37" s="433"/>
      <c r="AL37" s="433"/>
      <c r="AM37" s="433"/>
      <c r="AN37" s="433"/>
      <c r="AO37" s="433"/>
      <c r="AP37" s="433"/>
      <c r="AQ37" s="433"/>
      <c r="AR37" s="433"/>
      <c r="AS37" s="433"/>
      <c r="AT37" s="433"/>
      <c r="AU37" s="433"/>
      <c r="AV37" s="433"/>
      <c r="AW37" s="433"/>
      <c r="AX37" s="433"/>
      <c r="AY37" s="433"/>
      <c r="AZ37" s="433"/>
      <c r="BA37" s="433"/>
      <c r="BB37" s="433"/>
      <c r="BC37" s="433"/>
      <c r="BD37" s="433"/>
      <c r="BE37" s="433"/>
      <c r="BF37" s="433"/>
      <c r="BG37" s="433"/>
      <c r="BH37" s="433"/>
      <c r="BI37" s="433"/>
      <c r="BJ37" s="433"/>
      <c r="BK37" s="433"/>
      <c r="BL37" s="433"/>
      <c r="BM37" s="433"/>
      <c r="BN37" s="433"/>
      <c r="BO37" s="433"/>
      <c r="BP37" s="433"/>
      <c r="BQ37" s="433"/>
      <c r="BR37" s="433"/>
      <c r="BS37" s="433"/>
      <c r="BT37" s="433"/>
      <c r="BU37" s="433"/>
      <c r="BV37" s="433"/>
      <c r="BW37" s="433"/>
      <c r="BX37" s="433"/>
      <c r="BY37" s="433"/>
      <c r="BZ37" s="433"/>
      <c r="CA37" s="433"/>
      <c r="CB37" s="433"/>
      <c r="CC37" s="433"/>
      <c r="CD37" s="433"/>
      <c r="CE37" s="433"/>
      <c r="CF37" s="433"/>
      <c r="CG37" s="433"/>
      <c r="CH37" s="433"/>
      <c r="CI37" s="433"/>
      <c r="CJ37" s="433"/>
      <c r="CK37" s="433"/>
      <c r="CL37" s="433"/>
      <c r="CM37" s="433"/>
      <c r="CN37" s="433"/>
      <c r="CO37" s="433"/>
      <c r="CP37" s="433"/>
      <c r="CQ37" s="433"/>
      <c r="CR37" s="433"/>
      <c r="CS37" s="433"/>
      <c r="CT37" s="433"/>
      <c r="CU37" s="433"/>
      <c r="CV37" s="433"/>
      <c r="CW37" s="433"/>
      <c r="CX37" s="433"/>
      <c r="CY37" s="433"/>
      <c r="CZ37" s="433"/>
      <c r="DA37" s="433"/>
      <c r="DB37" s="433"/>
      <c r="DC37" s="433"/>
      <c r="DD37" s="433"/>
      <c r="DE37" s="433"/>
      <c r="DF37" s="433"/>
      <c r="DG37" s="433"/>
      <c r="DH37" s="433"/>
      <c r="DI37" s="433"/>
      <c r="DJ37" s="433"/>
      <c r="DK37" s="433"/>
      <c r="DL37" s="433"/>
      <c r="DM37" s="433"/>
      <c r="DN37" s="433"/>
      <c r="DO37" s="433"/>
      <c r="DP37" s="433"/>
      <c r="DQ37" s="433"/>
      <c r="DR37" s="433"/>
      <c r="DS37" s="433"/>
      <c r="DT37" s="433"/>
      <c r="DU37" s="433"/>
      <c r="DV37" s="433"/>
      <c r="DW37" s="433"/>
      <c r="DX37" s="433"/>
      <c r="DY37" s="433"/>
      <c r="DZ37" s="433"/>
      <c r="EA37" s="433"/>
      <c r="EB37" s="433"/>
      <c r="EC37" s="433"/>
      <c r="ED37" s="433"/>
      <c r="EE37" s="433"/>
      <c r="EF37" s="433"/>
      <c r="EG37" s="433"/>
      <c r="EH37" s="433"/>
      <c r="EI37" s="433"/>
      <c r="EJ37" s="433"/>
      <c r="EK37" s="433"/>
      <c r="EL37" s="433"/>
      <c r="EM37" s="433"/>
      <c r="EN37" s="433"/>
      <c r="EO37" s="433"/>
      <c r="EP37" s="433"/>
      <c r="EQ37" s="433"/>
      <c r="ER37" s="433"/>
      <c r="ES37" s="433"/>
      <c r="ET37" s="433"/>
      <c r="EU37" s="433"/>
      <c r="EV37" s="433"/>
      <c r="EW37" s="433"/>
      <c r="EX37" s="433"/>
      <c r="EY37" s="433"/>
      <c r="EZ37" s="433"/>
      <c r="FA37" s="433"/>
      <c r="FB37" s="433"/>
      <c r="FC37" s="433"/>
      <c r="FD37" s="433"/>
      <c r="FE37" s="433"/>
      <c r="FF37" s="433"/>
      <c r="FG37" s="433"/>
      <c r="FH37" s="433"/>
      <c r="FI37" s="433"/>
      <c r="FJ37" s="433"/>
      <c r="FK37" s="433"/>
      <c r="FL37" s="433"/>
      <c r="FM37" s="433"/>
      <c r="FN37" s="433"/>
      <c r="FO37" s="433"/>
      <c r="FP37" s="433"/>
      <c r="FQ37" s="433"/>
      <c r="FR37" s="433"/>
      <c r="FS37" s="433"/>
    </row>
    <row r="38" spans="1:175" s="428" customFormat="1" ht="15.75" x14ac:dyDescent="0.25">
      <c r="A38" s="393"/>
      <c r="B38" s="502"/>
      <c r="C38" s="503" t="s">
        <v>225</v>
      </c>
      <c r="D38" s="443" t="s">
        <v>25</v>
      </c>
      <c r="E38" s="505"/>
      <c r="F38" s="445"/>
      <c r="G38" s="445"/>
      <c r="H38" s="485"/>
      <c r="I38" s="504"/>
      <c r="J38" s="455"/>
    </row>
    <row r="39" spans="1:175" s="428" customFormat="1" ht="15.75" x14ac:dyDescent="0.25">
      <c r="A39" s="393"/>
      <c r="B39" s="502"/>
      <c r="C39" s="503" t="s">
        <v>226</v>
      </c>
      <c r="D39" s="443" t="s">
        <v>25</v>
      </c>
      <c r="E39" s="505" t="s">
        <v>228</v>
      </c>
      <c r="F39" s="445"/>
      <c r="G39" s="445"/>
      <c r="H39" s="485"/>
      <c r="I39" s="504"/>
      <c r="J39" s="455"/>
    </row>
    <row r="40" spans="1:175" s="428" customFormat="1" ht="15.75" x14ac:dyDescent="0.25">
      <c r="A40" s="393"/>
      <c r="B40" s="502"/>
      <c r="C40" s="503" t="s">
        <v>227</v>
      </c>
      <c r="D40" s="443" t="s">
        <v>25</v>
      </c>
      <c r="E40" s="505" t="s">
        <v>335</v>
      </c>
      <c r="F40" s="445"/>
      <c r="G40" s="445"/>
      <c r="H40" s="485"/>
      <c r="I40" s="504"/>
      <c r="J40" s="455"/>
    </row>
    <row r="41" spans="1:175" s="428" customFormat="1" ht="15.75" x14ac:dyDescent="0.25">
      <c r="A41" s="393"/>
      <c r="B41" s="502"/>
      <c r="C41" s="503" t="s">
        <v>229</v>
      </c>
      <c r="D41" s="443" t="s">
        <v>25</v>
      </c>
      <c r="E41" s="505" t="s">
        <v>231</v>
      </c>
      <c r="F41" s="445"/>
      <c r="G41" s="445"/>
      <c r="H41" s="485"/>
      <c r="I41" s="504"/>
      <c r="J41" s="506"/>
    </row>
    <row r="42" spans="1:175" s="428" customFormat="1" ht="15.75" x14ac:dyDescent="0.25">
      <c r="A42" s="393"/>
      <c r="B42" s="507"/>
      <c r="C42" s="503" t="s">
        <v>230</v>
      </c>
      <c r="D42" s="443" t="s">
        <v>25</v>
      </c>
      <c r="E42" s="505" t="s">
        <v>375</v>
      </c>
      <c r="F42" s="445"/>
      <c r="G42" s="445"/>
      <c r="H42" s="446"/>
      <c r="I42" s="504"/>
      <c r="J42" s="506"/>
    </row>
    <row r="43" spans="1:175" s="428" customFormat="1" ht="15.75" x14ac:dyDescent="0.25">
      <c r="A43" s="393"/>
      <c r="B43" s="507"/>
      <c r="C43" s="503" t="s">
        <v>232</v>
      </c>
      <c r="D43" s="443" t="s">
        <v>25</v>
      </c>
      <c r="E43" s="505" t="s">
        <v>373</v>
      </c>
      <c r="F43" s="445"/>
      <c r="G43" s="445"/>
      <c r="H43" s="446"/>
      <c r="I43" s="504"/>
      <c r="J43" s="506"/>
    </row>
    <row r="44" spans="1:175" s="428" customFormat="1" ht="15.75" x14ac:dyDescent="0.25">
      <c r="A44" s="393"/>
      <c r="B44" s="507"/>
      <c r="C44" s="503" t="s">
        <v>233</v>
      </c>
      <c r="D44" s="443" t="s">
        <v>25</v>
      </c>
      <c r="E44" s="505" t="s">
        <v>374</v>
      </c>
      <c r="F44" s="445"/>
      <c r="G44" s="445"/>
      <c r="H44" s="446"/>
      <c r="I44" s="504"/>
      <c r="J44" s="506"/>
    </row>
    <row r="45" spans="1:175" s="428" customFormat="1" ht="15.75" x14ac:dyDescent="0.25">
      <c r="A45" s="393"/>
      <c r="B45" s="507"/>
      <c r="C45" s="503" t="s">
        <v>234</v>
      </c>
      <c r="D45" s="443" t="s">
        <v>25</v>
      </c>
      <c r="E45" s="505"/>
      <c r="F45" s="445"/>
      <c r="G45" s="445"/>
      <c r="H45" s="446"/>
      <c r="I45" s="504"/>
      <c r="J45" s="506"/>
    </row>
    <row r="46" spans="1:175" s="428" customFormat="1" ht="15.75" x14ac:dyDescent="0.25">
      <c r="A46" s="393"/>
      <c r="B46" s="507"/>
      <c r="C46" s="503" t="s">
        <v>235</v>
      </c>
      <c r="D46" s="443" t="s">
        <v>25</v>
      </c>
      <c r="E46" s="505"/>
      <c r="F46" s="445"/>
      <c r="G46" s="445"/>
      <c r="H46" s="446"/>
      <c r="I46" s="504"/>
      <c r="J46" s="506"/>
    </row>
    <row r="47" spans="1:175" s="428" customFormat="1" ht="15.75" thickBot="1" x14ac:dyDescent="0.25">
      <c r="A47" s="393"/>
      <c r="B47" s="508"/>
      <c r="C47" s="509"/>
      <c r="D47" s="510"/>
      <c r="E47" s="511"/>
      <c r="F47" s="512"/>
      <c r="G47" s="512"/>
      <c r="H47" s="513"/>
      <c r="I47" s="514"/>
      <c r="J47" s="506"/>
    </row>
    <row r="48" spans="1:175" s="428" customFormat="1" ht="15.75" thickBot="1" x14ac:dyDescent="0.25">
      <c r="A48" s="393"/>
      <c r="B48" s="462"/>
      <c r="C48" s="462"/>
      <c r="D48" s="473"/>
      <c r="E48" s="515"/>
      <c r="F48" s="463"/>
      <c r="G48" s="463"/>
      <c r="H48" s="464"/>
      <c r="I48" s="474"/>
      <c r="J48" s="455"/>
    </row>
    <row r="49" spans="1:175" s="428" customFormat="1" ht="15" x14ac:dyDescent="0.2">
      <c r="A49" s="393"/>
      <c r="B49" s="516"/>
      <c r="C49" s="517"/>
      <c r="D49" s="497"/>
      <c r="E49" s="518"/>
      <c r="F49" s="519"/>
      <c r="G49" s="519"/>
      <c r="H49" s="520"/>
      <c r="I49" s="521"/>
      <c r="J49" s="426"/>
      <c r="K49" s="427"/>
      <c r="L49" s="427"/>
      <c r="M49" s="427"/>
      <c r="N49" s="427"/>
      <c r="O49" s="427"/>
      <c r="P49" s="427"/>
      <c r="Q49" s="427"/>
      <c r="R49" s="427"/>
      <c r="S49" s="427"/>
      <c r="T49" s="427"/>
      <c r="U49" s="427"/>
      <c r="V49" s="427"/>
      <c r="W49" s="427"/>
      <c r="X49" s="427"/>
      <c r="Y49" s="427"/>
      <c r="Z49" s="427"/>
      <c r="AA49" s="427"/>
      <c r="AB49" s="427"/>
      <c r="AC49" s="427"/>
      <c r="AD49" s="427"/>
      <c r="AE49" s="427"/>
      <c r="AF49" s="427"/>
      <c r="AG49" s="427"/>
      <c r="AH49" s="427"/>
      <c r="AI49" s="427"/>
      <c r="AJ49" s="427"/>
      <c r="AK49" s="427"/>
      <c r="AL49" s="427"/>
      <c r="AM49" s="427"/>
      <c r="AN49" s="427"/>
      <c r="AO49" s="427"/>
      <c r="AP49" s="427"/>
      <c r="AQ49" s="427"/>
      <c r="AR49" s="427"/>
      <c r="AS49" s="427"/>
      <c r="AT49" s="427"/>
      <c r="AU49" s="427"/>
      <c r="AV49" s="427"/>
      <c r="AW49" s="427"/>
      <c r="AX49" s="427"/>
      <c r="AY49" s="427"/>
      <c r="AZ49" s="427"/>
      <c r="BA49" s="427"/>
      <c r="BB49" s="427"/>
      <c r="BC49" s="427"/>
      <c r="BD49" s="427"/>
      <c r="BE49" s="427"/>
      <c r="BF49" s="427"/>
      <c r="BG49" s="427"/>
      <c r="BH49" s="427"/>
      <c r="BI49" s="427"/>
      <c r="BJ49" s="427"/>
      <c r="BK49" s="427"/>
      <c r="BL49" s="427"/>
      <c r="BM49" s="427"/>
      <c r="BN49" s="427"/>
      <c r="BO49" s="427"/>
      <c r="BP49" s="427"/>
      <c r="BQ49" s="427"/>
      <c r="BR49" s="427"/>
      <c r="BS49" s="427"/>
      <c r="BT49" s="427"/>
      <c r="BU49" s="427"/>
      <c r="BV49" s="427"/>
      <c r="BW49" s="427"/>
      <c r="BX49" s="427"/>
      <c r="BY49" s="427"/>
      <c r="BZ49" s="427"/>
      <c r="CA49" s="427"/>
      <c r="CB49" s="427"/>
      <c r="CC49" s="427"/>
      <c r="CD49" s="427"/>
      <c r="CE49" s="427"/>
      <c r="CF49" s="427"/>
      <c r="CG49" s="427"/>
      <c r="CH49" s="427"/>
      <c r="CI49" s="427"/>
      <c r="CJ49" s="427"/>
      <c r="CK49" s="427"/>
      <c r="CL49" s="427"/>
      <c r="CM49" s="427"/>
      <c r="CN49" s="427"/>
      <c r="CO49" s="427"/>
      <c r="CP49" s="427"/>
      <c r="CQ49" s="427"/>
      <c r="CR49" s="427"/>
      <c r="CS49" s="427"/>
      <c r="CT49" s="427"/>
      <c r="CU49" s="427"/>
      <c r="CV49" s="427"/>
      <c r="CW49" s="427"/>
      <c r="CX49" s="427"/>
      <c r="CY49" s="427"/>
      <c r="CZ49" s="427"/>
      <c r="DA49" s="427"/>
      <c r="DB49" s="427"/>
      <c r="DC49" s="427"/>
      <c r="DD49" s="427"/>
      <c r="DE49" s="427"/>
      <c r="DF49" s="427"/>
      <c r="DG49" s="427"/>
      <c r="DH49" s="427"/>
      <c r="DI49" s="427"/>
      <c r="DJ49" s="427"/>
      <c r="DK49" s="427"/>
      <c r="DL49" s="427"/>
      <c r="DM49" s="427"/>
      <c r="DN49" s="427"/>
      <c r="DO49" s="427"/>
      <c r="DP49" s="427"/>
      <c r="DQ49" s="427"/>
      <c r="DR49" s="427"/>
      <c r="DS49" s="427"/>
      <c r="DT49" s="427"/>
      <c r="DU49" s="427"/>
      <c r="DV49" s="427"/>
      <c r="DW49" s="427"/>
      <c r="DX49" s="427"/>
      <c r="DY49" s="427"/>
      <c r="DZ49" s="427"/>
      <c r="EA49" s="427"/>
      <c r="EB49" s="427"/>
      <c r="EC49" s="427"/>
      <c r="ED49" s="427"/>
      <c r="EE49" s="427"/>
      <c r="EF49" s="427"/>
      <c r="EG49" s="427"/>
      <c r="EH49" s="427"/>
      <c r="EI49" s="427"/>
      <c r="EJ49" s="427"/>
      <c r="EK49" s="427"/>
      <c r="EL49" s="427"/>
      <c r="EM49" s="427"/>
      <c r="EN49" s="427"/>
      <c r="EO49" s="427"/>
      <c r="EP49" s="427"/>
      <c r="EQ49" s="427"/>
      <c r="ER49" s="427"/>
      <c r="ES49" s="427"/>
      <c r="ET49" s="427"/>
      <c r="EU49" s="427"/>
      <c r="EV49" s="427"/>
      <c r="EW49" s="427"/>
      <c r="EX49" s="427"/>
      <c r="EY49" s="427"/>
      <c r="EZ49" s="427"/>
      <c r="FA49" s="427"/>
      <c r="FB49" s="427"/>
      <c r="FC49" s="427"/>
      <c r="FD49" s="427"/>
      <c r="FE49" s="427"/>
      <c r="FF49" s="427"/>
      <c r="FG49" s="427"/>
      <c r="FH49" s="427"/>
      <c r="FI49" s="427"/>
      <c r="FJ49" s="427"/>
      <c r="FK49" s="427"/>
      <c r="FL49" s="427"/>
      <c r="FM49" s="427"/>
      <c r="FN49" s="427"/>
      <c r="FO49" s="427"/>
      <c r="FP49" s="427"/>
      <c r="FQ49" s="427"/>
      <c r="FR49" s="427"/>
      <c r="FS49" s="427"/>
    </row>
    <row r="50" spans="1:175" s="428" customFormat="1" ht="15" x14ac:dyDescent="0.2">
      <c r="A50" s="393"/>
      <c r="B50" s="502"/>
      <c r="C50" s="503">
        <v>5</v>
      </c>
      <c r="D50" s="443"/>
      <c r="E50" s="522" t="s">
        <v>236</v>
      </c>
      <c r="F50" s="445" t="s">
        <v>19</v>
      </c>
      <c r="G50" s="445" t="s">
        <v>336</v>
      </c>
      <c r="H50" s="485">
        <v>10</v>
      </c>
      <c r="I50" s="504">
        <f>I35+TIME(0,H35,0)</f>
        <v>0.34513888888888883</v>
      </c>
      <c r="J50" s="426"/>
      <c r="K50" s="427"/>
      <c r="L50" s="427"/>
      <c r="M50" s="427"/>
      <c r="N50" s="427"/>
      <c r="O50" s="427"/>
      <c r="P50" s="427"/>
      <c r="Q50" s="427"/>
      <c r="R50" s="427"/>
      <c r="S50" s="427"/>
      <c r="T50" s="427"/>
      <c r="U50" s="427"/>
      <c r="V50" s="427"/>
      <c r="W50" s="427"/>
      <c r="X50" s="427"/>
      <c r="Y50" s="427"/>
      <c r="Z50" s="427"/>
      <c r="AA50" s="427"/>
      <c r="AB50" s="427"/>
      <c r="AC50" s="427"/>
      <c r="AD50" s="427"/>
      <c r="AE50" s="427"/>
      <c r="AF50" s="427"/>
      <c r="AG50" s="427"/>
      <c r="AH50" s="427"/>
      <c r="AI50" s="427"/>
      <c r="AJ50" s="427"/>
      <c r="AK50" s="427"/>
      <c r="AL50" s="427"/>
      <c r="AM50" s="427"/>
      <c r="AN50" s="427"/>
      <c r="AO50" s="427"/>
      <c r="AP50" s="427"/>
      <c r="AQ50" s="427"/>
      <c r="AR50" s="427"/>
      <c r="AS50" s="427"/>
      <c r="AT50" s="427"/>
      <c r="AU50" s="427"/>
      <c r="AV50" s="427"/>
      <c r="AW50" s="427"/>
      <c r="AX50" s="427"/>
      <c r="AY50" s="427"/>
      <c r="AZ50" s="427"/>
      <c r="BA50" s="427"/>
      <c r="BB50" s="427"/>
      <c r="BC50" s="427"/>
      <c r="BD50" s="427"/>
      <c r="BE50" s="427"/>
      <c r="BF50" s="427"/>
      <c r="BG50" s="427"/>
      <c r="BH50" s="427"/>
      <c r="BI50" s="427"/>
      <c r="BJ50" s="427"/>
      <c r="BK50" s="427"/>
      <c r="BL50" s="427"/>
      <c r="BM50" s="427"/>
      <c r="BN50" s="427"/>
      <c r="BO50" s="427"/>
      <c r="BP50" s="427"/>
      <c r="BQ50" s="427"/>
      <c r="BR50" s="427"/>
      <c r="BS50" s="427"/>
      <c r="BT50" s="427"/>
      <c r="BU50" s="427"/>
      <c r="BV50" s="427"/>
      <c r="BW50" s="427"/>
      <c r="BX50" s="427"/>
      <c r="BY50" s="427"/>
      <c r="BZ50" s="427"/>
      <c r="CA50" s="427"/>
      <c r="CB50" s="427"/>
      <c r="CC50" s="427"/>
      <c r="CD50" s="427"/>
      <c r="CE50" s="427"/>
      <c r="CF50" s="427"/>
      <c r="CG50" s="427"/>
      <c r="CH50" s="427"/>
      <c r="CI50" s="427"/>
      <c r="CJ50" s="427"/>
      <c r="CK50" s="427"/>
      <c r="CL50" s="427"/>
      <c r="CM50" s="427"/>
      <c r="CN50" s="427"/>
      <c r="CO50" s="427"/>
      <c r="CP50" s="427"/>
      <c r="CQ50" s="427"/>
      <c r="CR50" s="427"/>
      <c r="CS50" s="427"/>
      <c r="CT50" s="427"/>
      <c r="CU50" s="427"/>
      <c r="CV50" s="427"/>
      <c r="CW50" s="427"/>
      <c r="CX50" s="427"/>
      <c r="CY50" s="427"/>
      <c r="CZ50" s="427"/>
      <c r="DA50" s="427"/>
      <c r="DB50" s="427"/>
      <c r="DC50" s="427"/>
      <c r="DD50" s="427"/>
      <c r="DE50" s="427"/>
      <c r="DF50" s="427"/>
      <c r="DG50" s="427"/>
      <c r="DH50" s="427"/>
      <c r="DI50" s="427"/>
      <c r="DJ50" s="427"/>
      <c r="DK50" s="427"/>
      <c r="DL50" s="427"/>
      <c r="DM50" s="427"/>
      <c r="DN50" s="427"/>
      <c r="DO50" s="427"/>
      <c r="DP50" s="427"/>
      <c r="DQ50" s="427"/>
      <c r="DR50" s="427"/>
      <c r="DS50" s="427"/>
      <c r="DT50" s="427"/>
      <c r="DU50" s="427"/>
      <c r="DV50" s="427"/>
      <c r="DW50" s="427"/>
      <c r="DX50" s="427"/>
      <c r="DY50" s="427"/>
      <c r="DZ50" s="427"/>
      <c r="EA50" s="427"/>
      <c r="EB50" s="427"/>
      <c r="EC50" s="427"/>
      <c r="ED50" s="427"/>
      <c r="EE50" s="427"/>
      <c r="EF50" s="427"/>
      <c r="EG50" s="427"/>
      <c r="EH50" s="427"/>
      <c r="EI50" s="427"/>
      <c r="EJ50" s="427"/>
      <c r="EK50" s="427"/>
      <c r="EL50" s="427"/>
      <c r="EM50" s="427"/>
      <c r="EN50" s="427"/>
      <c r="EO50" s="427"/>
      <c r="EP50" s="427"/>
      <c r="EQ50" s="427"/>
      <c r="ER50" s="427"/>
      <c r="ES50" s="427"/>
      <c r="ET50" s="427"/>
      <c r="EU50" s="427"/>
      <c r="EV50" s="427"/>
      <c r="EW50" s="427"/>
      <c r="EX50" s="427"/>
      <c r="EY50" s="427"/>
      <c r="EZ50" s="427"/>
      <c r="FA50" s="427"/>
      <c r="FB50" s="427"/>
      <c r="FC50" s="427"/>
      <c r="FD50" s="427"/>
      <c r="FE50" s="427"/>
      <c r="FF50" s="427"/>
      <c r="FG50" s="427"/>
      <c r="FH50" s="427"/>
      <c r="FI50" s="427"/>
      <c r="FJ50" s="427"/>
      <c r="FK50" s="427"/>
      <c r="FL50" s="427"/>
      <c r="FM50" s="427"/>
      <c r="FN50" s="427"/>
      <c r="FO50" s="427"/>
      <c r="FP50" s="427"/>
      <c r="FQ50" s="427"/>
      <c r="FR50" s="427"/>
      <c r="FS50" s="427"/>
    </row>
    <row r="51" spans="1:175" s="428" customFormat="1" ht="15" x14ac:dyDescent="0.2">
      <c r="A51" s="393"/>
      <c r="B51" s="502"/>
      <c r="C51" s="442">
        <v>5.0999999999999996</v>
      </c>
      <c r="D51" s="443"/>
      <c r="E51" s="523" t="s">
        <v>237</v>
      </c>
      <c r="F51" s="445"/>
      <c r="G51" s="445"/>
      <c r="H51" s="485"/>
      <c r="I51" s="504"/>
      <c r="J51" s="426"/>
      <c r="K51" s="427"/>
      <c r="L51" s="427"/>
      <c r="M51" s="427"/>
      <c r="N51" s="427"/>
      <c r="O51" s="427"/>
      <c r="P51" s="427"/>
      <c r="Q51" s="427"/>
      <c r="R51" s="427"/>
      <c r="S51" s="427"/>
      <c r="T51" s="427"/>
      <c r="U51" s="427"/>
      <c r="V51" s="427"/>
      <c r="W51" s="427"/>
      <c r="X51" s="427"/>
      <c r="Y51" s="427"/>
      <c r="Z51" s="427"/>
      <c r="AA51" s="427"/>
      <c r="AB51" s="427"/>
      <c r="AC51" s="427"/>
      <c r="AD51" s="427"/>
      <c r="AE51" s="427"/>
      <c r="AF51" s="427"/>
      <c r="AG51" s="427"/>
      <c r="AH51" s="427"/>
      <c r="AI51" s="427"/>
      <c r="AJ51" s="427"/>
      <c r="AK51" s="427"/>
      <c r="AL51" s="427"/>
      <c r="AM51" s="427"/>
      <c r="AN51" s="427"/>
      <c r="AO51" s="427"/>
      <c r="AP51" s="427"/>
      <c r="AQ51" s="427"/>
      <c r="AR51" s="427"/>
      <c r="AS51" s="427"/>
      <c r="AT51" s="427"/>
      <c r="AU51" s="427"/>
      <c r="AV51" s="427"/>
      <c r="AW51" s="427"/>
      <c r="AX51" s="427"/>
      <c r="AY51" s="427"/>
      <c r="AZ51" s="427"/>
      <c r="BA51" s="427"/>
      <c r="BB51" s="427"/>
      <c r="BC51" s="427"/>
      <c r="BD51" s="427"/>
      <c r="BE51" s="427"/>
      <c r="BF51" s="427"/>
      <c r="BG51" s="427"/>
      <c r="BH51" s="427"/>
      <c r="BI51" s="427"/>
      <c r="BJ51" s="427"/>
      <c r="BK51" s="427"/>
      <c r="BL51" s="427"/>
      <c r="BM51" s="427"/>
      <c r="BN51" s="427"/>
      <c r="BO51" s="427"/>
      <c r="BP51" s="427"/>
      <c r="BQ51" s="427"/>
      <c r="BR51" s="427"/>
      <c r="BS51" s="427"/>
      <c r="BT51" s="427"/>
      <c r="BU51" s="427"/>
      <c r="BV51" s="427"/>
      <c r="BW51" s="427"/>
      <c r="BX51" s="427"/>
      <c r="BY51" s="427"/>
      <c r="BZ51" s="427"/>
      <c r="CA51" s="427"/>
      <c r="CB51" s="427"/>
      <c r="CC51" s="427"/>
      <c r="CD51" s="427"/>
      <c r="CE51" s="427"/>
      <c r="CF51" s="427"/>
      <c r="CG51" s="427"/>
      <c r="CH51" s="427"/>
      <c r="CI51" s="427"/>
      <c r="CJ51" s="427"/>
      <c r="CK51" s="427"/>
      <c r="CL51" s="427"/>
      <c r="CM51" s="427"/>
      <c r="CN51" s="427"/>
      <c r="CO51" s="427"/>
      <c r="CP51" s="427"/>
      <c r="CQ51" s="427"/>
      <c r="CR51" s="427"/>
      <c r="CS51" s="427"/>
      <c r="CT51" s="427"/>
      <c r="CU51" s="427"/>
      <c r="CV51" s="427"/>
      <c r="CW51" s="427"/>
      <c r="CX51" s="427"/>
      <c r="CY51" s="427"/>
      <c r="CZ51" s="427"/>
      <c r="DA51" s="427"/>
      <c r="DB51" s="427"/>
      <c r="DC51" s="427"/>
      <c r="DD51" s="427"/>
      <c r="DE51" s="427"/>
      <c r="DF51" s="427"/>
      <c r="DG51" s="427"/>
      <c r="DH51" s="427"/>
      <c r="DI51" s="427"/>
      <c r="DJ51" s="427"/>
      <c r="DK51" s="427"/>
      <c r="DL51" s="427"/>
      <c r="DM51" s="427"/>
      <c r="DN51" s="427"/>
      <c r="DO51" s="427"/>
      <c r="DP51" s="427"/>
      <c r="DQ51" s="427"/>
      <c r="DR51" s="427"/>
      <c r="DS51" s="427"/>
      <c r="DT51" s="427"/>
      <c r="DU51" s="427"/>
      <c r="DV51" s="427"/>
      <c r="DW51" s="427"/>
      <c r="DX51" s="427"/>
      <c r="DY51" s="427"/>
      <c r="DZ51" s="427"/>
      <c r="EA51" s="427"/>
      <c r="EB51" s="427"/>
      <c r="EC51" s="427"/>
      <c r="ED51" s="427"/>
      <c r="EE51" s="427"/>
      <c r="EF51" s="427"/>
      <c r="EG51" s="427"/>
      <c r="EH51" s="427"/>
      <c r="EI51" s="427"/>
      <c r="EJ51" s="427"/>
      <c r="EK51" s="427"/>
      <c r="EL51" s="427"/>
      <c r="EM51" s="427"/>
      <c r="EN51" s="427"/>
      <c r="EO51" s="427"/>
      <c r="EP51" s="427"/>
      <c r="EQ51" s="427"/>
      <c r="ER51" s="427"/>
      <c r="ES51" s="427"/>
      <c r="ET51" s="427"/>
      <c r="EU51" s="427"/>
      <c r="EV51" s="427"/>
      <c r="EW51" s="427"/>
      <c r="EX51" s="427"/>
      <c r="EY51" s="427"/>
      <c r="EZ51" s="427"/>
      <c r="FA51" s="427"/>
      <c r="FB51" s="427"/>
      <c r="FC51" s="427"/>
      <c r="FD51" s="427"/>
      <c r="FE51" s="427"/>
      <c r="FF51" s="427"/>
      <c r="FG51" s="427"/>
      <c r="FH51" s="427"/>
      <c r="FI51" s="427"/>
      <c r="FJ51" s="427"/>
      <c r="FK51" s="427"/>
      <c r="FL51" s="427"/>
      <c r="FM51" s="427"/>
      <c r="FN51" s="427"/>
      <c r="FO51" s="427"/>
      <c r="FP51" s="427"/>
      <c r="FQ51" s="427"/>
      <c r="FR51" s="427"/>
      <c r="FS51" s="427"/>
    </row>
    <row r="52" spans="1:175" s="404" customFormat="1" ht="15" x14ac:dyDescent="0.2">
      <c r="A52" s="393"/>
      <c r="B52" s="524"/>
      <c r="C52" s="442"/>
      <c r="D52" s="451"/>
      <c r="E52" s="487"/>
      <c r="F52" s="450"/>
      <c r="G52" s="445"/>
      <c r="H52" s="485"/>
      <c r="I52" s="504"/>
      <c r="J52" s="432"/>
      <c r="K52" s="433"/>
      <c r="L52" s="433"/>
      <c r="M52" s="433"/>
      <c r="N52" s="433"/>
      <c r="O52" s="433"/>
      <c r="P52" s="433"/>
      <c r="Q52" s="433"/>
      <c r="R52" s="433"/>
      <c r="S52" s="433"/>
      <c r="T52" s="433"/>
      <c r="U52" s="433"/>
      <c r="V52" s="433"/>
      <c r="W52" s="433"/>
      <c r="X52" s="433"/>
      <c r="Y52" s="433"/>
      <c r="Z52" s="433"/>
      <c r="AA52" s="433"/>
      <c r="AB52" s="433"/>
      <c r="AC52" s="433"/>
      <c r="AD52" s="433"/>
      <c r="AE52" s="433"/>
      <c r="AF52" s="433"/>
      <c r="AG52" s="433"/>
      <c r="AH52" s="433"/>
      <c r="AI52" s="433"/>
      <c r="AJ52" s="433"/>
      <c r="AK52" s="433"/>
      <c r="AL52" s="433"/>
      <c r="AM52" s="433"/>
      <c r="AN52" s="433"/>
      <c r="AO52" s="433"/>
      <c r="AP52" s="433"/>
      <c r="AQ52" s="433"/>
      <c r="AR52" s="433"/>
      <c r="AS52" s="433"/>
      <c r="AT52" s="433"/>
      <c r="AU52" s="433"/>
      <c r="AV52" s="433"/>
      <c r="AW52" s="433"/>
      <c r="AX52" s="433"/>
      <c r="AY52" s="433"/>
      <c r="AZ52" s="433"/>
      <c r="BA52" s="433"/>
      <c r="BB52" s="433"/>
      <c r="BC52" s="433"/>
      <c r="BD52" s="433"/>
      <c r="BE52" s="433"/>
      <c r="BF52" s="433"/>
      <c r="BG52" s="433"/>
      <c r="BH52" s="433"/>
      <c r="BI52" s="433"/>
      <c r="BJ52" s="433"/>
      <c r="BK52" s="433"/>
      <c r="BL52" s="433"/>
      <c r="BM52" s="433"/>
      <c r="BN52" s="433"/>
      <c r="BO52" s="433"/>
      <c r="BP52" s="433"/>
      <c r="BQ52" s="433"/>
      <c r="BR52" s="433"/>
      <c r="BS52" s="433"/>
      <c r="BT52" s="433"/>
      <c r="BU52" s="433"/>
      <c r="BV52" s="433"/>
      <c r="BW52" s="433"/>
      <c r="BX52" s="433"/>
      <c r="BY52" s="433"/>
      <c r="BZ52" s="433"/>
      <c r="CA52" s="433"/>
      <c r="CB52" s="433"/>
      <c r="CC52" s="433"/>
      <c r="CD52" s="433"/>
      <c r="CE52" s="433"/>
      <c r="CF52" s="433"/>
      <c r="CG52" s="433"/>
      <c r="CH52" s="433"/>
      <c r="CI52" s="433"/>
      <c r="CJ52" s="433"/>
      <c r="CK52" s="433"/>
      <c r="CL52" s="433"/>
      <c r="CM52" s="433"/>
      <c r="CN52" s="433"/>
      <c r="CO52" s="433"/>
      <c r="CP52" s="433"/>
      <c r="CQ52" s="433"/>
      <c r="CR52" s="433"/>
      <c r="CS52" s="433"/>
      <c r="CT52" s="433"/>
      <c r="CU52" s="433"/>
      <c r="CV52" s="433"/>
      <c r="CW52" s="433"/>
      <c r="CX52" s="433"/>
      <c r="CY52" s="433"/>
      <c r="CZ52" s="433"/>
      <c r="DA52" s="433"/>
      <c r="DB52" s="433"/>
      <c r="DC52" s="433"/>
      <c r="DD52" s="433"/>
      <c r="DE52" s="433"/>
      <c r="DF52" s="433"/>
      <c r="DG52" s="433"/>
      <c r="DH52" s="433"/>
      <c r="DI52" s="433"/>
      <c r="DJ52" s="433"/>
      <c r="DK52" s="433"/>
      <c r="DL52" s="433"/>
      <c r="DM52" s="433"/>
      <c r="DN52" s="433"/>
      <c r="DO52" s="433"/>
      <c r="DP52" s="433"/>
      <c r="DQ52" s="433"/>
      <c r="DR52" s="433"/>
      <c r="DS52" s="433"/>
      <c r="DT52" s="433"/>
      <c r="DU52" s="433"/>
      <c r="DV52" s="433"/>
      <c r="DW52" s="433"/>
      <c r="DX52" s="433"/>
      <c r="DY52" s="433"/>
      <c r="DZ52" s="433"/>
      <c r="EA52" s="433"/>
      <c r="EB52" s="433"/>
      <c r="EC52" s="433"/>
      <c r="ED52" s="433"/>
      <c r="EE52" s="433"/>
      <c r="EF52" s="433"/>
      <c r="EG52" s="433"/>
      <c r="EH52" s="433"/>
      <c r="EI52" s="433"/>
      <c r="EJ52" s="433"/>
      <c r="EK52" s="433"/>
      <c r="EL52" s="433"/>
      <c r="EM52" s="433"/>
      <c r="EN52" s="433"/>
      <c r="EO52" s="433"/>
      <c r="EP52" s="433"/>
      <c r="EQ52" s="433"/>
      <c r="ER52" s="433"/>
      <c r="ES52" s="433"/>
      <c r="ET52" s="433"/>
      <c r="EU52" s="433"/>
      <c r="EV52" s="433"/>
      <c r="EW52" s="433"/>
      <c r="EX52" s="433"/>
      <c r="EY52" s="433"/>
      <c r="EZ52" s="433"/>
      <c r="FA52" s="433"/>
      <c r="FB52" s="433"/>
      <c r="FC52" s="433"/>
      <c r="FD52" s="433"/>
      <c r="FE52" s="433"/>
      <c r="FF52" s="433"/>
      <c r="FG52" s="433"/>
      <c r="FH52" s="433"/>
      <c r="FI52" s="433"/>
      <c r="FJ52" s="433"/>
      <c r="FK52" s="433"/>
      <c r="FL52" s="433"/>
      <c r="FM52" s="433"/>
      <c r="FN52" s="433"/>
      <c r="FO52" s="433"/>
      <c r="FP52" s="433"/>
      <c r="FQ52" s="433"/>
      <c r="FR52" s="433"/>
      <c r="FS52" s="433"/>
    </row>
    <row r="53" spans="1:175" s="527" customFormat="1" ht="15" x14ac:dyDescent="0.2">
      <c r="A53" s="393"/>
      <c r="B53" s="525"/>
      <c r="C53" s="442">
        <v>5.2</v>
      </c>
      <c r="D53" s="443"/>
      <c r="E53" s="522" t="s">
        <v>238</v>
      </c>
      <c r="F53" s="445"/>
      <c r="G53" s="445"/>
      <c r="H53" s="526"/>
      <c r="I53" s="504"/>
      <c r="J53" s="455"/>
    </row>
    <row r="54" spans="1:175" s="428" customFormat="1" ht="15" x14ac:dyDescent="0.2">
      <c r="A54" s="393"/>
      <c r="B54" s="528"/>
      <c r="C54" s="503" t="s">
        <v>239</v>
      </c>
      <c r="D54" s="443" t="s">
        <v>25</v>
      </c>
      <c r="E54" s="529" t="s">
        <v>240</v>
      </c>
      <c r="F54" s="445" t="s">
        <v>19</v>
      </c>
      <c r="G54" s="443"/>
      <c r="H54" s="530"/>
      <c r="I54" s="504"/>
      <c r="J54" s="455"/>
    </row>
    <row r="55" spans="1:175" s="429" customFormat="1" ht="15" x14ac:dyDescent="0.2">
      <c r="A55" s="531"/>
      <c r="B55" s="532"/>
      <c r="C55" s="503" t="s">
        <v>241</v>
      </c>
      <c r="D55" s="443" t="s">
        <v>25</v>
      </c>
      <c r="E55" s="529" t="s">
        <v>242</v>
      </c>
      <c r="F55" s="445" t="s">
        <v>19</v>
      </c>
      <c r="G55" s="443"/>
      <c r="H55" s="485"/>
      <c r="I55" s="504"/>
      <c r="J55" s="403"/>
    </row>
    <row r="56" spans="1:175" s="428" customFormat="1" ht="15" x14ac:dyDescent="0.2">
      <c r="A56" s="393"/>
      <c r="B56" s="533"/>
      <c r="C56" s="503" t="s">
        <v>243</v>
      </c>
      <c r="D56" s="443" t="s">
        <v>25</v>
      </c>
      <c r="E56" s="529" t="s">
        <v>244</v>
      </c>
      <c r="F56" s="445" t="s">
        <v>19</v>
      </c>
      <c r="G56" s="443"/>
      <c r="H56" s="530"/>
      <c r="I56" s="504"/>
      <c r="J56" s="455"/>
    </row>
    <row r="57" spans="1:175" s="535" customFormat="1" ht="15" x14ac:dyDescent="0.2">
      <c r="A57" s="393"/>
      <c r="B57" s="533"/>
      <c r="C57" s="503" t="s">
        <v>245</v>
      </c>
      <c r="D57" s="443" t="s">
        <v>25</v>
      </c>
      <c r="E57" s="529" t="s">
        <v>246</v>
      </c>
      <c r="F57" s="445" t="s">
        <v>19</v>
      </c>
      <c r="G57" s="443"/>
      <c r="H57" s="530"/>
      <c r="I57" s="504"/>
      <c r="J57" s="534"/>
    </row>
    <row r="58" spans="1:175" s="535" customFormat="1" ht="15" x14ac:dyDescent="0.2">
      <c r="A58" s="393"/>
      <c r="B58" s="532"/>
      <c r="C58" s="503" t="s">
        <v>247</v>
      </c>
      <c r="D58" s="443" t="s">
        <v>25</v>
      </c>
      <c r="E58" s="529" t="s">
        <v>248</v>
      </c>
      <c r="F58" s="445" t="s">
        <v>19</v>
      </c>
      <c r="G58" s="443"/>
      <c r="H58" s="485"/>
      <c r="I58" s="504"/>
      <c r="J58" s="534"/>
    </row>
    <row r="59" spans="1:175" s="428" customFormat="1" ht="15" x14ac:dyDescent="0.2">
      <c r="A59" s="393"/>
      <c r="B59" s="532"/>
      <c r="C59" s="503" t="s">
        <v>249</v>
      </c>
      <c r="D59" s="443" t="s">
        <v>25</v>
      </c>
      <c r="E59" s="529" t="s">
        <v>250</v>
      </c>
      <c r="F59" s="445" t="s">
        <v>19</v>
      </c>
      <c r="G59" s="443"/>
      <c r="H59" s="530"/>
      <c r="I59" s="504"/>
      <c r="J59" s="455"/>
    </row>
    <row r="60" spans="1:175" s="536" customFormat="1" ht="15" x14ac:dyDescent="0.2">
      <c r="A60" s="393"/>
      <c r="B60" s="532"/>
      <c r="C60" s="503" t="s">
        <v>251</v>
      </c>
      <c r="D60" s="443" t="s">
        <v>25</v>
      </c>
      <c r="E60" s="529" t="s">
        <v>252</v>
      </c>
      <c r="F60" s="445" t="s">
        <v>19</v>
      </c>
      <c r="G60" s="443"/>
      <c r="H60" s="530"/>
      <c r="I60" s="504"/>
      <c r="J60" s="403"/>
    </row>
    <row r="61" spans="1:175" s="535" customFormat="1" ht="15" x14ac:dyDescent="0.2">
      <c r="A61" s="393"/>
      <c r="B61" s="537"/>
      <c r="C61" s="503" t="s">
        <v>253</v>
      </c>
      <c r="D61" s="443" t="s">
        <v>25</v>
      </c>
      <c r="E61" s="529" t="s">
        <v>254</v>
      </c>
      <c r="F61" s="445" t="s">
        <v>19</v>
      </c>
      <c r="G61" s="443"/>
      <c r="H61" s="530"/>
      <c r="I61" s="504"/>
      <c r="J61" s="534"/>
    </row>
    <row r="62" spans="1:175" s="428" customFormat="1" ht="15" x14ac:dyDescent="0.2">
      <c r="A62" s="393"/>
      <c r="B62" s="532"/>
      <c r="C62" s="503" t="s">
        <v>255</v>
      </c>
      <c r="D62" s="443" t="s">
        <v>25</v>
      </c>
      <c r="E62" s="529"/>
      <c r="F62" s="445" t="s">
        <v>19</v>
      </c>
      <c r="G62" s="443"/>
      <c r="H62" s="530"/>
      <c r="I62" s="504"/>
      <c r="J62" s="455"/>
    </row>
    <row r="63" spans="1:175" s="428" customFormat="1" ht="15" x14ac:dyDescent="0.2">
      <c r="A63" s="393"/>
      <c r="B63" s="525"/>
      <c r="C63" s="503" t="s">
        <v>256</v>
      </c>
      <c r="D63" s="538" t="s">
        <v>25</v>
      </c>
      <c r="E63" s="529"/>
      <c r="F63" s="445" t="s">
        <v>19</v>
      </c>
      <c r="G63" s="443"/>
      <c r="H63" s="530"/>
      <c r="I63" s="504"/>
      <c r="J63" s="455"/>
    </row>
    <row r="64" spans="1:175" s="428" customFormat="1" ht="15" x14ac:dyDescent="0.2">
      <c r="A64" s="393"/>
      <c r="B64" s="525"/>
      <c r="C64" s="503"/>
      <c r="D64" s="538"/>
      <c r="E64" s="529"/>
      <c r="F64" s="445" t="s">
        <v>19</v>
      </c>
      <c r="G64" s="538"/>
      <c r="H64" s="530"/>
      <c r="I64" s="504"/>
      <c r="J64" s="455"/>
    </row>
    <row r="65" spans="1:175" s="540" customFormat="1" ht="15" x14ac:dyDescent="0.2">
      <c r="A65" s="393"/>
      <c r="B65" s="525"/>
      <c r="C65" s="539">
        <v>5.3</v>
      </c>
      <c r="D65" s="538"/>
      <c r="E65" s="522" t="s">
        <v>257</v>
      </c>
      <c r="F65" s="445" t="s">
        <v>19</v>
      </c>
      <c r="G65" s="450"/>
      <c r="H65" s="530"/>
      <c r="I65" s="504"/>
      <c r="J65" s="455"/>
    </row>
    <row r="66" spans="1:175" s="540" customFormat="1" ht="15" x14ac:dyDescent="0.2">
      <c r="A66" s="428"/>
      <c r="B66" s="525"/>
      <c r="C66" s="539" t="s">
        <v>258</v>
      </c>
      <c r="D66" s="541" t="s">
        <v>25</v>
      </c>
      <c r="E66" s="529" t="s">
        <v>259</v>
      </c>
      <c r="F66" s="445"/>
      <c r="G66" s="450"/>
      <c r="H66" s="530"/>
      <c r="I66" s="504"/>
      <c r="J66" s="455"/>
    </row>
    <row r="67" spans="1:175" s="428" customFormat="1" ht="15" x14ac:dyDescent="0.2">
      <c r="B67" s="525"/>
      <c r="C67" s="539" t="s">
        <v>260</v>
      </c>
      <c r="D67" s="541" t="s">
        <v>25</v>
      </c>
      <c r="E67" s="529" t="s">
        <v>140</v>
      </c>
      <c r="F67" s="445"/>
      <c r="G67" s="450"/>
      <c r="H67" s="530"/>
      <c r="I67" s="504"/>
      <c r="J67" s="455"/>
    </row>
    <row r="68" spans="1:175" s="428" customFormat="1" ht="15" x14ac:dyDescent="0.2">
      <c r="B68" s="525"/>
      <c r="C68" s="539" t="s">
        <v>261</v>
      </c>
      <c r="D68" s="541" t="s">
        <v>25</v>
      </c>
      <c r="E68" s="529" t="s">
        <v>262</v>
      </c>
      <c r="F68" s="445"/>
      <c r="G68" s="450"/>
      <c r="H68" s="530"/>
      <c r="I68" s="504"/>
      <c r="J68" s="455"/>
    </row>
    <row r="69" spans="1:175" s="428" customFormat="1" ht="15" x14ac:dyDescent="0.2">
      <c r="B69" s="525"/>
      <c r="C69" s="539" t="s">
        <v>258</v>
      </c>
      <c r="D69" s="541" t="s">
        <v>25</v>
      </c>
      <c r="E69" s="529" t="s">
        <v>263</v>
      </c>
      <c r="F69" s="445" t="s">
        <v>19</v>
      </c>
      <c r="G69" s="450"/>
      <c r="H69" s="530"/>
      <c r="I69" s="504"/>
      <c r="J69" s="455"/>
    </row>
    <row r="70" spans="1:175" s="428" customFormat="1" ht="15" x14ac:dyDescent="0.2">
      <c r="B70" s="525"/>
      <c r="C70" s="539" t="s">
        <v>260</v>
      </c>
      <c r="D70" s="541" t="s">
        <v>25</v>
      </c>
      <c r="E70" s="529"/>
      <c r="F70" s="445" t="s">
        <v>19</v>
      </c>
      <c r="G70" s="450"/>
      <c r="H70" s="530"/>
      <c r="I70" s="504"/>
      <c r="J70" s="455"/>
    </row>
    <row r="71" spans="1:175" s="428" customFormat="1" ht="15" x14ac:dyDescent="0.2">
      <c r="B71" s="525"/>
      <c r="C71" s="539"/>
      <c r="D71" s="541"/>
      <c r="E71" s="529"/>
      <c r="F71" s="445"/>
      <c r="G71" s="450"/>
      <c r="H71" s="530"/>
      <c r="I71" s="504"/>
      <c r="J71" s="455"/>
    </row>
    <row r="72" spans="1:175" s="535" customFormat="1" ht="15" x14ac:dyDescent="0.2">
      <c r="A72" s="393"/>
      <c r="B72" s="525"/>
      <c r="C72" s="503">
        <v>5.4</v>
      </c>
      <c r="D72" s="443"/>
      <c r="E72" s="522" t="s">
        <v>264</v>
      </c>
      <c r="F72" s="445" t="s">
        <v>19</v>
      </c>
      <c r="G72" s="450"/>
      <c r="H72" s="530"/>
      <c r="I72" s="504"/>
      <c r="J72" s="534"/>
    </row>
    <row r="73" spans="1:175" s="428" customFormat="1" ht="15" x14ac:dyDescent="0.2">
      <c r="A73" s="393"/>
      <c r="B73" s="525"/>
      <c r="C73" s="503" t="s">
        <v>265</v>
      </c>
      <c r="D73" s="541" t="s">
        <v>25</v>
      </c>
      <c r="E73" s="529" t="s">
        <v>266</v>
      </c>
      <c r="F73" s="445" t="s">
        <v>19</v>
      </c>
      <c r="G73" s="450"/>
      <c r="H73" s="530"/>
      <c r="I73" s="504"/>
      <c r="J73" s="455"/>
    </row>
    <row r="74" spans="1:175" s="404" customFormat="1" ht="15" x14ac:dyDescent="0.2">
      <c r="A74" s="393"/>
      <c r="B74" s="525"/>
      <c r="C74" s="503" t="s">
        <v>267</v>
      </c>
      <c r="D74" s="538"/>
      <c r="E74" s="529"/>
      <c r="F74" s="445" t="s">
        <v>19</v>
      </c>
      <c r="G74" s="450"/>
      <c r="H74" s="530"/>
      <c r="I74" s="504"/>
      <c r="J74" s="542"/>
      <c r="K74" s="433"/>
      <c r="L74" s="433"/>
      <c r="M74" s="433"/>
      <c r="N74" s="433"/>
      <c r="O74" s="433"/>
      <c r="P74" s="433"/>
      <c r="Q74" s="433"/>
      <c r="R74" s="433"/>
      <c r="S74" s="433"/>
      <c r="T74" s="433"/>
      <c r="U74" s="433"/>
      <c r="V74" s="433"/>
      <c r="W74" s="433"/>
      <c r="X74" s="433"/>
      <c r="Y74" s="433"/>
      <c r="Z74" s="433"/>
      <c r="AA74" s="433"/>
      <c r="AB74" s="433"/>
      <c r="AC74" s="433"/>
      <c r="AD74" s="433"/>
      <c r="AE74" s="433"/>
      <c r="AF74" s="433"/>
      <c r="AG74" s="433"/>
      <c r="AH74" s="433"/>
      <c r="AI74" s="433"/>
      <c r="AJ74" s="433"/>
      <c r="AK74" s="433"/>
      <c r="AL74" s="433"/>
      <c r="AM74" s="433"/>
      <c r="AN74" s="433"/>
      <c r="AO74" s="433"/>
      <c r="AP74" s="433"/>
      <c r="AQ74" s="433"/>
      <c r="AR74" s="433"/>
      <c r="AS74" s="433"/>
      <c r="AT74" s="433"/>
      <c r="AU74" s="433"/>
      <c r="AV74" s="433"/>
      <c r="AW74" s="433"/>
      <c r="AX74" s="433"/>
      <c r="AY74" s="433"/>
      <c r="AZ74" s="433"/>
      <c r="BA74" s="433"/>
      <c r="BB74" s="433"/>
      <c r="BC74" s="433"/>
      <c r="BD74" s="433"/>
      <c r="BE74" s="433"/>
      <c r="BF74" s="433"/>
      <c r="BG74" s="433"/>
      <c r="BH74" s="433"/>
      <c r="BI74" s="433"/>
      <c r="BJ74" s="433"/>
      <c r="BK74" s="433"/>
      <c r="BL74" s="433"/>
      <c r="BM74" s="433"/>
      <c r="BN74" s="433"/>
      <c r="BO74" s="433"/>
      <c r="BP74" s="433"/>
      <c r="BQ74" s="433"/>
      <c r="BR74" s="433"/>
      <c r="BS74" s="433"/>
      <c r="BT74" s="433"/>
      <c r="BU74" s="433"/>
      <c r="BV74" s="433"/>
      <c r="BW74" s="433"/>
      <c r="BX74" s="433"/>
      <c r="BY74" s="433"/>
      <c r="BZ74" s="433"/>
      <c r="CA74" s="433"/>
      <c r="CB74" s="433"/>
      <c r="CC74" s="433"/>
      <c r="CD74" s="433"/>
      <c r="CE74" s="433"/>
      <c r="CF74" s="433"/>
      <c r="CG74" s="433"/>
      <c r="CH74" s="433"/>
      <c r="CI74" s="433"/>
      <c r="CJ74" s="433"/>
      <c r="CK74" s="433"/>
      <c r="CL74" s="433"/>
      <c r="CM74" s="433"/>
      <c r="CN74" s="433"/>
      <c r="CO74" s="433"/>
      <c r="CP74" s="433"/>
      <c r="CQ74" s="433"/>
      <c r="CR74" s="433"/>
      <c r="CS74" s="433"/>
      <c r="CT74" s="433"/>
      <c r="CU74" s="433"/>
      <c r="CV74" s="433"/>
      <c r="CW74" s="433"/>
      <c r="CX74" s="433"/>
      <c r="CY74" s="433"/>
      <c r="CZ74" s="433"/>
      <c r="DA74" s="433"/>
      <c r="DB74" s="433"/>
      <c r="DC74" s="433"/>
      <c r="DD74" s="433"/>
      <c r="DE74" s="433"/>
      <c r="DF74" s="433"/>
      <c r="DG74" s="433"/>
      <c r="DH74" s="433"/>
      <c r="DI74" s="433"/>
      <c r="DJ74" s="433"/>
      <c r="DK74" s="433"/>
      <c r="DL74" s="433"/>
      <c r="DM74" s="433"/>
      <c r="DN74" s="433"/>
      <c r="DO74" s="433"/>
      <c r="DP74" s="433"/>
      <c r="DQ74" s="433"/>
      <c r="DR74" s="433"/>
      <c r="DS74" s="433"/>
      <c r="DT74" s="433"/>
      <c r="DU74" s="433"/>
      <c r="DV74" s="433"/>
      <c r="DW74" s="433"/>
      <c r="DX74" s="433"/>
      <c r="DY74" s="433"/>
      <c r="DZ74" s="433"/>
      <c r="EA74" s="433"/>
      <c r="EB74" s="433"/>
      <c r="EC74" s="433"/>
      <c r="ED74" s="433"/>
      <c r="EE74" s="433"/>
      <c r="EF74" s="433"/>
      <c r="EG74" s="433"/>
      <c r="EH74" s="433"/>
      <c r="EI74" s="433"/>
      <c r="EJ74" s="433"/>
      <c r="EK74" s="433"/>
      <c r="EL74" s="433"/>
      <c r="EM74" s="433"/>
      <c r="EN74" s="433"/>
      <c r="EO74" s="433"/>
      <c r="EP74" s="433"/>
      <c r="EQ74" s="433"/>
      <c r="ER74" s="433"/>
      <c r="ES74" s="433"/>
      <c r="ET74" s="433"/>
      <c r="EU74" s="433"/>
      <c r="EV74" s="433"/>
      <c r="EW74" s="433"/>
      <c r="EX74" s="433"/>
      <c r="EY74" s="433"/>
      <c r="EZ74" s="433"/>
      <c r="FA74" s="433"/>
      <c r="FB74" s="433"/>
      <c r="FC74" s="433"/>
      <c r="FD74" s="433"/>
      <c r="FE74" s="433"/>
      <c r="FF74" s="433"/>
      <c r="FG74" s="433"/>
      <c r="FH74" s="433"/>
      <c r="FI74" s="433"/>
      <c r="FJ74" s="433"/>
      <c r="FK74" s="433"/>
      <c r="FL74" s="433"/>
      <c r="FM74" s="433"/>
      <c r="FN74" s="433"/>
      <c r="FO74" s="433"/>
      <c r="FP74" s="433"/>
      <c r="FQ74" s="433"/>
      <c r="FR74" s="433"/>
      <c r="FS74" s="433"/>
    </row>
    <row r="75" spans="1:175" s="428" customFormat="1" x14ac:dyDescent="0.2">
      <c r="A75" s="531"/>
      <c r="B75" s="528"/>
      <c r="C75" s="503" t="s">
        <v>268</v>
      </c>
      <c r="D75" s="443"/>
      <c r="E75" s="529"/>
      <c r="F75" s="445"/>
      <c r="G75" s="450"/>
      <c r="H75" s="485"/>
      <c r="I75" s="504"/>
      <c r="J75" s="543"/>
      <c r="K75" s="427"/>
      <c r="L75" s="427"/>
      <c r="M75" s="427"/>
      <c r="N75" s="427"/>
      <c r="O75" s="427"/>
      <c r="P75" s="427"/>
      <c r="Q75" s="427"/>
      <c r="R75" s="427"/>
      <c r="S75" s="427"/>
      <c r="T75" s="427"/>
      <c r="U75" s="427"/>
      <c r="V75" s="427"/>
      <c r="W75" s="427"/>
      <c r="X75" s="427"/>
      <c r="Y75" s="427"/>
      <c r="Z75" s="427"/>
      <c r="AA75" s="427"/>
      <c r="AB75" s="427"/>
      <c r="AC75" s="427"/>
      <c r="AD75" s="427"/>
      <c r="AE75" s="427"/>
      <c r="AF75" s="427"/>
      <c r="AG75" s="427"/>
      <c r="AH75" s="427"/>
      <c r="AI75" s="427"/>
      <c r="AJ75" s="427"/>
      <c r="AK75" s="427"/>
      <c r="AL75" s="427"/>
      <c r="AM75" s="427"/>
      <c r="AN75" s="427"/>
      <c r="AO75" s="427"/>
      <c r="AP75" s="427"/>
      <c r="AQ75" s="427"/>
      <c r="AR75" s="427"/>
      <c r="AS75" s="427"/>
      <c r="AT75" s="427"/>
      <c r="AU75" s="427"/>
      <c r="AV75" s="427"/>
      <c r="AW75" s="427"/>
      <c r="AX75" s="427"/>
      <c r="AY75" s="427"/>
      <c r="AZ75" s="427"/>
      <c r="BA75" s="427"/>
      <c r="BB75" s="427"/>
      <c r="BC75" s="427"/>
      <c r="BD75" s="427"/>
      <c r="BE75" s="427"/>
      <c r="BF75" s="427"/>
      <c r="BG75" s="427"/>
      <c r="BH75" s="427"/>
      <c r="BI75" s="427"/>
      <c r="BJ75" s="427"/>
      <c r="BK75" s="427"/>
      <c r="BL75" s="427"/>
      <c r="BM75" s="427"/>
      <c r="BN75" s="427"/>
      <c r="BO75" s="427"/>
      <c r="BP75" s="427"/>
      <c r="BQ75" s="427"/>
      <c r="BR75" s="427"/>
      <c r="BS75" s="427"/>
      <c r="BT75" s="427"/>
      <c r="BU75" s="427"/>
      <c r="BV75" s="427"/>
      <c r="BW75" s="427"/>
      <c r="BX75" s="427"/>
      <c r="BY75" s="427"/>
      <c r="BZ75" s="427"/>
      <c r="CA75" s="427"/>
      <c r="CB75" s="427"/>
      <c r="CC75" s="427"/>
      <c r="CD75" s="427"/>
      <c r="CE75" s="427"/>
      <c r="CF75" s="427"/>
      <c r="CG75" s="427"/>
      <c r="CH75" s="427"/>
      <c r="CI75" s="427"/>
      <c r="CJ75" s="427"/>
      <c r="CK75" s="427"/>
      <c r="CL75" s="427"/>
      <c r="CM75" s="427"/>
      <c r="CN75" s="427"/>
      <c r="CO75" s="427"/>
      <c r="CP75" s="427"/>
      <c r="CQ75" s="427"/>
      <c r="CR75" s="427"/>
      <c r="CS75" s="427"/>
      <c r="CT75" s="427"/>
      <c r="CU75" s="427"/>
      <c r="CV75" s="427"/>
      <c r="CW75" s="427"/>
      <c r="CX75" s="427"/>
      <c r="CY75" s="427"/>
      <c r="CZ75" s="427"/>
      <c r="DA75" s="427"/>
      <c r="DB75" s="427"/>
      <c r="DC75" s="427"/>
      <c r="DD75" s="427"/>
      <c r="DE75" s="427"/>
      <c r="DF75" s="427"/>
      <c r="DG75" s="427"/>
      <c r="DH75" s="427"/>
      <c r="DI75" s="427"/>
      <c r="DJ75" s="427"/>
      <c r="DK75" s="427"/>
      <c r="DL75" s="427"/>
      <c r="DM75" s="427"/>
      <c r="DN75" s="427"/>
      <c r="DO75" s="427"/>
      <c r="DP75" s="427"/>
      <c r="DQ75" s="427"/>
      <c r="DR75" s="427"/>
      <c r="DS75" s="427"/>
      <c r="DT75" s="427"/>
      <c r="DU75" s="427"/>
      <c r="DV75" s="427"/>
      <c r="DW75" s="427"/>
      <c r="DX75" s="427"/>
      <c r="DY75" s="427"/>
      <c r="DZ75" s="427"/>
      <c r="EA75" s="427"/>
      <c r="EB75" s="427"/>
      <c r="EC75" s="427"/>
      <c r="ED75" s="427"/>
      <c r="EE75" s="427"/>
      <c r="EF75" s="427"/>
      <c r="EG75" s="427"/>
      <c r="EH75" s="427"/>
      <c r="EI75" s="427"/>
      <c r="EJ75" s="427"/>
      <c r="EK75" s="427"/>
      <c r="EL75" s="427"/>
      <c r="EM75" s="427"/>
      <c r="EN75" s="427"/>
      <c r="EO75" s="427"/>
      <c r="EP75" s="427"/>
      <c r="EQ75" s="427"/>
      <c r="ER75" s="427"/>
      <c r="ES75" s="427"/>
      <c r="ET75" s="427"/>
      <c r="EU75" s="427"/>
      <c r="EV75" s="427"/>
      <c r="EW75" s="427"/>
      <c r="EX75" s="427"/>
      <c r="EY75" s="427"/>
      <c r="EZ75" s="427"/>
      <c r="FA75" s="427"/>
      <c r="FB75" s="427"/>
      <c r="FC75" s="427"/>
      <c r="FD75" s="427"/>
      <c r="FE75" s="427"/>
      <c r="FF75" s="427"/>
      <c r="FG75" s="427"/>
      <c r="FH75" s="427"/>
      <c r="FI75" s="427"/>
      <c r="FJ75" s="427"/>
      <c r="FK75" s="427"/>
      <c r="FL75" s="427"/>
      <c r="FM75" s="427"/>
      <c r="FN75" s="427"/>
      <c r="FO75" s="427"/>
      <c r="FP75" s="427"/>
      <c r="FQ75" s="427"/>
      <c r="FR75" s="427"/>
      <c r="FS75" s="427"/>
    </row>
    <row r="76" spans="1:175" s="428" customFormat="1" ht="15.75" thickBot="1" x14ac:dyDescent="0.25">
      <c r="A76" s="393"/>
      <c r="B76" s="544"/>
      <c r="C76" s="509"/>
      <c r="D76" s="545"/>
      <c r="E76" s="546"/>
      <c r="F76" s="512" t="s">
        <v>19</v>
      </c>
      <c r="G76" s="510"/>
      <c r="H76" s="547"/>
      <c r="I76" s="514"/>
      <c r="J76" s="543"/>
      <c r="K76" s="427"/>
      <c r="L76" s="427"/>
      <c r="M76" s="427"/>
      <c r="N76" s="427"/>
      <c r="O76" s="427"/>
      <c r="P76" s="427"/>
      <c r="Q76" s="427"/>
      <c r="R76" s="427"/>
      <c r="S76" s="427"/>
      <c r="T76" s="427"/>
      <c r="U76" s="427"/>
      <c r="V76" s="427"/>
      <c r="W76" s="427"/>
      <c r="X76" s="427"/>
      <c r="Y76" s="427"/>
      <c r="Z76" s="427"/>
      <c r="AA76" s="427"/>
      <c r="AB76" s="427"/>
      <c r="AC76" s="427"/>
      <c r="AD76" s="427"/>
      <c r="AE76" s="427"/>
      <c r="AF76" s="427"/>
      <c r="AG76" s="427"/>
      <c r="AH76" s="427"/>
      <c r="AI76" s="427"/>
      <c r="AJ76" s="427"/>
      <c r="AK76" s="427"/>
      <c r="AL76" s="427"/>
      <c r="AM76" s="427"/>
      <c r="AN76" s="427"/>
      <c r="AO76" s="427"/>
      <c r="AP76" s="427"/>
      <c r="AQ76" s="427"/>
      <c r="AR76" s="427"/>
      <c r="AS76" s="427"/>
      <c r="AT76" s="427"/>
      <c r="AU76" s="427"/>
      <c r="AV76" s="427"/>
      <c r="AW76" s="427"/>
      <c r="AX76" s="427"/>
      <c r="AY76" s="427"/>
      <c r="AZ76" s="427"/>
      <c r="BA76" s="427"/>
      <c r="BB76" s="427"/>
      <c r="BC76" s="427"/>
      <c r="BD76" s="427"/>
      <c r="BE76" s="427"/>
      <c r="BF76" s="427"/>
      <c r="BG76" s="427"/>
      <c r="BH76" s="427"/>
      <c r="BI76" s="427"/>
      <c r="BJ76" s="427"/>
      <c r="BK76" s="427"/>
      <c r="BL76" s="427"/>
      <c r="BM76" s="427"/>
      <c r="BN76" s="427"/>
      <c r="BO76" s="427"/>
      <c r="BP76" s="427"/>
      <c r="BQ76" s="427"/>
      <c r="BR76" s="427"/>
      <c r="BS76" s="427"/>
      <c r="BT76" s="427"/>
      <c r="BU76" s="427"/>
      <c r="BV76" s="427"/>
      <c r="BW76" s="427"/>
      <c r="BX76" s="427"/>
      <c r="BY76" s="427"/>
      <c r="BZ76" s="427"/>
      <c r="CA76" s="427"/>
      <c r="CB76" s="427"/>
      <c r="CC76" s="427"/>
      <c r="CD76" s="427"/>
      <c r="CE76" s="427"/>
      <c r="CF76" s="427"/>
      <c r="CG76" s="427"/>
      <c r="CH76" s="427"/>
      <c r="CI76" s="427"/>
      <c r="CJ76" s="427"/>
      <c r="CK76" s="427"/>
      <c r="CL76" s="427"/>
      <c r="CM76" s="427"/>
      <c r="CN76" s="427"/>
      <c r="CO76" s="427"/>
      <c r="CP76" s="427"/>
      <c r="CQ76" s="427"/>
      <c r="CR76" s="427"/>
      <c r="CS76" s="427"/>
      <c r="CT76" s="427"/>
      <c r="CU76" s="427"/>
      <c r="CV76" s="427"/>
      <c r="CW76" s="427"/>
      <c r="CX76" s="427"/>
      <c r="CY76" s="427"/>
      <c r="CZ76" s="427"/>
      <c r="DA76" s="427"/>
      <c r="DB76" s="427"/>
      <c r="DC76" s="427"/>
      <c r="DD76" s="427"/>
      <c r="DE76" s="427"/>
      <c r="DF76" s="427"/>
      <c r="DG76" s="427"/>
      <c r="DH76" s="427"/>
      <c r="DI76" s="427"/>
      <c r="DJ76" s="427"/>
      <c r="DK76" s="427"/>
      <c r="DL76" s="427"/>
      <c r="DM76" s="427"/>
      <c r="DN76" s="427"/>
      <c r="DO76" s="427"/>
      <c r="DP76" s="427"/>
      <c r="DQ76" s="427"/>
      <c r="DR76" s="427"/>
      <c r="DS76" s="427"/>
      <c r="DT76" s="427"/>
      <c r="DU76" s="427"/>
      <c r="DV76" s="427"/>
      <c r="DW76" s="427"/>
      <c r="DX76" s="427"/>
      <c r="DY76" s="427"/>
      <c r="DZ76" s="427"/>
      <c r="EA76" s="427"/>
      <c r="EB76" s="427"/>
      <c r="EC76" s="427"/>
      <c r="ED76" s="427"/>
      <c r="EE76" s="427"/>
      <c r="EF76" s="427"/>
      <c r="EG76" s="427"/>
      <c r="EH76" s="427"/>
      <c r="EI76" s="427"/>
      <c r="EJ76" s="427"/>
      <c r="EK76" s="427"/>
      <c r="EL76" s="427"/>
      <c r="EM76" s="427"/>
      <c r="EN76" s="427"/>
      <c r="EO76" s="427"/>
      <c r="EP76" s="427"/>
      <c r="EQ76" s="427"/>
      <c r="ER76" s="427"/>
      <c r="ES76" s="427"/>
      <c r="ET76" s="427"/>
      <c r="EU76" s="427"/>
      <c r="EV76" s="427"/>
      <c r="EW76" s="427"/>
      <c r="EX76" s="427"/>
      <c r="EY76" s="427"/>
      <c r="EZ76" s="427"/>
      <c r="FA76" s="427"/>
      <c r="FB76" s="427"/>
      <c r="FC76" s="427"/>
      <c r="FD76" s="427"/>
      <c r="FE76" s="427"/>
      <c r="FF76" s="427"/>
      <c r="FG76" s="427"/>
      <c r="FH76" s="427"/>
      <c r="FI76" s="427"/>
      <c r="FJ76" s="427"/>
      <c r="FK76" s="427"/>
      <c r="FL76" s="427"/>
      <c r="FM76" s="427"/>
      <c r="FN76" s="427"/>
      <c r="FO76" s="427"/>
      <c r="FP76" s="427"/>
      <c r="FQ76" s="427"/>
      <c r="FR76" s="427"/>
      <c r="FS76" s="427"/>
    </row>
    <row r="77" spans="1:175" s="428" customFormat="1" x14ac:dyDescent="0.2">
      <c r="B77" s="548"/>
      <c r="C77" s="548"/>
      <c r="D77" s="473"/>
      <c r="E77" s="549"/>
      <c r="F77" s="550"/>
      <c r="G77" s="550"/>
      <c r="H77" s="464"/>
      <c r="I77" s="551"/>
      <c r="J77" s="543"/>
      <c r="K77" s="427"/>
      <c r="L77" s="427"/>
      <c r="M77" s="427"/>
      <c r="N77" s="427"/>
      <c r="O77" s="427"/>
      <c r="P77" s="427"/>
      <c r="Q77" s="427"/>
      <c r="R77" s="427"/>
      <c r="S77" s="427"/>
      <c r="T77" s="427"/>
      <c r="U77" s="427"/>
      <c r="V77" s="427"/>
      <c r="W77" s="427"/>
      <c r="X77" s="427"/>
      <c r="Y77" s="427"/>
      <c r="Z77" s="427"/>
      <c r="AA77" s="427"/>
      <c r="AB77" s="427"/>
      <c r="AC77" s="427"/>
      <c r="AD77" s="427"/>
      <c r="AE77" s="427"/>
      <c r="AF77" s="427"/>
      <c r="AG77" s="427"/>
      <c r="AH77" s="427"/>
      <c r="AI77" s="427"/>
      <c r="AJ77" s="427"/>
      <c r="AK77" s="427"/>
      <c r="AL77" s="427"/>
      <c r="AM77" s="427"/>
      <c r="AN77" s="427"/>
      <c r="AO77" s="427"/>
      <c r="AP77" s="427"/>
      <c r="AQ77" s="427"/>
      <c r="AR77" s="427"/>
      <c r="AS77" s="427"/>
      <c r="AT77" s="427"/>
      <c r="AU77" s="427"/>
      <c r="AV77" s="427"/>
      <c r="AW77" s="427"/>
      <c r="AX77" s="427"/>
      <c r="AY77" s="427"/>
      <c r="AZ77" s="427"/>
      <c r="BA77" s="427"/>
      <c r="BB77" s="427"/>
      <c r="BC77" s="427"/>
      <c r="BD77" s="427"/>
      <c r="BE77" s="427"/>
      <c r="BF77" s="427"/>
      <c r="BG77" s="427"/>
      <c r="BH77" s="427"/>
      <c r="BI77" s="427"/>
      <c r="BJ77" s="427"/>
      <c r="BK77" s="427"/>
      <c r="BL77" s="427"/>
      <c r="BM77" s="427"/>
      <c r="BN77" s="427"/>
      <c r="BO77" s="427"/>
      <c r="BP77" s="427"/>
      <c r="BQ77" s="427"/>
      <c r="BR77" s="427"/>
      <c r="BS77" s="427"/>
      <c r="BT77" s="427"/>
      <c r="BU77" s="427"/>
      <c r="BV77" s="427"/>
      <c r="BW77" s="427"/>
      <c r="BX77" s="427"/>
      <c r="BY77" s="427"/>
      <c r="BZ77" s="427"/>
      <c r="CA77" s="427"/>
      <c r="CB77" s="427"/>
      <c r="CC77" s="427"/>
      <c r="CD77" s="427"/>
      <c r="CE77" s="427"/>
      <c r="CF77" s="427"/>
      <c r="CG77" s="427"/>
      <c r="CH77" s="427"/>
      <c r="CI77" s="427"/>
      <c r="CJ77" s="427"/>
      <c r="CK77" s="427"/>
      <c r="CL77" s="427"/>
      <c r="CM77" s="427"/>
      <c r="CN77" s="427"/>
      <c r="CO77" s="427"/>
      <c r="CP77" s="427"/>
      <c r="CQ77" s="427"/>
      <c r="CR77" s="427"/>
      <c r="CS77" s="427"/>
      <c r="CT77" s="427"/>
      <c r="CU77" s="427"/>
      <c r="CV77" s="427"/>
      <c r="CW77" s="427"/>
      <c r="CX77" s="427"/>
      <c r="CY77" s="427"/>
      <c r="CZ77" s="427"/>
      <c r="DA77" s="427"/>
      <c r="DB77" s="427"/>
      <c r="DC77" s="427"/>
      <c r="DD77" s="427"/>
      <c r="DE77" s="427"/>
      <c r="DF77" s="427"/>
      <c r="DG77" s="427"/>
      <c r="DH77" s="427"/>
      <c r="DI77" s="427"/>
      <c r="DJ77" s="427"/>
      <c r="DK77" s="427"/>
      <c r="DL77" s="427"/>
      <c r="DM77" s="427"/>
      <c r="DN77" s="427"/>
      <c r="DO77" s="427"/>
      <c r="DP77" s="427"/>
      <c r="DQ77" s="427"/>
      <c r="DR77" s="427"/>
      <c r="DS77" s="427"/>
      <c r="DT77" s="427"/>
      <c r="DU77" s="427"/>
      <c r="DV77" s="427"/>
      <c r="DW77" s="427"/>
      <c r="DX77" s="427"/>
      <c r="DY77" s="427"/>
      <c r="DZ77" s="427"/>
      <c r="EA77" s="427"/>
      <c r="EB77" s="427"/>
      <c r="EC77" s="427"/>
      <c r="ED77" s="427"/>
      <c r="EE77" s="427"/>
      <c r="EF77" s="427"/>
      <c r="EG77" s="427"/>
      <c r="EH77" s="427"/>
      <c r="EI77" s="427"/>
      <c r="EJ77" s="427"/>
      <c r="EK77" s="427"/>
      <c r="EL77" s="427"/>
      <c r="EM77" s="427"/>
      <c r="EN77" s="427"/>
      <c r="EO77" s="427"/>
      <c r="EP77" s="427"/>
      <c r="EQ77" s="427"/>
      <c r="ER77" s="427"/>
      <c r="ES77" s="427"/>
      <c r="ET77" s="427"/>
      <c r="EU77" s="427"/>
      <c r="EV77" s="427"/>
      <c r="EW77" s="427"/>
      <c r="EX77" s="427"/>
      <c r="EY77" s="427"/>
      <c r="EZ77" s="427"/>
      <c r="FA77" s="427"/>
      <c r="FB77" s="427"/>
      <c r="FC77" s="427"/>
      <c r="FD77" s="427"/>
      <c r="FE77" s="427"/>
      <c r="FF77" s="427"/>
      <c r="FG77" s="427"/>
      <c r="FH77" s="427"/>
      <c r="FI77" s="427"/>
      <c r="FJ77" s="427"/>
      <c r="FK77" s="427"/>
      <c r="FL77" s="427"/>
      <c r="FM77" s="427"/>
      <c r="FN77" s="427"/>
      <c r="FO77" s="427"/>
      <c r="FP77" s="427"/>
      <c r="FQ77" s="427"/>
      <c r="FR77" s="427"/>
      <c r="FS77" s="427"/>
    </row>
    <row r="78" spans="1:175" s="428" customFormat="1" x14ac:dyDescent="0.2">
      <c r="B78" s="476"/>
      <c r="C78" s="477">
        <v>6</v>
      </c>
      <c r="D78" s="436"/>
      <c r="E78" s="552" t="s">
        <v>269</v>
      </c>
      <c r="F78" s="438" t="s">
        <v>19</v>
      </c>
      <c r="G78" s="438" t="s">
        <v>33</v>
      </c>
      <c r="H78" s="485">
        <v>10</v>
      </c>
      <c r="I78" s="553">
        <f>I50+TIME(0,H50,0)</f>
        <v>0.35208333333333325</v>
      </c>
      <c r="J78" s="543"/>
      <c r="K78" s="427"/>
      <c r="L78" s="427"/>
      <c r="M78" s="427"/>
      <c r="N78" s="427"/>
      <c r="O78" s="427"/>
      <c r="P78" s="427"/>
      <c r="Q78" s="427"/>
      <c r="R78" s="427"/>
      <c r="S78" s="427"/>
      <c r="T78" s="427"/>
      <c r="U78" s="427"/>
      <c r="V78" s="427"/>
      <c r="W78" s="427"/>
      <c r="X78" s="427"/>
      <c r="Y78" s="427"/>
      <c r="Z78" s="427"/>
      <c r="AA78" s="427"/>
      <c r="AB78" s="427"/>
      <c r="AC78" s="427"/>
      <c r="AD78" s="427"/>
      <c r="AE78" s="427"/>
      <c r="AF78" s="427"/>
      <c r="AG78" s="427"/>
      <c r="AH78" s="427"/>
      <c r="AI78" s="427"/>
      <c r="AJ78" s="427"/>
      <c r="AK78" s="427"/>
      <c r="AL78" s="427"/>
      <c r="AM78" s="427"/>
      <c r="AN78" s="427"/>
      <c r="AO78" s="427"/>
      <c r="AP78" s="427"/>
      <c r="AQ78" s="427"/>
      <c r="AR78" s="427"/>
      <c r="AS78" s="427"/>
      <c r="AT78" s="427"/>
      <c r="AU78" s="427"/>
      <c r="AV78" s="427"/>
      <c r="AW78" s="427"/>
      <c r="AX78" s="427"/>
      <c r="AY78" s="427"/>
      <c r="AZ78" s="427"/>
      <c r="BA78" s="427"/>
      <c r="BB78" s="427"/>
      <c r="BC78" s="427"/>
      <c r="BD78" s="427"/>
      <c r="BE78" s="427"/>
      <c r="BF78" s="427"/>
      <c r="BG78" s="427"/>
      <c r="BH78" s="427"/>
      <c r="BI78" s="427"/>
      <c r="BJ78" s="427"/>
      <c r="BK78" s="427"/>
      <c r="BL78" s="427"/>
      <c r="BM78" s="427"/>
      <c r="BN78" s="427"/>
      <c r="BO78" s="427"/>
      <c r="BP78" s="427"/>
      <c r="BQ78" s="427"/>
      <c r="BR78" s="427"/>
      <c r="BS78" s="427"/>
      <c r="BT78" s="427"/>
      <c r="BU78" s="427"/>
      <c r="BV78" s="427"/>
      <c r="BW78" s="427"/>
      <c r="BX78" s="427"/>
      <c r="BY78" s="427"/>
      <c r="BZ78" s="427"/>
      <c r="CA78" s="427"/>
      <c r="CB78" s="427"/>
      <c r="CC78" s="427"/>
      <c r="CD78" s="427"/>
      <c r="CE78" s="427"/>
      <c r="CF78" s="427"/>
      <c r="CG78" s="427"/>
      <c r="CH78" s="427"/>
      <c r="CI78" s="427"/>
      <c r="CJ78" s="427"/>
      <c r="CK78" s="427"/>
      <c r="CL78" s="427"/>
      <c r="CM78" s="427"/>
      <c r="CN78" s="427"/>
      <c r="CO78" s="427"/>
      <c r="CP78" s="427"/>
      <c r="CQ78" s="427"/>
      <c r="CR78" s="427"/>
      <c r="CS78" s="427"/>
      <c r="CT78" s="427"/>
      <c r="CU78" s="427"/>
      <c r="CV78" s="427"/>
      <c r="CW78" s="427"/>
      <c r="CX78" s="427"/>
      <c r="CY78" s="427"/>
      <c r="CZ78" s="427"/>
      <c r="DA78" s="427"/>
      <c r="DB78" s="427"/>
      <c r="DC78" s="427"/>
      <c r="DD78" s="427"/>
      <c r="DE78" s="427"/>
      <c r="DF78" s="427"/>
      <c r="DG78" s="427"/>
      <c r="DH78" s="427"/>
      <c r="DI78" s="427"/>
      <c r="DJ78" s="427"/>
      <c r="DK78" s="427"/>
      <c r="DL78" s="427"/>
      <c r="DM78" s="427"/>
      <c r="DN78" s="427"/>
      <c r="DO78" s="427"/>
      <c r="DP78" s="427"/>
      <c r="DQ78" s="427"/>
      <c r="DR78" s="427"/>
      <c r="DS78" s="427"/>
      <c r="DT78" s="427"/>
      <c r="DU78" s="427"/>
      <c r="DV78" s="427"/>
      <c r="DW78" s="427"/>
      <c r="DX78" s="427"/>
      <c r="DY78" s="427"/>
      <c r="DZ78" s="427"/>
      <c r="EA78" s="427"/>
      <c r="EB78" s="427"/>
      <c r="EC78" s="427"/>
      <c r="ED78" s="427"/>
      <c r="EE78" s="427"/>
      <c r="EF78" s="427"/>
      <c r="EG78" s="427"/>
      <c r="EH78" s="427"/>
      <c r="EI78" s="427"/>
      <c r="EJ78" s="427"/>
      <c r="EK78" s="427"/>
      <c r="EL78" s="427"/>
      <c r="EM78" s="427"/>
      <c r="EN78" s="427"/>
      <c r="EO78" s="427"/>
      <c r="EP78" s="427"/>
      <c r="EQ78" s="427"/>
      <c r="ER78" s="427"/>
      <c r="ES78" s="427"/>
      <c r="ET78" s="427"/>
      <c r="EU78" s="427"/>
      <c r="EV78" s="427"/>
      <c r="EW78" s="427"/>
      <c r="EX78" s="427"/>
      <c r="EY78" s="427"/>
      <c r="EZ78" s="427"/>
      <c r="FA78" s="427"/>
      <c r="FB78" s="427"/>
      <c r="FC78" s="427"/>
      <c r="FD78" s="427"/>
      <c r="FE78" s="427"/>
      <c r="FF78" s="427"/>
      <c r="FG78" s="427"/>
      <c r="FH78" s="427"/>
      <c r="FI78" s="427"/>
      <c r="FJ78" s="427"/>
      <c r="FK78" s="427"/>
      <c r="FL78" s="427"/>
      <c r="FM78" s="427"/>
      <c r="FN78" s="427"/>
      <c r="FO78" s="427"/>
      <c r="FP78" s="427"/>
      <c r="FQ78" s="427"/>
      <c r="FR78" s="427"/>
      <c r="FS78" s="427"/>
    </row>
    <row r="79" spans="1:175" s="428" customFormat="1" ht="15" x14ac:dyDescent="0.2">
      <c r="A79" s="393"/>
      <c r="B79" s="441"/>
      <c r="C79" s="442">
        <v>6.1</v>
      </c>
      <c r="D79" s="443" t="s">
        <v>25</v>
      </c>
      <c r="E79" s="523" t="s">
        <v>237</v>
      </c>
      <c r="F79" s="450"/>
      <c r="G79" s="450"/>
      <c r="H79" s="450"/>
      <c r="I79" s="450"/>
      <c r="J79" s="543"/>
      <c r="K79" s="427"/>
      <c r="L79" s="427"/>
      <c r="M79" s="427"/>
      <c r="N79" s="427"/>
      <c r="O79" s="427"/>
      <c r="P79" s="427"/>
      <c r="Q79" s="427"/>
      <c r="R79" s="427"/>
      <c r="S79" s="427"/>
      <c r="T79" s="427"/>
      <c r="U79" s="427"/>
      <c r="V79" s="427"/>
      <c r="W79" s="427"/>
      <c r="X79" s="427"/>
      <c r="Y79" s="427"/>
      <c r="Z79" s="427"/>
      <c r="AA79" s="427"/>
      <c r="AB79" s="427"/>
      <c r="AC79" s="427"/>
      <c r="AD79" s="427"/>
      <c r="AE79" s="427"/>
      <c r="AF79" s="427"/>
      <c r="AG79" s="427"/>
      <c r="AH79" s="427"/>
      <c r="AI79" s="427"/>
      <c r="AJ79" s="427"/>
      <c r="AK79" s="427"/>
      <c r="AL79" s="427"/>
      <c r="AM79" s="427"/>
      <c r="AN79" s="427"/>
      <c r="AO79" s="427"/>
      <c r="AP79" s="427"/>
      <c r="AQ79" s="427"/>
      <c r="AR79" s="427"/>
      <c r="AS79" s="427"/>
      <c r="AT79" s="427"/>
      <c r="AU79" s="427"/>
      <c r="AV79" s="427"/>
      <c r="AW79" s="427"/>
      <c r="AX79" s="427"/>
      <c r="AY79" s="427"/>
      <c r="AZ79" s="427"/>
      <c r="BA79" s="427"/>
      <c r="BB79" s="427"/>
      <c r="BC79" s="427"/>
      <c r="BD79" s="427"/>
      <c r="BE79" s="427"/>
      <c r="BF79" s="427"/>
      <c r="BG79" s="427"/>
      <c r="BH79" s="427"/>
      <c r="BI79" s="427"/>
      <c r="BJ79" s="427"/>
      <c r="BK79" s="427"/>
      <c r="BL79" s="427"/>
      <c r="BM79" s="427"/>
      <c r="BN79" s="427"/>
      <c r="BO79" s="427"/>
      <c r="BP79" s="427"/>
      <c r="BQ79" s="427"/>
      <c r="BR79" s="427"/>
      <c r="BS79" s="427"/>
      <c r="BT79" s="427"/>
      <c r="BU79" s="427"/>
      <c r="BV79" s="427"/>
      <c r="BW79" s="427"/>
      <c r="BX79" s="427"/>
      <c r="BY79" s="427"/>
      <c r="BZ79" s="427"/>
      <c r="CA79" s="427"/>
      <c r="CB79" s="427"/>
      <c r="CC79" s="427"/>
      <c r="CD79" s="427"/>
      <c r="CE79" s="427"/>
      <c r="CF79" s="427"/>
      <c r="CG79" s="427"/>
      <c r="CH79" s="427"/>
      <c r="CI79" s="427"/>
      <c r="CJ79" s="427"/>
      <c r="CK79" s="427"/>
      <c r="CL79" s="427"/>
      <c r="CM79" s="427"/>
      <c r="CN79" s="427"/>
      <c r="CO79" s="427"/>
      <c r="CP79" s="427"/>
      <c r="CQ79" s="427"/>
      <c r="CR79" s="427"/>
      <c r="CS79" s="427"/>
      <c r="CT79" s="427"/>
      <c r="CU79" s="427"/>
      <c r="CV79" s="427"/>
      <c r="CW79" s="427"/>
      <c r="CX79" s="427"/>
      <c r="CY79" s="427"/>
      <c r="CZ79" s="427"/>
      <c r="DA79" s="427"/>
      <c r="DB79" s="427"/>
      <c r="DC79" s="427"/>
      <c r="DD79" s="427"/>
      <c r="DE79" s="427"/>
      <c r="DF79" s="427"/>
      <c r="DG79" s="427"/>
      <c r="DH79" s="427"/>
      <c r="DI79" s="427"/>
      <c r="DJ79" s="427"/>
      <c r="DK79" s="427"/>
      <c r="DL79" s="427"/>
      <c r="DM79" s="427"/>
      <c r="DN79" s="427"/>
      <c r="DO79" s="427"/>
      <c r="DP79" s="427"/>
      <c r="DQ79" s="427"/>
      <c r="DR79" s="427"/>
      <c r="DS79" s="427"/>
      <c r="DT79" s="427"/>
      <c r="DU79" s="427"/>
      <c r="DV79" s="427"/>
      <c r="DW79" s="427"/>
      <c r="DX79" s="427"/>
      <c r="DY79" s="427"/>
      <c r="DZ79" s="427"/>
      <c r="EA79" s="427"/>
      <c r="EB79" s="427"/>
      <c r="EC79" s="427"/>
      <c r="ED79" s="427"/>
      <c r="EE79" s="427"/>
      <c r="EF79" s="427"/>
      <c r="EG79" s="427"/>
      <c r="EH79" s="427"/>
      <c r="EI79" s="427"/>
      <c r="EJ79" s="427"/>
      <c r="EK79" s="427"/>
      <c r="EL79" s="427"/>
      <c r="EM79" s="427"/>
      <c r="EN79" s="427"/>
      <c r="EO79" s="427"/>
      <c r="EP79" s="427"/>
      <c r="EQ79" s="427"/>
      <c r="ER79" s="427"/>
      <c r="ES79" s="427"/>
      <c r="ET79" s="427"/>
      <c r="EU79" s="427"/>
      <c r="EV79" s="427"/>
      <c r="EW79" s="427"/>
      <c r="EX79" s="427"/>
      <c r="EY79" s="427"/>
      <c r="EZ79" s="427"/>
      <c r="FA79" s="427"/>
      <c r="FB79" s="427"/>
      <c r="FC79" s="427"/>
      <c r="FD79" s="427"/>
      <c r="FE79" s="427"/>
      <c r="FF79" s="427"/>
      <c r="FG79" s="427"/>
      <c r="FH79" s="427"/>
      <c r="FI79" s="427"/>
      <c r="FJ79" s="427"/>
      <c r="FK79" s="427"/>
      <c r="FL79" s="427"/>
      <c r="FM79" s="427"/>
      <c r="FN79" s="427"/>
      <c r="FO79" s="427"/>
      <c r="FP79" s="427"/>
      <c r="FQ79" s="427"/>
      <c r="FR79" s="427"/>
      <c r="FS79" s="427"/>
    </row>
    <row r="80" spans="1:175" s="428" customFormat="1" x14ac:dyDescent="0.2">
      <c r="B80" s="441"/>
      <c r="C80" s="442"/>
      <c r="D80" s="443"/>
      <c r="E80" s="523"/>
      <c r="F80" s="450"/>
      <c r="G80" s="450"/>
      <c r="H80" s="485"/>
      <c r="I80" s="553"/>
      <c r="J80" s="543"/>
      <c r="K80" s="427"/>
      <c r="L80" s="427"/>
      <c r="M80" s="427"/>
      <c r="N80" s="427"/>
      <c r="O80" s="427"/>
      <c r="P80" s="427"/>
      <c r="Q80" s="427"/>
      <c r="R80" s="427"/>
      <c r="S80" s="427"/>
      <c r="T80" s="427"/>
      <c r="U80" s="427"/>
      <c r="V80" s="427"/>
      <c r="W80" s="427"/>
      <c r="X80" s="427"/>
      <c r="Y80" s="427"/>
      <c r="Z80" s="427"/>
      <c r="AA80" s="427"/>
      <c r="AB80" s="427"/>
      <c r="AC80" s="427"/>
      <c r="AD80" s="427"/>
      <c r="AE80" s="427"/>
      <c r="AF80" s="427"/>
      <c r="AG80" s="427"/>
      <c r="AH80" s="427"/>
      <c r="AI80" s="427"/>
      <c r="AJ80" s="427"/>
      <c r="AK80" s="427"/>
      <c r="AL80" s="427"/>
      <c r="AM80" s="427"/>
      <c r="AN80" s="427"/>
      <c r="AO80" s="427"/>
      <c r="AP80" s="427"/>
      <c r="AQ80" s="427"/>
      <c r="AR80" s="427"/>
      <c r="AS80" s="427"/>
      <c r="AT80" s="427"/>
      <c r="AU80" s="427"/>
      <c r="AV80" s="427"/>
      <c r="AW80" s="427"/>
      <c r="AX80" s="427"/>
      <c r="AY80" s="427"/>
      <c r="AZ80" s="427"/>
      <c r="BA80" s="427"/>
      <c r="BB80" s="427"/>
      <c r="BC80" s="427"/>
      <c r="BD80" s="427"/>
      <c r="BE80" s="427"/>
      <c r="BF80" s="427"/>
      <c r="BG80" s="427"/>
      <c r="BH80" s="427"/>
      <c r="BI80" s="427"/>
      <c r="BJ80" s="427"/>
      <c r="BK80" s="427"/>
      <c r="BL80" s="427"/>
      <c r="BM80" s="427"/>
      <c r="BN80" s="427"/>
      <c r="BO80" s="427"/>
      <c r="BP80" s="427"/>
      <c r="BQ80" s="427"/>
      <c r="BR80" s="427"/>
      <c r="BS80" s="427"/>
      <c r="BT80" s="427"/>
      <c r="BU80" s="427"/>
      <c r="BV80" s="427"/>
      <c r="BW80" s="427"/>
      <c r="BX80" s="427"/>
      <c r="BY80" s="427"/>
      <c r="BZ80" s="427"/>
      <c r="CA80" s="427"/>
      <c r="CB80" s="427"/>
      <c r="CC80" s="427"/>
      <c r="CD80" s="427"/>
      <c r="CE80" s="427"/>
      <c r="CF80" s="427"/>
      <c r="CG80" s="427"/>
      <c r="CH80" s="427"/>
      <c r="CI80" s="427"/>
      <c r="CJ80" s="427"/>
      <c r="CK80" s="427"/>
      <c r="CL80" s="427"/>
      <c r="CM80" s="427"/>
      <c r="CN80" s="427"/>
      <c r="CO80" s="427"/>
      <c r="CP80" s="427"/>
      <c r="CQ80" s="427"/>
      <c r="CR80" s="427"/>
      <c r="CS80" s="427"/>
      <c r="CT80" s="427"/>
      <c r="CU80" s="427"/>
      <c r="CV80" s="427"/>
      <c r="CW80" s="427"/>
      <c r="CX80" s="427"/>
      <c r="CY80" s="427"/>
      <c r="CZ80" s="427"/>
      <c r="DA80" s="427"/>
      <c r="DB80" s="427"/>
      <c r="DC80" s="427"/>
      <c r="DD80" s="427"/>
      <c r="DE80" s="427"/>
      <c r="DF80" s="427"/>
      <c r="DG80" s="427"/>
      <c r="DH80" s="427"/>
      <c r="DI80" s="427"/>
      <c r="DJ80" s="427"/>
      <c r="DK80" s="427"/>
      <c r="DL80" s="427"/>
      <c r="DM80" s="427"/>
      <c r="DN80" s="427"/>
      <c r="DO80" s="427"/>
      <c r="DP80" s="427"/>
      <c r="DQ80" s="427"/>
      <c r="DR80" s="427"/>
      <c r="DS80" s="427"/>
      <c r="DT80" s="427"/>
      <c r="DU80" s="427"/>
      <c r="DV80" s="427"/>
      <c r="DW80" s="427"/>
      <c r="DX80" s="427"/>
      <c r="DY80" s="427"/>
      <c r="DZ80" s="427"/>
      <c r="EA80" s="427"/>
      <c r="EB80" s="427"/>
      <c r="EC80" s="427"/>
      <c r="ED80" s="427"/>
      <c r="EE80" s="427"/>
      <c r="EF80" s="427"/>
      <c r="EG80" s="427"/>
      <c r="EH80" s="427"/>
      <c r="EI80" s="427"/>
      <c r="EJ80" s="427"/>
      <c r="EK80" s="427"/>
      <c r="EL80" s="427"/>
      <c r="EM80" s="427"/>
      <c r="EN80" s="427"/>
      <c r="EO80" s="427"/>
      <c r="EP80" s="427"/>
      <c r="EQ80" s="427"/>
      <c r="ER80" s="427"/>
      <c r="ES80" s="427"/>
      <c r="ET80" s="427"/>
      <c r="EU80" s="427"/>
      <c r="EV80" s="427"/>
      <c r="EW80" s="427"/>
      <c r="EX80" s="427"/>
      <c r="EY80" s="427"/>
      <c r="EZ80" s="427"/>
      <c r="FA80" s="427"/>
      <c r="FB80" s="427"/>
      <c r="FC80" s="427"/>
      <c r="FD80" s="427"/>
      <c r="FE80" s="427"/>
      <c r="FF80" s="427"/>
      <c r="FG80" s="427"/>
      <c r="FH80" s="427"/>
      <c r="FI80" s="427"/>
      <c r="FJ80" s="427"/>
      <c r="FK80" s="427"/>
      <c r="FL80" s="427"/>
      <c r="FM80" s="427"/>
      <c r="FN80" s="427"/>
      <c r="FO80" s="427"/>
      <c r="FP80" s="427"/>
      <c r="FQ80" s="427"/>
      <c r="FR80" s="427"/>
      <c r="FS80" s="427"/>
    </row>
    <row r="81" spans="1:175" s="428" customFormat="1" x14ac:dyDescent="0.2">
      <c r="B81" s="554"/>
      <c r="C81" s="503">
        <v>6.2</v>
      </c>
      <c r="D81" s="443"/>
      <c r="E81" s="522" t="s">
        <v>257</v>
      </c>
      <c r="F81" s="445"/>
      <c r="G81" s="445"/>
      <c r="H81" s="485"/>
      <c r="I81" s="447"/>
      <c r="J81" s="543"/>
      <c r="K81" s="427"/>
      <c r="L81" s="427"/>
      <c r="M81" s="427"/>
      <c r="N81" s="427"/>
      <c r="O81" s="427"/>
      <c r="P81" s="427"/>
      <c r="Q81" s="427"/>
      <c r="R81" s="427"/>
      <c r="S81" s="427"/>
      <c r="T81" s="427"/>
      <c r="U81" s="427"/>
      <c r="V81" s="427"/>
      <c r="W81" s="427"/>
      <c r="X81" s="427"/>
      <c r="Y81" s="427"/>
      <c r="Z81" s="427"/>
      <c r="AA81" s="427"/>
      <c r="AB81" s="427"/>
      <c r="AC81" s="427"/>
      <c r="AD81" s="427"/>
      <c r="AE81" s="427"/>
      <c r="AF81" s="427"/>
      <c r="AG81" s="427"/>
      <c r="AH81" s="427"/>
      <c r="AI81" s="427"/>
      <c r="AJ81" s="427"/>
      <c r="AK81" s="427"/>
      <c r="AL81" s="427"/>
      <c r="AM81" s="427"/>
      <c r="AN81" s="427"/>
      <c r="AO81" s="427"/>
      <c r="AP81" s="427"/>
      <c r="AQ81" s="427"/>
      <c r="AR81" s="427"/>
      <c r="AS81" s="427"/>
      <c r="AT81" s="427"/>
      <c r="AU81" s="427"/>
      <c r="AV81" s="427"/>
      <c r="AW81" s="427"/>
      <c r="AX81" s="427"/>
      <c r="AY81" s="427"/>
      <c r="AZ81" s="427"/>
      <c r="BA81" s="427"/>
      <c r="BB81" s="427"/>
      <c r="BC81" s="427"/>
      <c r="BD81" s="427"/>
      <c r="BE81" s="427"/>
      <c r="BF81" s="427"/>
      <c r="BG81" s="427"/>
      <c r="BH81" s="427"/>
      <c r="BI81" s="427"/>
      <c r="BJ81" s="427"/>
      <c r="BK81" s="427"/>
      <c r="BL81" s="427"/>
      <c r="BM81" s="427"/>
      <c r="BN81" s="427"/>
      <c r="BO81" s="427"/>
      <c r="BP81" s="427"/>
      <c r="BQ81" s="427"/>
      <c r="BR81" s="427"/>
      <c r="BS81" s="427"/>
      <c r="BT81" s="427"/>
      <c r="BU81" s="427"/>
      <c r="BV81" s="427"/>
      <c r="BW81" s="427"/>
      <c r="BX81" s="427"/>
      <c r="BY81" s="427"/>
      <c r="BZ81" s="427"/>
      <c r="CA81" s="427"/>
      <c r="CB81" s="427"/>
      <c r="CC81" s="427"/>
      <c r="CD81" s="427"/>
      <c r="CE81" s="427"/>
      <c r="CF81" s="427"/>
      <c r="CG81" s="427"/>
      <c r="CH81" s="427"/>
      <c r="CI81" s="427"/>
      <c r="CJ81" s="427"/>
      <c r="CK81" s="427"/>
      <c r="CL81" s="427"/>
      <c r="CM81" s="427"/>
      <c r="CN81" s="427"/>
      <c r="CO81" s="427"/>
      <c r="CP81" s="427"/>
      <c r="CQ81" s="427"/>
      <c r="CR81" s="427"/>
      <c r="CS81" s="427"/>
      <c r="CT81" s="427"/>
      <c r="CU81" s="427"/>
      <c r="CV81" s="427"/>
      <c r="CW81" s="427"/>
      <c r="CX81" s="427"/>
      <c r="CY81" s="427"/>
      <c r="CZ81" s="427"/>
      <c r="DA81" s="427"/>
      <c r="DB81" s="427"/>
      <c r="DC81" s="427"/>
      <c r="DD81" s="427"/>
      <c r="DE81" s="427"/>
      <c r="DF81" s="427"/>
      <c r="DG81" s="427"/>
      <c r="DH81" s="427"/>
      <c r="DI81" s="427"/>
      <c r="DJ81" s="427"/>
      <c r="DK81" s="427"/>
      <c r="DL81" s="427"/>
      <c r="DM81" s="427"/>
      <c r="DN81" s="427"/>
      <c r="DO81" s="427"/>
      <c r="DP81" s="427"/>
      <c r="DQ81" s="427"/>
      <c r="DR81" s="427"/>
      <c r="DS81" s="427"/>
      <c r="DT81" s="427"/>
      <c r="DU81" s="427"/>
      <c r="DV81" s="427"/>
      <c r="DW81" s="427"/>
      <c r="DX81" s="427"/>
      <c r="DY81" s="427"/>
      <c r="DZ81" s="427"/>
      <c r="EA81" s="427"/>
      <c r="EB81" s="427"/>
      <c r="EC81" s="427"/>
      <c r="ED81" s="427"/>
      <c r="EE81" s="427"/>
      <c r="EF81" s="427"/>
      <c r="EG81" s="427"/>
      <c r="EH81" s="427"/>
      <c r="EI81" s="427"/>
      <c r="EJ81" s="427"/>
      <c r="EK81" s="427"/>
      <c r="EL81" s="427"/>
      <c r="EM81" s="427"/>
      <c r="EN81" s="427"/>
      <c r="EO81" s="427"/>
      <c r="EP81" s="427"/>
      <c r="EQ81" s="427"/>
      <c r="ER81" s="427"/>
      <c r="ES81" s="427"/>
      <c r="ET81" s="427"/>
      <c r="EU81" s="427"/>
      <c r="EV81" s="427"/>
      <c r="EW81" s="427"/>
      <c r="EX81" s="427"/>
      <c r="EY81" s="427"/>
      <c r="EZ81" s="427"/>
      <c r="FA81" s="427"/>
      <c r="FB81" s="427"/>
      <c r="FC81" s="427"/>
      <c r="FD81" s="427"/>
      <c r="FE81" s="427"/>
      <c r="FF81" s="427"/>
      <c r="FG81" s="427"/>
      <c r="FH81" s="427"/>
      <c r="FI81" s="427"/>
      <c r="FJ81" s="427"/>
      <c r="FK81" s="427"/>
      <c r="FL81" s="427"/>
      <c r="FM81" s="427"/>
      <c r="FN81" s="427"/>
      <c r="FO81" s="427"/>
      <c r="FP81" s="427"/>
      <c r="FQ81" s="427"/>
      <c r="FR81" s="427"/>
      <c r="FS81" s="427"/>
    </row>
    <row r="82" spans="1:175" s="404" customFormat="1" ht="15" x14ac:dyDescent="0.2">
      <c r="A82" s="428"/>
      <c r="B82" s="555"/>
      <c r="C82" s="503" t="s">
        <v>270</v>
      </c>
      <c r="D82" s="541" t="s">
        <v>25</v>
      </c>
      <c r="E82" s="529" t="s">
        <v>259</v>
      </c>
      <c r="F82" s="445" t="s">
        <v>19</v>
      </c>
      <c r="G82" s="443"/>
      <c r="H82" s="530"/>
      <c r="I82" s="556"/>
      <c r="J82" s="542"/>
      <c r="K82" s="433"/>
      <c r="L82" s="433"/>
      <c r="M82" s="433"/>
      <c r="N82" s="433"/>
      <c r="O82" s="433"/>
      <c r="P82" s="433"/>
      <c r="Q82" s="433"/>
      <c r="R82" s="433"/>
      <c r="S82" s="433"/>
      <c r="T82" s="433"/>
      <c r="U82" s="433"/>
      <c r="V82" s="433"/>
      <c r="W82" s="433"/>
      <c r="X82" s="433"/>
      <c r="Y82" s="433"/>
      <c r="Z82" s="433"/>
      <c r="AA82" s="433"/>
      <c r="AB82" s="433"/>
      <c r="AC82" s="433"/>
      <c r="AD82" s="433"/>
      <c r="AE82" s="433"/>
      <c r="AF82" s="433"/>
      <c r="AG82" s="433"/>
      <c r="AH82" s="433"/>
      <c r="AI82" s="433"/>
      <c r="AJ82" s="433"/>
      <c r="AK82" s="433"/>
      <c r="AL82" s="433"/>
      <c r="AM82" s="433"/>
      <c r="AN82" s="433"/>
      <c r="AO82" s="433"/>
      <c r="AP82" s="433"/>
      <c r="AQ82" s="433"/>
      <c r="AR82" s="433"/>
      <c r="AS82" s="433"/>
      <c r="AT82" s="433"/>
      <c r="AU82" s="433"/>
      <c r="AV82" s="433"/>
      <c r="AW82" s="433"/>
      <c r="AX82" s="433"/>
      <c r="AY82" s="433"/>
      <c r="AZ82" s="433"/>
      <c r="BA82" s="433"/>
      <c r="BB82" s="433"/>
      <c r="BC82" s="433"/>
      <c r="BD82" s="433"/>
      <c r="BE82" s="433"/>
      <c r="BF82" s="433"/>
      <c r="BG82" s="433"/>
      <c r="BH82" s="433"/>
      <c r="BI82" s="433"/>
      <c r="BJ82" s="433"/>
      <c r="BK82" s="433"/>
      <c r="BL82" s="433"/>
      <c r="BM82" s="433"/>
      <c r="BN82" s="433"/>
      <c r="BO82" s="433"/>
      <c r="BP82" s="433"/>
      <c r="BQ82" s="433"/>
      <c r="BR82" s="433"/>
      <c r="BS82" s="433"/>
      <c r="BT82" s="433"/>
      <c r="BU82" s="433"/>
      <c r="BV82" s="433"/>
      <c r="BW82" s="433"/>
      <c r="BX82" s="433"/>
      <c r="BY82" s="433"/>
      <c r="BZ82" s="433"/>
      <c r="CA82" s="433"/>
      <c r="CB82" s="433"/>
      <c r="CC82" s="433"/>
      <c r="CD82" s="433"/>
      <c r="CE82" s="433"/>
      <c r="CF82" s="433"/>
      <c r="CG82" s="433"/>
      <c r="CH82" s="433"/>
      <c r="CI82" s="433"/>
      <c r="CJ82" s="433"/>
      <c r="CK82" s="433"/>
      <c r="CL82" s="433"/>
      <c r="CM82" s="433"/>
      <c r="CN82" s="433"/>
      <c r="CO82" s="433"/>
      <c r="CP82" s="433"/>
      <c r="CQ82" s="433"/>
      <c r="CR82" s="433"/>
      <c r="CS82" s="433"/>
      <c r="CT82" s="433"/>
      <c r="CU82" s="433"/>
      <c r="CV82" s="433"/>
      <c r="CW82" s="433"/>
      <c r="CX82" s="433"/>
      <c r="CY82" s="433"/>
      <c r="CZ82" s="433"/>
      <c r="DA82" s="433"/>
      <c r="DB82" s="433"/>
      <c r="DC82" s="433"/>
      <c r="DD82" s="433"/>
      <c r="DE82" s="433"/>
      <c r="DF82" s="433"/>
      <c r="DG82" s="433"/>
      <c r="DH82" s="433"/>
      <c r="DI82" s="433"/>
      <c r="DJ82" s="433"/>
      <c r="DK82" s="433"/>
      <c r="DL82" s="433"/>
      <c r="DM82" s="433"/>
      <c r="DN82" s="433"/>
      <c r="DO82" s="433"/>
      <c r="DP82" s="433"/>
      <c r="DQ82" s="433"/>
      <c r="DR82" s="433"/>
      <c r="DS82" s="433"/>
      <c r="DT82" s="433"/>
      <c r="DU82" s="433"/>
      <c r="DV82" s="433"/>
      <c r="DW82" s="433"/>
      <c r="DX82" s="433"/>
      <c r="DY82" s="433"/>
      <c r="DZ82" s="433"/>
      <c r="EA82" s="433"/>
      <c r="EB82" s="433"/>
      <c r="EC82" s="433"/>
      <c r="ED82" s="433"/>
      <c r="EE82" s="433"/>
      <c r="EF82" s="433"/>
      <c r="EG82" s="433"/>
      <c r="EH82" s="433"/>
      <c r="EI82" s="433"/>
      <c r="EJ82" s="433"/>
      <c r="EK82" s="433"/>
      <c r="EL82" s="433"/>
      <c r="EM82" s="433"/>
      <c r="EN82" s="433"/>
      <c r="EO82" s="433"/>
      <c r="EP82" s="433"/>
      <c r="EQ82" s="433"/>
      <c r="ER82" s="433"/>
      <c r="ES82" s="433"/>
      <c r="ET82" s="433"/>
      <c r="EU82" s="433"/>
      <c r="EV82" s="433"/>
      <c r="EW82" s="433"/>
      <c r="EX82" s="433"/>
      <c r="EY82" s="433"/>
      <c r="EZ82" s="433"/>
      <c r="FA82" s="433"/>
      <c r="FB82" s="433"/>
      <c r="FC82" s="433"/>
      <c r="FD82" s="433"/>
      <c r="FE82" s="433"/>
      <c r="FF82" s="433"/>
      <c r="FG82" s="433"/>
      <c r="FH82" s="433"/>
      <c r="FI82" s="433"/>
      <c r="FJ82" s="433"/>
      <c r="FK82" s="433"/>
      <c r="FL82" s="433"/>
      <c r="FM82" s="433"/>
      <c r="FN82" s="433"/>
      <c r="FO82" s="433"/>
      <c r="FP82" s="433"/>
      <c r="FQ82" s="433"/>
      <c r="FR82" s="433"/>
      <c r="FS82" s="433"/>
    </row>
    <row r="83" spans="1:175" s="428" customFormat="1" ht="15" x14ac:dyDescent="0.2">
      <c r="A83" s="404"/>
      <c r="B83" s="555"/>
      <c r="C83" s="539"/>
      <c r="D83" s="541"/>
      <c r="E83" s="529"/>
      <c r="F83" s="445"/>
      <c r="G83" s="443"/>
      <c r="H83" s="530"/>
      <c r="I83" s="553"/>
      <c r="J83" s="543"/>
      <c r="K83" s="427"/>
      <c r="L83" s="427"/>
      <c r="M83" s="427"/>
      <c r="N83" s="427"/>
      <c r="O83" s="427"/>
      <c r="P83" s="427"/>
      <c r="Q83" s="427"/>
      <c r="R83" s="427"/>
      <c r="S83" s="427"/>
      <c r="T83" s="427"/>
      <c r="U83" s="427"/>
      <c r="V83" s="427"/>
      <c r="W83" s="427"/>
      <c r="X83" s="427"/>
      <c r="Y83" s="427"/>
      <c r="Z83" s="427"/>
      <c r="AA83" s="427"/>
      <c r="AB83" s="427"/>
      <c r="AC83" s="427"/>
      <c r="AD83" s="427"/>
      <c r="AE83" s="427"/>
      <c r="AF83" s="427"/>
      <c r="AG83" s="427"/>
      <c r="AH83" s="427"/>
      <c r="AI83" s="427"/>
      <c r="AJ83" s="427"/>
      <c r="AK83" s="427"/>
      <c r="AL83" s="427"/>
      <c r="AM83" s="427"/>
      <c r="AN83" s="427"/>
      <c r="AO83" s="427"/>
      <c r="AP83" s="427"/>
      <c r="AQ83" s="427"/>
      <c r="AR83" s="427"/>
      <c r="AS83" s="427"/>
      <c r="AT83" s="427"/>
      <c r="AU83" s="427"/>
      <c r="AV83" s="427"/>
      <c r="AW83" s="427"/>
      <c r="AX83" s="427"/>
      <c r="AY83" s="427"/>
      <c r="AZ83" s="427"/>
      <c r="BA83" s="427"/>
      <c r="BB83" s="427"/>
      <c r="BC83" s="427"/>
      <c r="BD83" s="427"/>
      <c r="BE83" s="427"/>
      <c r="BF83" s="427"/>
      <c r="BG83" s="427"/>
      <c r="BH83" s="427"/>
      <c r="BI83" s="427"/>
      <c r="BJ83" s="427"/>
      <c r="BK83" s="427"/>
      <c r="BL83" s="427"/>
      <c r="BM83" s="427"/>
      <c r="BN83" s="427"/>
      <c r="BO83" s="427"/>
      <c r="BP83" s="427"/>
      <c r="BQ83" s="427"/>
      <c r="BR83" s="427"/>
      <c r="BS83" s="427"/>
      <c r="BT83" s="427"/>
      <c r="BU83" s="427"/>
      <c r="BV83" s="427"/>
      <c r="BW83" s="427"/>
      <c r="BX83" s="427"/>
      <c r="BY83" s="427"/>
      <c r="BZ83" s="427"/>
      <c r="CA83" s="427"/>
      <c r="CB83" s="427"/>
      <c r="CC83" s="427"/>
      <c r="CD83" s="427"/>
      <c r="CE83" s="427"/>
      <c r="CF83" s="427"/>
      <c r="CG83" s="427"/>
      <c r="CH83" s="427"/>
      <c r="CI83" s="427"/>
      <c r="CJ83" s="427"/>
      <c r="CK83" s="427"/>
      <c r="CL83" s="427"/>
      <c r="CM83" s="427"/>
      <c r="CN83" s="427"/>
      <c r="CO83" s="427"/>
      <c r="CP83" s="427"/>
      <c r="CQ83" s="427"/>
      <c r="CR83" s="427"/>
      <c r="CS83" s="427"/>
      <c r="CT83" s="427"/>
      <c r="CU83" s="427"/>
      <c r="CV83" s="427"/>
      <c r="CW83" s="427"/>
      <c r="CX83" s="427"/>
      <c r="CY83" s="427"/>
      <c r="CZ83" s="427"/>
      <c r="DA83" s="427"/>
      <c r="DB83" s="427"/>
      <c r="DC83" s="427"/>
      <c r="DD83" s="427"/>
      <c r="DE83" s="427"/>
      <c r="DF83" s="427"/>
      <c r="DG83" s="427"/>
      <c r="DH83" s="427"/>
      <c r="DI83" s="427"/>
      <c r="DJ83" s="427"/>
      <c r="DK83" s="427"/>
      <c r="DL83" s="427"/>
      <c r="DM83" s="427"/>
      <c r="DN83" s="427"/>
      <c r="DO83" s="427"/>
      <c r="DP83" s="427"/>
      <c r="DQ83" s="427"/>
      <c r="DR83" s="427"/>
      <c r="DS83" s="427"/>
      <c r="DT83" s="427"/>
      <c r="DU83" s="427"/>
      <c r="DV83" s="427"/>
      <c r="DW83" s="427"/>
      <c r="DX83" s="427"/>
      <c r="DY83" s="427"/>
      <c r="DZ83" s="427"/>
      <c r="EA83" s="427"/>
      <c r="EB83" s="427"/>
      <c r="EC83" s="427"/>
      <c r="ED83" s="427"/>
      <c r="EE83" s="427"/>
      <c r="EF83" s="427"/>
      <c r="EG83" s="427"/>
      <c r="EH83" s="427"/>
      <c r="EI83" s="427"/>
      <c r="EJ83" s="427"/>
      <c r="EK83" s="427"/>
      <c r="EL83" s="427"/>
      <c r="EM83" s="427"/>
      <c r="EN83" s="427"/>
      <c r="EO83" s="427"/>
      <c r="EP83" s="427"/>
      <c r="EQ83" s="427"/>
      <c r="ER83" s="427"/>
      <c r="ES83" s="427"/>
      <c r="ET83" s="427"/>
      <c r="EU83" s="427"/>
      <c r="EV83" s="427"/>
      <c r="EW83" s="427"/>
      <c r="EX83" s="427"/>
      <c r="EY83" s="427"/>
      <c r="EZ83" s="427"/>
      <c r="FA83" s="427"/>
      <c r="FB83" s="427"/>
      <c r="FC83" s="427"/>
      <c r="FD83" s="427"/>
      <c r="FE83" s="427"/>
      <c r="FF83" s="427"/>
      <c r="FG83" s="427"/>
      <c r="FH83" s="427"/>
      <c r="FI83" s="427"/>
      <c r="FJ83" s="427"/>
      <c r="FK83" s="427"/>
      <c r="FL83" s="427"/>
      <c r="FM83" s="427"/>
      <c r="FN83" s="427"/>
      <c r="FO83" s="427"/>
      <c r="FP83" s="427"/>
      <c r="FQ83" s="427"/>
      <c r="FR83" s="427"/>
      <c r="FS83" s="427"/>
    </row>
    <row r="84" spans="1:175" s="428" customFormat="1" x14ac:dyDescent="0.2">
      <c r="B84" s="554"/>
      <c r="C84" s="503">
        <v>6.3</v>
      </c>
      <c r="D84" s="443"/>
      <c r="E84" s="522" t="s">
        <v>238</v>
      </c>
      <c r="F84" s="445"/>
      <c r="G84" s="445"/>
      <c r="H84" s="485"/>
      <c r="I84" s="447"/>
      <c r="J84" s="543"/>
      <c r="K84" s="427"/>
      <c r="L84" s="427"/>
      <c r="M84" s="427"/>
      <c r="N84" s="427"/>
      <c r="O84" s="427"/>
      <c r="P84" s="427"/>
      <c r="Q84" s="427"/>
      <c r="R84" s="427"/>
      <c r="S84" s="427"/>
      <c r="T84" s="427"/>
      <c r="U84" s="427"/>
      <c r="V84" s="427"/>
      <c r="W84" s="427"/>
      <c r="X84" s="427"/>
      <c r="Y84" s="427"/>
      <c r="Z84" s="427"/>
      <c r="AA84" s="427"/>
      <c r="AB84" s="427"/>
      <c r="AC84" s="427"/>
      <c r="AD84" s="427"/>
      <c r="AE84" s="427"/>
      <c r="AF84" s="427"/>
      <c r="AG84" s="427"/>
      <c r="AH84" s="427"/>
      <c r="AI84" s="427"/>
      <c r="AJ84" s="427"/>
      <c r="AK84" s="427"/>
      <c r="AL84" s="427"/>
      <c r="AM84" s="427"/>
      <c r="AN84" s="427"/>
      <c r="AO84" s="427"/>
      <c r="AP84" s="427"/>
      <c r="AQ84" s="427"/>
      <c r="AR84" s="427"/>
      <c r="AS84" s="427"/>
      <c r="AT84" s="427"/>
      <c r="AU84" s="427"/>
      <c r="AV84" s="427"/>
      <c r="AW84" s="427"/>
      <c r="AX84" s="427"/>
      <c r="AY84" s="427"/>
      <c r="AZ84" s="427"/>
      <c r="BA84" s="427"/>
      <c r="BB84" s="427"/>
      <c r="BC84" s="427"/>
      <c r="BD84" s="427"/>
      <c r="BE84" s="427"/>
      <c r="BF84" s="427"/>
      <c r="BG84" s="427"/>
      <c r="BH84" s="427"/>
      <c r="BI84" s="427"/>
      <c r="BJ84" s="427"/>
      <c r="BK84" s="427"/>
      <c r="BL84" s="427"/>
      <c r="BM84" s="427"/>
      <c r="BN84" s="427"/>
      <c r="BO84" s="427"/>
      <c r="BP84" s="427"/>
      <c r="BQ84" s="427"/>
      <c r="BR84" s="427"/>
      <c r="BS84" s="427"/>
      <c r="BT84" s="427"/>
      <c r="BU84" s="427"/>
      <c r="BV84" s="427"/>
      <c r="BW84" s="427"/>
      <c r="BX84" s="427"/>
      <c r="BY84" s="427"/>
      <c r="BZ84" s="427"/>
      <c r="CA84" s="427"/>
      <c r="CB84" s="427"/>
      <c r="CC84" s="427"/>
      <c r="CD84" s="427"/>
      <c r="CE84" s="427"/>
      <c r="CF84" s="427"/>
      <c r="CG84" s="427"/>
      <c r="CH84" s="427"/>
      <c r="CI84" s="427"/>
      <c r="CJ84" s="427"/>
      <c r="CK84" s="427"/>
      <c r="CL84" s="427"/>
      <c r="CM84" s="427"/>
      <c r="CN84" s="427"/>
      <c r="CO84" s="427"/>
      <c r="CP84" s="427"/>
      <c r="CQ84" s="427"/>
      <c r="CR84" s="427"/>
      <c r="CS84" s="427"/>
      <c r="CT84" s="427"/>
      <c r="CU84" s="427"/>
      <c r="CV84" s="427"/>
      <c r="CW84" s="427"/>
      <c r="CX84" s="427"/>
      <c r="CY84" s="427"/>
      <c r="CZ84" s="427"/>
      <c r="DA84" s="427"/>
      <c r="DB84" s="427"/>
      <c r="DC84" s="427"/>
      <c r="DD84" s="427"/>
      <c r="DE84" s="427"/>
      <c r="DF84" s="427"/>
      <c r="DG84" s="427"/>
      <c r="DH84" s="427"/>
      <c r="DI84" s="427"/>
      <c r="DJ84" s="427"/>
      <c r="DK84" s="427"/>
      <c r="DL84" s="427"/>
      <c r="DM84" s="427"/>
      <c r="DN84" s="427"/>
      <c r="DO84" s="427"/>
      <c r="DP84" s="427"/>
      <c r="DQ84" s="427"/>
      <c r="DR84" s="427"/>
      <c r="DS84" s="427"/>
      <c r="DT84" s="427"/>
      <c r="DU84" s="427"/>
      <c r="DV84" s="427"/>
      <c r="DW84" s="427"/>
      <c r="DX84" s="427"/>
      <c r="DY84" s="427"/>
      <c r="DZ84" s="427"/>
      <c r="EA84" s="427"/>
      <c r="EB84" s="427"/>
      <c r="EC84" s="427"/>
      <c r="ED84" s="427"/>
      <c r="EE84" s="427"/>
      <c r="EF84" s="427"/>
      <c r="EG84" s="427"/>
      <c r="EH84" s="427"/>
      <c r="EI84" s="427"/>
      <c r="EJ84" s="427"/>
      <c r="EK84" s="427"/>
      <c r="EL84" s="427"/>
      <c r="EM84" s="427"/>
      <c r="EN84" s="427"/>
      <c r="EO84" s="427"/>
      <c r="EP84" s="427"/>
      <c r="EQ84" s="427"/>
      <c r="ER84" s="427"/>
      <c r="ES84" s="427"/>
      <c r="ET84" s="427"/>
      <c r="EU84" s="427"/>
      <c r="EV84" s="427"/>
      <c r="EW84" s="427"/>
      <c r="EX84" s="427"/>
      <c r="EY84" s="427"/>
      <c r="EZ84" s="427"/>
      <c r="FA84" s="427"/>
      <c r="FB84" s="427"/>
      <c r="FC84" s="427"/>
      <c r="FD84" s="427"/>
      <c r="FE84" s="427"/>
      <c r="FF84" s="427"/>
      <c r="FG84" s="427"/>
      <c r="FH84" s="427"/>
      <c r="FI84" s="427"/>
      <c r="FJ84" s="427"/>
      <c r="FK84" s="427"/>
      <c r="FL84" s="427"/>
      <c r="FM84" s="427"/>
      <c r="FN84" s="427"/>
      <c r="FO84" s="427"/>
      <c r="FP84" s="427"/>
      <c r="FQ84" s="427"/>
      <c r="FR84" s="427"/>
      <c r="FS84" s="427"/>
    </row>
    <row r="85" spans="1:175" s="404" customFormat="1" x14ac:dyDescent="0.2">
      <c r="A85" s="428"/>
      <c r="B85" s="441"/>
      <c r="C85" s="442" t="s">
        <v>271</v>
      </c>
      <c r="D85" s="450"/>
      <c r="E85" s="557"/>
      <c r="F85" s="450"/>
      <c r="G85" s="558"/>
      <c r="H85" s="485"/>
      <c r="I85" s="447"/>
      <c r="J85" s="542"/>
      <c r="K85" s="433"/>
      <c r="L85" s="433"/>
      <c r="M85" s="433"/>
      <c r="N85" s="433"/>
      <c r="O85" s="433"/>
      <c r="P85" s="433"/>
      <c r="Q85" s="433"/>
      <c r="R85" s="433"/>
      <c r="S85" s="433"/>
      <c r="T85" s="433"/>
      <c r="U85" s="433"/>
      <c r="V85" s="433"/>
      <c r="W85" s="433"/>
      <c r="X85" s="433"/>
      <c r="Y85" s="433"/>
      <c r="Z85" s="433"/>
      <c r="AA85" s="433"/>
      <c r="AB85" s="433"/>
      <c r="AC85" s="433"/>
      <c r="AD85" s="433"/>
      <c r="AE85" s="433"/>
      <c r="AF85" s="433"/>
      <c r="AG85" s="433"/>
      <c r="AH85" s="433"/>
      <c r="AI85" s="433"/>
      <c r="AJ85" s="433"/>
      <c r="AK85" s="433"/>
      <c r="AL85" s="433"/>
      <c r="AM85" s="433"/>
      <c r="AN85" s="433"/>
      <c r="AO85" s="433"/>
      <c r="AP85" s="433"/>
      <c r="AQ85" s="433"/>
      <c r="AR85" s="433"/>
      <c r="AS85" s="433"/>
      <c r="AT85" s="433"/>
      <c r="AU85" s="433"/>
      <c r="AV85" s="433"/>
      <c r="AW85" s="433"/>
      <c r="AX85" s="433"/>
      <c r="AY85" s="433"/>
      <c r="AZ85" s="433"/>
      <c r="BA85" s="433"/>
      <c r="BB85" s="433"/>
      <c r="BC85" s="433"/>
      <c r="BD85" s="433"/>
      <c r="BE85" s="433"/>
      <c r="BF85" s="433"/>
      <c r="BG85" s="433"/>
      <c r="BH85" s="433"/>
      <c r="BI85" s="433"/>
      <c r="BJ85" s="433"/>
      <c r="BK85" s="433"/>
      <c r="BL85" s="433"/>
      <c r="BM85" s="433"/>
      <c r="BN85" s="433"/>
      <c r="BO85" s="433"/>
      <c r="BP85" s="433"/>
      <c r="BQ85" s="433"/>
      <c r="BR85" s="433"/>
      <c r="BS85" s="433"/>
      <c r="BT85" s="433"/>
      <c r="BU85" s="433"/>
      <c r="BV85" s="433"/>
      <c r="BW85" s="433"/>
      <c r="BX85" s="433"/>
      <c r="BY85" s="433"/>
      <c r="BZ85" s="433"/>
      <c r="CA85" s="433"/>
      <c r="CB85" s="433"/>
      <c r="CC85" s="433"/>
      <c r="CD85" s="433"/>
      <c r="CE85" s="433"/>
      <c r="CF85" s="433"/>
      <c r="CG85" s="433"/>
      <c r="CH85" s="433"/>
      <c r="CI85" s="433"/>
      <c r="CJ85" s="433"/>
      <c r="CK85" s="433"/>
      <c r="CL85" s="433"/>
      <c r="CM85" s="433"/>
      <c r="CN85" s="433"/>
      <c r="CO85" s="433"/>
      <c r="CP85" s="433"/>
      <c r="CQ85" s="433"/>
      <c r="CR85" s="433"/>
      <c r="CS85" s="433"/>
      <c r="CT85" s="433"/>
      <c r="CU85" s="433"/>
      <c r="CV85" s="433"/>
      <c r="CW85" s="433"/>
      <c r="CX85" s="433"/>
      <c r="CY85" s="433"/>
      <c r="CZ85" s="433"/>
      <c r="DA85" s="433"/>
      <c r="DB85" s="433"/>
      <c r="DC85" s="433"/>
      <c r="DD85" s="433"/>
      <c r="DE85" s="433"/>
      <c r="DF85" s="433"/>
      <c r="DG85" s="433"/>
      <c r="DH85" s="433"/>
      <c r="DI85" s="433"/>
      <c r="DJ85" s="433"/>
      <c r="DK85" s="433"/>
      <c r="DL85" s="433"/>
      <c r="DM85" s="433"/>
      <c r="DN85" s="433"/>
      <c r="DO85" s="433"/>
      <c r="DP85" s="433"/>
      <c r="DQ85" s="433"/>
      <c r="DR85" s="433"/>
      <c r="DS85" s="433"/>
      <c r="DT85" s="433"/>
      <c r="DU85" s="433"/>
      <c r="DV85" s="433"/>
      <c r="DW85" s="433"/>
      <c r="DX85" s="433"/>
      <c r="DY85" s="433"/>
      <c r="DZ85" s="433"/>
      <c r="EA85" s="433"/>
      <c r="EB85" s="433"/>
      <c r="EC85" s="433"/>
      <c r="ED85" s="433"/>
      <c r="EE85" s="433"/>
      <c r="EF85" s="433"/>
      <c r="EG85" s="433"/>
      <c r="EH85" s="433"/>
      <c r="EI85" s="433"/>
      <c r="EJ85" s="433"/>
      <c r="EK85" s="433"/>
      <c r="EL85" s="433"/>
      <c r="EM85" s="433"/>
      <c r="EN85" s="433"/>
      <c r="EO85" s="433"/>
      <c r="EP85" s="433"/>
      <c r="EQ85" s="433"/>
      <c r="ER85" s="433"/>
      <c r="ES85" s="433"/>
      <c r="ET85" s="433"/>
      <c r="EU85" s="433"/>
      <c r="EV85" s="433"/>
      <c r="EW85" s="433"/>
      <c r="EX85" s="433"/>
      <c r="EY85" s="433"/>
      <c r="EZ85" s="433"/>
      <c r="FA85" s="433"/>
      <c r="FB85" s="433"/>
      <c r="FC85" s="433"/>
      <c r="FD85" s="433"/>
      <c r="FE85" s="433"/>
      <c r="FF85" s="433"/>
      <c r="FG85" s="433"/>
      <c r="FH85" s="433"/>
      <c r="FI85" s="433"/>
      <c r="FJ85" s="433"/>
      <c r="FK85" s="433"/>
      <c r="FL85" s="433"/>
      <c r="FM85" s="433"/>
      <c r="FN85" s="433"/>
      <c r="FO85" s="433"/>
      <c r="FP85" s="433"/>
      <c r="FQ85" s="433"/>
      <c r="FR85" s="433"/>
      <c r="FS85" s="433"/>
    </row>
    <row r="86" spans="1:175" s="428" customFormat="1" x14ac:dyDescent="0.2">
      <c r="B86" s="441"/>
      <c r="C86" s="442" t="s">
        <v>272</v>
      </c>
      <c r="D86" s="450" t="s">
        <v>25</v>
      </c>
      <c r="E86" s="557" t="s">
        <v>376</v>
      </c>
      <c r="F86" s="450" t="s">
        <v>19</v>
      </c>
      <c r="G86" s="558"/>
      <c r="H86" s="485"/>
      <c r="I86" s="447"/>
      <c r="J86" s="543"/>
      <c r="K86" s="427"/>
      <c r="L86" s="427"/>
      <c r="M86" s="427"/>
      <c r="N86" s="427"/>
      <c r="O86" s="427"/>
      <c r="P86" s="427"/>
      <c r="Q86" s="427"/>
      <c r="R86" s="427"/>
      <c r="S86" s="427"/>
      <c r="T86" s="427"/>
      <c r="U86" s="427"/>
      <c r="V86" s="427"/>
      <c r="W86" s="427"/>
      <c r="X86" s="427"/>
      <c r="Y86" s="427"/>
      <c r="Z86" s="427"/>
      <c r="AA86" s="427"/>
      <c r="AB86" s="427"/>
      <c r="AC86" s="427"/>
      <c r="AD86" s="427"/>
      <c r="AE86" s="427"/>
      <c r="AF86" s="427"/>
      <c r="AG86" s="427"/>
      <c r="AH86" s="427"/>
      <c r="AI86" s="427"/>
      <c r="AJ86" s="427"/>
      <c r="AK86" s="427"/>
      <c r="AL86" s="427"/>
      <c r="AM86" s="427"/>
      <c r="AN86" s="427"/>
      <c r="AO86" s="427"/>
      <c r="AP86" s="427"/>
      <c r="AQ86" s="427"/>
      <c r="AR86" s="427"/>
      <c r="AS86" s="427"/>
      <c r="AT86" s="427"/>
      <c r="AU86" s="427"/>
      <c r="AV86" s="427"/>
      <c r="AW86" s="427"/>
      <c r="AX86" s="427"/>
      <c r="AY86" s="427"/>
      <c r="AZ86" s="427"/>
      <c r="BA86" s="427"/>
      <c r="BB86" s="427"/>
      <c r="BC86" s="427"/>
      <c r="BD86" s="427"/>
      <c r="BE86" s="427"/>
      <c r="BF86" s="427"/>
      <c r="BG86" s="427"/>
      <c r="BH86" s="427"/>
      <c r="BI86" s="427"/>
      <c r="BJ86" s="427"/>
      <c r="BK86" s="427"/>
      <c r="BL86" s="427"/>
      <c r="BM86" s="427"/>
      <c r="BN86" s="427"/>
      <c r="BO86" s="427"/>
      <c r="BP86" s="427"/>
      <c r="BQ86" s="427"/>
      <c r="BR86" s="427"/>
      <c r="BS86" s="427"/>
      <c r="BT86" s="427"/>
      <c r="BU86" s="427"/>
      <c r="BV86" s="427"/>
      <c r="BW86" s="427"/>
      <c r="BX86" s="427"/>
      <c r="BY86" s="427"/>
      <c r="BZ86" s="427"/>
      <c r="CA86" s="427"/>
      <c r="CB86" s="427"/>
      <c r="CC86" s="427"/>
      <c r="CD86" s="427"/>
      <c r="CE86" s="427"/>
      <c r="CF86" s="427"/>
      <c r="CG86" s="427"/>
      <c r="CH86" s="427"/>
      <c r="CI86" s="427"/>
      <c r="CJ86" s="427"/>
      <c r="CK86" s="427"/>
      <c r="CL86" s="427"/>
      <c r="CM86" s="427"/>
      <c r="CN86" s="427"/>
      <c r="CO86" s="427"/>
      <c r="CP86" s="427"/>
      <c r="CQ86" s="427"/>
      <c r="CR86" s="427"/>
      <c r="CS86" s="427"/>
      <c r="CT86" s="427"/>
      <c r="CU86" s="427"/>
      <c r="CV86" s="427"/>
      <c r="CW86" s="427"/>
      <c r="CX86" s="427"/>
      <c r="CY86" s="427"/>
      <c r="CZ86" s="427"/>
      <c r="DA86" s="427"/>
      <c r="DB86" s="427"/>
      <c r="DC86" s="427"/>
      <c r="DD86" s="427"/>
      <c r="DE86" s="427"/>
      <c r="DF86" s="427"/>
      <c r="DG86" s="427"/>
      <c r="DH86" s="427"/>
      <c r="DI86" s="427"/>
      <c r="DJ86" s="427"/>
      <c r="DK86" s="427"/>
      <c r="DL86" s="427"/>
      <c r="DM86" s="427"/>
      <c r="DN86" s="427"/>
      <c r="DO86" s="427"/>
      <c r="DP86" s="427"/>
      <c r="DQ86" s="427"/>
      <c r="DR86" s="427"/>
      <c r="DS86" s="427"/>
      <c r="DT86" s="427"/>
      <c r="DU86" s="427"/>
      <c r="DV86" s="427"/>
      <c r="DW86" s="427"/>
      <c r="DX86" s="427"/>
      <c r="DY86" s="427"/>
      <c r="DZ86" s="427"/>
      <c r="EA86" s="427"/>
      <c r="EB86" s="427"/>
      <c r="EC86" s="427"/>
      <c r="ED86" s="427"/>
      <c r="EE86" s="427"/>
      <c r="EF86" s="427"/>
      <c r="EG86" s="427"/>
      <c r="EH86" s="427"/>
      <c r="EI86" s="427"/>
      <c r="EJ86" s="427"/>
      <c r="EK86" s="427"/>
      <c r="EL86" s="427"/>
      <c r="EM86" s="427"/>
      <c r="EN86" s="427"/>
      <c r="EO86" s="427"/>
      <c r="EP86" s="427"/>
      <c r="EQ86" s="427"/>
      <c r="ER86" s="427"/>
      <c r="ES86" s="427"/>
      <c r="ET86" s="427"/>
      <c r="EU86" s="427"/>
      <c r="EV86" s="427"/>
      <c r="EW86" s="427"/>
      <c r="EX86" s="427"/>
      <c r="EY86" s="427"/>
      <c r="EZ86" s="427"/>
      <c r="FA86" s="427"/>
      <c r="FB86" s="427"/>
      <c r="FC86" s="427"/>
      <c r="FD86" s="427"/>
      <c r="FE86" s="427"/>
      <c r="FF86" s="427"/>
      <c r="FG86" s="427"/>
      <c r="FH86" s="427"/>
      <c r="FI86" s="427"/>
      <c r="FJ86" s="427"/>
      <c r="FK86" s="427"/>
      <c r="FL86" s="427"/>
      <c r="FM86" s="427"/>
      <c r="FN86" s="427"/>
      <c r="FO86" s="427"/>
      <c r="FP86" s="427"/>
      <c r="FQ86" s="427"/>
      <c r="FR86" s="427"/>
      <c r="FS86" s="427"/>
    </row>
    <row r="87" spans="1:175" s="428" customFormat="1" x14ac:dyDescent="0.2">
      <c r="B87" s="441"/>
      <c r="C87" s="442" t="s">
        <v>274</v>
      </c>
      <c r="D87" s="443" t="s">
        <v>25</v>
      </c>
      <c r="E87" s="557" t="s">
        <v>273</v>
      </c>
      <c r="F87" s="450" t="s">
        <v>19</v>
      </c>
      <c r="G87" s="558"/>
      <c r="H87" s="485"/>
      <c r="I87" s="447"/>
      <c r="J87" s="543"/>
      <c r="K87" s="427"/>
      <c r="L87" s="427"/>
      <c r="M87" s="427"/>
      <c r="N87" s="427"/>
      <c r="O87" s="427"/>
      <c r="P87" s="427"/>
      <c r="Q87" s="427"/>
      <c r="R87" s="427"/>
      <c r="S87" s="427"/>
      <c r="T87" s="427"/>
      <c r="U87" s="427"/>
      <c r="V87" s="427"/>
      <c r="W87" s="427"/>
      <c r="X87" s="427"/>
      <c r="Y87" s="427"/>
      <c r="Z87" s="427"/>
      <c r="AA87" s="427"/>
      <c r="AB87" s="427"/>
      <c r="AC87" s="427"/>
      <c r="AD87" s="427"/>
      <c r="AE87" s="427"/>
      <c r="AF87" s="427"/>
      <c r="AG87" s="427"/>
      <c r="AH87" s="427"/>
      <c r="AI87" s="427"/>
      <c r="AJ87" s="427"/>
      <c r="AK87" s="427"/>
      <c r="AL87" s="427"/>
      <c r="AM87" s="427"/>
      <c r="AN87" s="427"/>
      <c r="AO87" s="427"/>
      <c r="AP87" s="427"/>
      <c r="AQ87" s="427"/>
      <c r="AR87" s="427"/>
      <c r="AS87" s="427"/>
      <c r="AT87" s="427"/>
      <c r="AU87" s="427"/>
      <c r="AV87" s="427"/>
      <c r="AW87" s="427"/>
      <c r="AX87" s="427"/>
      <c r="AY87" s="427"/>
      <c r="AZ87" s="427"/>
      <c r="BA87" s="427"/>
      <c r="BB87" s="427"/>
      <c r="BC87" s="427"/>
      <c r="BD87" s="427"/>
      <c r="BE87" s="427"/>
      <c r="BF87" s="427"/>
      <c r="BG87" s="427"/>
      <c r="BH87" s="427"/>
      <c r="BI87" s="427"/>
      <c r="BJ87" s="427"/>
      <c r="BK87" s="427"/>
      <c r="BL87" s="427"/>
      <c r="BM87" s="427"/>
      <c r="BN87" s="427"/>
      <c r="BO87" s="427"/>
      <c r="BP87" s="427"/>
      <c r="BQ87" s="427"/>
      <c r="BR87" s="427"/>
      <c r="BS87" s="427"/>
      <c r="BT87" s="427"/>
      <c r="BU87" s="427"/>
      <c r="BV87" s="427"/>
      <c r="BW87" s="427"/>
      <c r="BX87" s="427"/>
      <c r="BY87" s="427"/>
      <c r="BZ87" s="427"/>
      <c r="CA87" s="427"/>
      <c r="CB87" s="427"/>
      <c r="CC87" s="427"/>
      <c r="CD87" s="427"/>
      <c r="CE87" s="427"/>
      <c r="CF87" s="427"/>
      <c r="CG87" s="427"/>
      <c r="CH87" s="427"/>
      <c r="CI87" s="427"/>
      <c r="CJ87" s="427"/>
      <c r="CK87" s="427"/>
      <c r="CL87" s="427"/>
      <c r="CM87" s="427"/>
      <c r="CN87" s="427"/>
      <c r="CO87" s="427"/>
      <c r="CP87" s="427"/>
      <c r="CQ87" s="427"/>
      <c r="CR87" s="427"/>
      <c r="CS87" s="427"/>
      <c r="CT87" s="427"/>
      <c r="CU87" s="427"/>
      <c r="CV87" s="427"/>
      <c r="CW87" s="427"/>
      <c r="CX87" s="427"/>
      <c r="CY87" s="427"/>
      <c r="CZ87" s="427"/>
      <c r="DA87" s="427"/>
      <c r="DB87" s="427"/>
      <c r="DC87" s="427"/>
      <c r="DD87" s="427"/>
      <c r="DE87" s="427"/>
      <c r="DF87" s="427"/>
      <c r="DG87" s="427"/>
      <c r="DH87" s="427"/>
      <c r="DI87" s="427"/>
      <c r="DJ87" s="427"/>
      <c r="DK87" s="427"/>
      <c r="DL87" s="427"/>
      <c r="DM87" s="427"/>
      <c r="DN87" s="427"/>
      <c r="DO87" s="427"/>
      <c r="DP87" s="427"/>
      <c r="DQ87" s="427"/>
      <c r="DR87" s="427"/>
      <c r="DS87" s="427"/>
      <c r="DT87" s="427"/>
      <c r="DU87" s="427"/>
      <c r="DV87" s="427"/>
      <c r="DW87" s="427"/>
      <c r="DX87" s="427"/>
      <c r="DY87" s="427"/>
      <c r="DZ87" s="427"/>
      <c r="EA87" s="427"/>
      <c r="EB87" s="427"/>
      <c r="EC87" s="427"/>
      <c r="ED87" s="427"/>
      <c r="EE87" s="427"/>
      <c r="EF87" s="427"/>
      <c r="EG87" s="427"/>
      <c r="EH87" s="427"/>
      <c r="EI87" s="427"/>
      <c r="EJ87" s="427"/>
      <c r="EK87" s="427"/>
      <c r="EL87" s="427"/>
      <c r="EM87" s="427"/>
      <c r="EN87" s="427"/>
      <c r="EO87" s="427"/>
      <c r="EP87" s="427"/>
      <c r="EQ87" s="427"/>
      <c r="ER87" s="427"/>
      <c r="ES87" s="427"/>
      <c r="ET87" s="427"/>
      <c r="EU87" s="427"/>
      <c r="EV87" s="427"/>
      <c r="EW87" s="427"/>
      <c r="EX87" s="427"/>
      <c r="EY87" s="427"/>
      <c r="EZ87" s="427"/>
      <c r="FA87" s="427"/>
      <c r="FB87" s="427"/>
      <c r="FC87" s="427"/>
      <c r="FD87" s="427"/>
      <c r="FE87" s="427"/>
      <c r="FF87" s="427"/>
      <c r="FG87" s="427"/>
      <c r="FH87" s="427"/>
      <c r="FI87" s="427"/>
      <c r="FJ87" s="427"/>
      <c r="FK87" s="427"/>
      <c r="FL87" s="427"/>
      <c r="FM87" s="427"/>
      <c r="FN87" s="427"/>
      <c r="FO87" s="427"/>
      <c r="FP87" s="427"/>
      <c r="FQ87" s="427"/>
      <c r="FR87" s="427"/>
      <c r="FS87" s="427"/>
    </row>
    <row r="88" spans="1:175" s="428" customFormat="1" x14ac:dyDescent="0.2">
      <c r="B88" s="441"/>
      <c r="C88" s="442" t="s">
        <v>276</v>
      </c>
      <c r="D88" s="443" t="s">
        <v>25</v>
      </c>
      <c r="E88" s="557" t="s">
        <v>275</v>
      </c>
      <c r="F88" s="450" t="s">
        <v>19</v>
      </c>
      <c r="G88" s="558"/>
      <c r="H88" s="485"/>
      <c r="I88" s="447"/>
      <c r="J88" s="543"/>
      <c r="K88" s="427"/>
      <c r="L88" s="427"/>
      <c r="M88" s="427"/>
      <c r="N88" s="427"/>
      <c r="O88" s="427"/>
      <c r="P88" s="427"/>
      <c r="Q88" s="427"/>
      <c r="R88" s="427"/>
      <c r="S88" s="427"/>
      <c r="T88" s="427"/>
      <c r="U88" s="427"/>
      <c r="V88" s="427"/>
      <c r="W88" s="427"/>
      <c r="X88" s="427"/>
      <c r="Y88" s="427"/>
      <c r="Z88" s="427"/>
      <c r="AA88" s="427"/>
      <c r="AB88" s="427"/>
      <c r="AC88" s="427"/>
      <c r="AD88" s="427"/>
      <c r="AE88" s="427"/>
      <c r="AF88" s="427"/>
      <c r="AG88" s="427"/>
      <c r="AH88" s="427"/>
      <c r="AI88" s="427"/>
      <c r="AJ88" s="427"/>
      <c r="AK88" s="427"/>
      <c r="AL88" s="427"/>
      <c r="AM88" s="427"/>
      <c r="AN88" s="427"/>
      <c r="AO88" s="427"/>
      <c r="AP88" s="427"/>
      <c r="AQ88" s="427"/>
      <c r="AR88" s="427"/>
      <c r="AS88" s="427"/>
      <c r="AT88" s="427"/>
      <c r="AU88" s="427"/>
      <c r="AV88" s="427"/>
      <c r="AW88" s="427"/>
      <c r="AX88" s="427"/>
      <c r="AY88" s="427"/>
      <c r="AZ88" s="427"/>
      <c r="BA88" s="427"/>
      <c r="BB88" s="427"/>
      <c r="BC88" s="427"/>
      <c r="BD88" s="427"/>
      <c r="BE88" s="427"/>
      <c r="BF88" s="427"/>
      <c r="BG88" s="427"/>
      <c r="BH88" s="427"/>
      <c r="BI88" s="427"/>
      <c r="BJ88" s="427"/>
      <c r="BK88" s="427"/>
      <c r="BL88" s="427"/>
      <c r="BM88" s="427"/>
      <c r="BN88" s="427"/>
      <c r="BO88" s="427"/>
      <c r="BP88" s="427"/>
      <c r="BQ88" s="427"/>
      <c r="BR88" s="427"/>
      <c r="BS88" s="427"/>
      <c r="BT88" s="427"/>
      <c r="BU88" s="427"/>
      <c r="BV88" s="427"/>
      <c r="BW88" s="427"/>
      <c r="BX88" s="427"/>
      <c r="BY88" s="427"/>
      <c r="BZ88" s="427"/>
      <c r="CA88" s="427"/>
      <c r="CB88" s="427"/>
      <c r="CC88" s="427"/>
      <c r="CD88" s="427"/>
      <c r="CE88" s="427"/>
      <c r="CF88" s="427"/>
      <c r="CG88" s="427"/>
      <c r="CH88" s="427"/>
      <c r="CI88" s="427"/>
      <c r="CJ88" s="427"/>
      <c r="CK88" s="427"/>
      <c r="CL88" s="427"/>
      <c r="CM88" s="427"/>
      <c r="CN88" s="427"/>
      <c r="CO88" s="427"/>
      <c r="CP88" s="427"/>
      <c r="CQ88" s="427"/>
      <c r="CR88" s="427"/>
      <c r="CS88" s="427"/>
      <c r="CT88" s="427"/>
      <c r="CU88" s="427"/>
      <c r="CV88" s="427"/>
      <c r="CW88" s="427"/>
      <c r="CX88" s="427"/>
      <c r="CY88" s="427"/>
      <c r="CZ88" s="427"/>
      <c r="DA88" s="427"/>
      <c r="DB88" s="427"/>
      <c r="DC88" s="427"/>
      <c r="DD88" s="427"/>
      <c r="DE88" s="427"/>
      <c r="DF88" s="427"/>
      <c r="DG88" s="427"/>
      <c r="DH88" s="427"/>
      <c r="DI88" s="427"/>
      <c r="DJ88" s="427"/>
      <c r="DK88" s="427"/>
      <c r="DL88" s="427"/>
      <c r="DM88" s="427"/>
      <c r="DN88" s="427"/>
      <c r="DO88" s="427"/>
      <c r="DP88" s="427"/>
      <c r="DQ88" s="427"/>
      <c r="DR88" s="427"/>
      <c r="DS88" s="427"/>
      <c r="DT88" s="427"/>
      <c r="DU88" s="427"/>
      <c r="DV88" s="427"/>
      <c r="DW88" s="427"/>
      <c r="DX88" s="427"/>
      <c r="DY88" s="427"/>
      <c r="DZ88" s="427"/>
      <c r="EA88" s="427"/>
      <c r="EB88" s="427"/>
      <c r="EC88" s="427"/>
      <c r="ED88" s="427"/>
      <c r="EE88" s="427"/>
      <c r="EF88" s="427"/>
      <c r="EG88" s="427"/>
      <c r="EH88" s="427"/>
      <c r="EI88" s="427"/>
      <c r="EJ88" s="427"/>
      <c r="EK88" s="427"/>
      <c r="EL88" s="427"/>
      <c r="EM88" s="427"/>
      <c r="EN88" s="427"/>
      <c r="EO88" s="427"/>
      <c r="EP88" s="427"/>
      <c r="EQ88" s="427"/>
      <c r="ER88" s="427"/>
      <c r="ES88" s="427"/>
      <c r="ET88" s="427"/>
      <c r="EU88" s="427"/>
      <c r="EV88" s="427"/>
      <c r="EW88" s="427"/>
      <c r="EX88" s="427"/>
      <c r="EY88" s="427"/>
      <c r="EZ88" s="427"/>
      <c r="FA88" s="427"/>
      <c r="FB88" s="427"/>
      <c r="FC88" s="427"/>
      <c r="FD88" s="427"/>
      <c r="FE88" s="427"/>
      <c r="FF88" s="427"/>
      <c r="FG88" s="427"/>
      <c r="FH88" s="427"/>
      <c r="FI88" s="427"/>
      <c r="FJ88" s="427"/>
      <c r="FK88" s="427"/>
      <c r="FL88" s="427"/>
      <c r="FM88" s="427"/>
      <c r="FN88" s="427"/>
      <c r="FO88" s="427"/>
      <c r="FP88" s="427"/>
      <c r="FQ88" s="427"/>
      <c r="FR88" s="427"/>
      <c r="FS88" s="427"/>
    </row>
    <row r="89" spans="1:175" s="428" customFormat="1" x14ac:dyDescent="0.2">
      <c r="B89" s="441"/>
      <c r="C89" s="442" t="s">
        <v>278</v>
      </c>
      <c r="D89" s="443" t="s">
        <v>25</v>
      </c>
      <c r="E89" s="557" t="s">
        <v>277</v>
      </c>
      <c r="F89" s="450" t="s">
        <v>19</v>
      </c>
      <c r="G89" s="558"/>
      <c r="H89" s="485"/>
      <c r="I89" s="447"/>
      <c r="J89" s="543"/>
      <c r="K89" s="427"/>
      <c r="L89" s="427"/>
      <c r="M89" s="427"/>
      <c r="N89" s="427"/>
      <c r="O89" s="427"/>
      <c r="P89" s="427"/>
      <c r="Q89" s="427"/>
      <c r="R89" s="427"/>
      <c r="S89" s="427"/>
      <c r="T89" s="427"/>
      <c r="U89" s="427"/>
      <c r="V89" s="427"/>
      <c r="W89" s="427"/>
      <c r="X89" s="427"/>
      <c r="Y89" s="427"/>
      <c r="Z89" s="427"/>
      <c r="AA89" s="427"/>
      <c r="AB89" s="427"/>
      <c r="AC89" s="427"/>
      <c r="AD89" s="427"/>
      <c r="AE89" s="427"/>
      <c r="AF89" s="427"/>
      <c r="AG89" s="427"/>
      <c r="AH89" s="427"/>
      <c r="AI89" s="427"/>
      <c r="AJ89" s="427"/>
      <c r="AK89" s="427"/>
      <c r="AL89" s="427"/>
      <c r="AM89" s="427"/>
      <c r="AN89" s="427"/>
      <c r="AO89" s="427"/>
      <c r="AP89" s="427"/>
      <c r="AQ89" s="427"/>
      <c r="AR89" s="427"/>
      <c r="AS89" s="427"/>
      <c r="AT89" s="427"/>
      <c r="AU89" s="427"/>
      <c r="AV89" s="427"/>
      <c r="AW89" s="427"/>
      <c r="AX89" s="427"/>
      <c r="AY89" s="427"/>
      <c r="AZ89" s="427"/>
      <c r="BA89" s="427"/>
      <c r="BB89" s="427"/>
      <c r="BC89" s="427"/>
      <c r="BD89" s="427"/>
      <c r="BE89" s="427"/>
      <c r="BF89" s="427"/>
      <c r="BG89" s="427"/>
      <c r="BH89" s="427"/>
      <c r="BI89" s="427"/>
      <c r="BJ89" s="427"/>
      <c r="BK89" s="427"/>
      <c r="BL89" s="427"/>
      <c r="BM89" s="427"/>
      <c r="BN89" s="427"/>
      <c r="BO89" s="427"/>
      <c r="BP89" s="427"/>
      <c r="BQ89" s="427"/>
      <c r="BR89" s="427"/>
      <c r="BS89" s="427"/>
      <c r="BT89" s="427"/>
      <c r="BU89" s="427"/>
      <c r="BV89" s="427"/>
      <c r="BW89" s="427"/>
      <c r="BX89" s="427"/>
      <c r="BY89" s="427"/>
      <c r="BZ89" s="427"/>
      <c r="CA89" s="427"/>
      <c r="CB89" s="427"/>
      <c r="CC89" s="427"/>
      <c r="CD89" s="427"/>
      <c r="CE89" s="427"/>
      <c r="CF89" s="427"/>
      <c r="CG89" s="427"/>
      <c r="CH89" s="427"/>
      <c r="CI89" s="427"/>
      <c r="CJ89" s="427"/>
      <c r="CK89" s="427"/>
      <c r="CL89" s="427"/>
      <c r="CM89" s="427"/>
      <c r="CN89" s="427"/>
      <c r="CO89" s="427"/>
      <c r="CP89" s="427"/>
      <c r="CQ89" s="427"/>
      <c r="CR89" s="427"/>
      <c r="CS89" s="427"/>
      <c r="CT89" s="427"/>
      <c r="CU89" s="427"/>
      <c r="CV89" s="427"/>
      <c r="CW89" s="427"/>
      <c r="CX89" s="427"/>
      <c r="CY89" s="427"/>
      <c r="CZ89" s="427"/>
      <c r="DA89" s="427"/>
      <c r="DB89" s="427"/>
      <c r="DC89" s="427"/>
      <c r="DD89" s="427"/>
      <c r="DE89" s="427"/>
      <c r="DF89" s="427"/>
      <c r="DG89" s="427"/>
      <c r="DH89" s="427"/>
      <c r="DI89" s="427"/>
      <c r="DJ89" s="427"/>
      <c r="DK89" s="427"/>
      <c r="DL89" s="427"/>
      <c r="DM89" s="427"/>
      <c r="DN89" s="427"/>
      <c r="DO89" s="427"/>
      <c r="DP89" s="427"/>
      <c r="DQ89" s="427"/>
      <c r="DR89" s="427"/>
      <c r="DS89" s="427"/>
      <c r="DT89" s="427"/>
      <c r="DU89" s="427"/>
      <c r="DV89" s="427"/>
      <c r="DW89" s="427"/>
      <c r="DX89" s="427"/>
      <c r="DY89" s="427"/>
      <c r="DZ89" s="427"/>
      <c r="EA89" s="427"/>
      <c r="EB89" s="427"/>
      <c r="EC89" s="427"/>
      <c r="ED89" s="427"/>
      <c r="EE89" s="427"/>
      <c r="EF89" s="427"/>
      <c r="EG89" s="427"/>
      <c r="EH89" s="427"/>
      <c r="EI89" s="427"/>
      <c r="EJ89" s="427"/>
      <c r="EK89" s="427"/>
      <c r="EL89" s="427"/>
      <c r="EM89" s="427"/>
      <c r="EN89" s="427"/>
      <c r="EO89" s="427"/>
      <c r="EP89" s="427"/>
      <c r="EQ89" s="427"/>
      <c r="ER89" s="427"/>
      <c r="ES89" s="427"/>
      <c r="ET89" s="427"/>
      <c r="EU89" s="427"/>
      <c r="EV89" s="427"/>
      <c r="EW89" s="427"/>
      <c r="EX89" s="427"/>
      <c r="EY89" s="427"/>
      <c r="EZ89" s="427"/>
      <c r="FA89" s="427"/>
      <c r="FB89" s="427"/>
      <c r="FC89" s="427"/>
      <c r="FD89" s="427"/>
      <c r="FE89" s="427"/>
      <c r="FF89" s="427"/>
      <c r="FG89" s="427"/>
      <c r="FH89" s="427"/>
      <c r="FI89" s="427"/>
      <c r="FJ89" s="427"/>
      <c r="FK89" s="427"/>
      <c r="FL89" s="427"/>
      <c r="FM89" s="427"/>
      <c r="FN89" s="427"/>
      <c r="FO89" s="427"/>
      <c r="FP89" s="427"/>
      <c r="FQ89" s="427"/>
      <c r="FR89" s="427"/>
      <c r="FS89" s="427"/>
    </row>
    <row r="90" spans="1:175" s="428" customFormat="1" x14ac:dyDescent="0.2">
      <c r="B90" s="441"/>
      <c r="C90" s="442" t="s">
        <v>280</v>
      </c>
      <c r="D90" s="443" t="s">
        <v>25</v>
      </c>
      <c r="E90" s="557" t="s">
        <v>279</v>
      </c>
      <c r="F90" s="450" t="s">
        <v>19</v>
      </c>
      <c r="G90" s="558"/>
      <c r="H90" s="485"/>
      <c r="I90" s="447"/>
      <c r="J90" s="543"/>
      <c r="K90" s="427"/>
      <c r="L90" s="427"/>
      <c r="M90" s="427"/>
      <c r="N90" s="427"/>
      <c r="O90" s="427"/>
      <c r="P90" s="427"/>
      <c r="Q90" s="427"/>
      <c r="R90" s="427"/>
      <c r="S90" s="427"/>
      <c r="T90" s="427"/>
      <c r="U90" s="427"/>
      <c r="V90" s="427"/>
      <c r="W90" s="427"/>
      <c r="X90" s="427"/>
      <c r="Y90" s="427"/>
      <c r="Z90" s="427"/>
      <c r="AA90" s="427"/>
      <c r="AB90" s="427"/>
      <c r="AC90" s="427"/>
      <c r="AD90" s="427"/>
      <c r="AE90" s="427"/>
      <c r="AF90" s="427"/>
      <c r="AG90" s="427"/>
      <c r="AH90" s="427"/>
      <c r="AI90" s="427"/>
      <c r="AJ90" s="427"/>
      <c r="AK90" s="427"/>
      <c r="AL90" s="427"/>
      <c r="AM90" s="427"/>
      <c r="AN90" s="427"/>
      <c r="AO90" s="427"/>
      <c r="AP90" s="427"/>
      <c r="AQ90" s="427"/>
      <c r="AR90" s="427"/>
      <c r="AS90" s="427"/>
      <c r="AT90" s="427"/>
      <c r="AU90" s="427"/>
      <c r="AV90" s="427"/>
      <c r="AW90" s="427"/>
      <c r="AX90" s="427"/>
      <c r="AY90" s="427"/>
      <c r="AZ90" s="427"/>
      <c r="BA90" s="427"/>
      <c r="BB90" s="427"/>
      <c r="BC90" s="427"/>
      <c r="BD90" s="427"/>
      <c r="BE90" s="427"/>
      <c r="BF90" s="427"/>
      <c r="BG90" s="427"/>
      <c r="BH90" s="427"/>
      <c r="BI90" s="427"/>
      <c r="BJ90" s="427"/>
      <c r="BK90" s="427"/>
      <c r="BL90" s="427"/>
      <c r="BM90" s="427"/>
      <c r="BN90" s="427"/>
      <c r="BO90" s="427"/>
      <c r="BP90" s="427"/>
      <c r="BQ90" s="427"/>
      <c r="BR90" s="427"/>
      <c r="BS90" s="427"/>
      <c r="BT90" s="427"/>
      <c r="BU90" s="427"/>
      <c r="BV90" s="427"/>
      <c r="BW90" s="427"/>
      <c r="BX90" s="427"/>
      <c r="BY90" s="427"/>
      <c r="BZ90" s="427"/>
      <c r="CA90" s="427"/>
      <c r="CB90" s="427"/>
      <c r="CC90" s="427"/>
      <c r="CD90" s="427"/>
      <c r="CE90" s="427"/>
      <c r="CF90" s="427"/>
      <c r="CG90" s="427"/>
      <c r="CH90" s="427"/>
      <c r="CI90" s="427"/>
      <c r="CJ90" s="427"/>
      <c r="CK90" s="427"/>
      <c r="CL90" s="427"/>
      <c r="CM90" s="427"/>
      <c r="CN90" s="427"/>
      <c r="CO90" s="427"/>
      <c r="CP90" s="427"/>
      <c r="CQ90" s="427"/>
      <c r="CR90" s="427"/>
      <c r="CS90" s="427"/>
      <c r="CT90" s="427"/>
      <c r="CU90" s="427"/>
      <c r="CV90" s="427"/>
      <c r="CW90" s="427"/>
      <c r="CX90" s="427"/>
      <c r="CY90" s="427"/>
      <c r="CZ90" s="427"/>
      <c r="DA90" s="427"/>
      <c r="DB90" s="427"/>
      <c r="DC90" s="427"/>
      <c r="DD90" s="427"/>
      <c r="DE90" s="427"/>
      <c r="DF90" s="427"/>
      <c r="DG90" s="427"/>
      <c r="DH90" s="427"/>
      <c r="DI90" s="427"/>
      <c r="DJ90" s="427"/>
      <c r="DK90" s="427"/>
      <c r="DL90" s="427"/>
      <c r="DM90" s="427"/>
      <c r="DN90" s="427"/>
      <c r="DO90" s="427"/>
      <c r="DP90" s="427"/>
      <c r="DQ90" s="427"/>
      <c r="DR90" s="427"/>
      <c r="DS90" s="427"/>
      <c r="DT90" s="427"/>
      <c r="DU90" s="427"/>
      <c r="DV90" s="427"/>
      <c r="DW90" s="427"/>
      <c r="DX90" s="427"/>
      <c r="DY90" s="427"/>
      <c r="DZ90" s="427"/>
      <c r="EA90" s="427"/>
      <c r="EB90" s="427"/>
      <c r="EC90" s="427"/>
      <c r="ED90" s="427"/>
      <c r="EE90" s="427"/>
      <c r="EF90" s="427"/>
      <c r="EG90" s="427"/>
      <c r="EH90" s="427"/>
      <c r="EI90" s="427"/>
      <c r="EJ90" s="427"/>
      <c r="EK90" s="427"/>
      <c r="EL90" s="427"/>
      <c r="EM90" s="427"/>
      <c r="EN90" s="427"/>
      <c r="EO90" s="427"/>
      <c r="EP90" s="427"/>
      <c r="EQ90" s="427"/>
      <c r="ER90" s="427"/>
      <c r="ES90" s="427"/>
      <c r="ET90" s="427"/>
      <c r="EU90" s="427"/>
      <c r="EV90" s="427"/>
      <c r="EW90" s="427"/>
      <c r="EX90" s="427"/>
      <c r="EY90" s="427"/>
      <c r="EZ90" s="427"/>
      <c r="FA90" s="427"/>
      <c r="FB90" s="427"/>
      <c r="FC90" s="427"/>
      <c r="FD90" s="427"/>
      <c r="FE90" s="427"/>
      <c r="FF90" s="427"/>
      <c r="FG90" s="427"/>
      <c r="FH90" s="427"/>
      <c r="FI90" s="427"/>
      <c r="FJ90" s="427"/>
      <c r="FK90" s="427"/>
      <c r="FL90" s="427"/>
      <c r="FM90" s="427"/>
      <c r="FN90" s="427"/>
      <c r="FO90" s="427"/>
      <c r="FP90" s="427"/>
      <c r="FQ90" s="427"/>
      <c r="FR90" s="427"/>
      <c r="FS90" s="427"/>
    </row>
    <row r="91" spans="1:175" s="428" customFormat="1" x14ac:dyDescent="0.2">
      <c r="B91" s="441"/>
      <c r="C91" s="442" t="s">
        <v>281</v>
      </c>
      <c r="D91" s="443" t="s">
        <v>25</v>
      </c>
      <c r="E91" s="557" t="s">
        <v>381</v>
      </c>
      <c r="F91" s="450" t="s">
        <v>19</v>
      </c>
      <c r="G91" s="558"/>
      <c r="H91" s="485"/>
      <c r="I91" s="447"/>
      <c r="J91" s="543"/>
      <c r="K91" s="427"/>
      <c r="L91" s="427"/>
      <c r="M91" s="427"/>
      <c r="N91" s="427"/>
      <c r="O91" s="427"/>
      <c r="P91" s="427"/>
      <c r="Q91" s="427"/>
      <c r="R91" s="427"/>
      <c r="S91" s="427"/>
      <c r="T91" s="427"/>
      <c r="U91" s="427"/>
      <c r="V91" s="427"/>
      <c r="W91" s="427"/>
      <c r="X91" s="427"/>
      <c r="Y91" s="427"/>
      <c r="Z91" s="427"/>
      <c r="AA91" s="427"/>
      <c r="AB91" s="427"/>
      <c r="AC91" s="427"/>
      <c r="AD91" s="427"/>
      <c r="AE91" s="427"/>
      <c r="AF91" s="427"/>
      <c r="AG91" s="427"/>
      <c r="AH91" s="427"/>
      <c r="AI91" s="427"/>
      <c r="AJ91" s="427"/>
      <c r="AK91" s="427"/>
      <c r="AL91" s="427"/>
      <c r="AM91" s="427"/>
      <c r="AN91" s="427"/>
      <c r="AO91" s="427"/>
      <c r="AP91" s="427"/>
      <c r="AQ91" s="427"/>
      <c r="AR91" s="427"/>
      <c r="AS91" s="427"/>
      <c r="AT91" s="427"/>
      <c r="AU91" s="427"/>
      <c r="AV91" s="427"/>
      <c r="AW91" s="427"/>
      <c r="AX91" s="427"/>
      <c r="AY91" s="427"/>
      <c r="AZ91" s="427"/>
      <c r="BA91" s="427"/>
      <c r="BB91" s="427"/>
      <c r="BC91" s="427"/>
      <c r="BD91" s="427"/>
      <c r="BE91" s="427"/>
      <c r="BF91" s="427"/>
      <c r="BG91" s="427"/>
      <c r="BH91" s="427"/>
      <c r="BI91" s="427"/>
      <c r="BJ91" s="427"/>
      <c r="BK91" s="427"/>
      <c r="BL91" s="427"/>
      <c r="BM91" s="427"/>
      <c r="BN91" s="427"/>
      <c r="BO91" s="427"/>
      <c r="BP91" s="427"/>
      <c r="BQ91" s="427"/>
      <c r="BR91" s="427"/>
      <c r="BS91" s="427"/>
      <c r="BT91" s="427"/>
      <c r="BU91" s="427"/>
      <c r="BV91" s="427"/>
      <c r="BW91" s="427"/>
      <c r="BX91" s="427"/>
      <c r="BY91" s="427"/>
      <c r="BZ91" s="427"/>
      <c r="CA91" s="427"/>
      <c r="CB91" s="427"/>
      <c r="CC91" s="427"/>
      <c r="CD91" s="427"/>
      <c r="CE91" s="427"/>
      <c r="CF91" s="427"/>
      <c r="CG91" s="427"/>
      <c r="CH91" s="427"/>
      <c r="CI91" s="427"/>
      <c r="CJ91" s="427"/>
      <c r="CK91" s="427"/>
      <c r="CL91" s="427"/>
      <c r="CM91" s="427"/>
      <c r="CN91" s="427"/>
      <c r="CO91" s="427"/>
      <c r="CP91" s="427"/>
      <c r="CQ91" s="427"/>
      <c r="CR91" s="427"/>
      <c r="CS91" s="427"/>
      <c r="CT91" s="427"/>
      <c r="CU91" s="427"/>
      <c r="CV91" s="427"/>
      <c r="CW91" s="427"/>
      <c r="CX91" s="427"/>
      <c r="CY91" s="427"/>
      <c r="CZ91" s="427"/>
      <c r="DA91" s="427"/>
      <c r="DB91" s="427"/>
      <c r="DC91" s="427"/>
      <c r="DD91" s="427"/>
      <c r="DE91" s="427"/>
      <c r="DF91" s="427"/>
      <c r="DG91" s="427"/>
      <c r="DH91" s="427"/>
      <c r="DI91" s="427"/>
      <c r="DJ91" s="427"/>
      <c r="DK91" s="427"/>
      <c r="DL91" s="427"/>
      <c r="DM91" s="427"/>
      <c r="DN91" s="427"/>
      <c r="DO91" s="427"/>
      <c r="DP91" s="427"/>
      <c r="DQ91" s="427"/>
      <c r="DR91" s="427"/>
      <c r="DS91" s="427"/>
      <c r="DT91" s="427"/>
      <c r="DU91" s="427"/>
      <c r="DV91" s="427"/>
      <c r="DW91" s="427"/>
      <c r="DX91" s="427"/>
      <c r="DY91" s="427"/>
      <c r="DZ91" s="427"/>
      <c r="EA91" s="427"/>
      <c r="EB91" s="427"/>
      <c r="EC91" s="427"/>
      <c r="ED91" s="427"/>
      <c r="EE91" s="427"/>
      <c r="EF91" s="427"/>
      <c r="EG91" s="427"/>
      <c r="EH91" s="427"/>
      <c r="EI91" s="427"/>
      <c r="EJ91" s="427"/>
      <c r="EK91" s="427"/>
      <c r="EL91" s="427"/>
      <c r="EM91" s="427"/>
      <c r="EN91" s="427"/>
      <c r="EO91" s="427"/>
      <c r="EP91" s="427"/>
      <c r="EQ91" s="427"/>
      <c r="ER91" s="427"/>
      <c r="ES91" s="427"/>
      <c r="ET91" s="427"/>
      <c r="EU91" s="427"/>
      <c r="EV91" s="427"/>
      <c r="EW91" s="427"/>
      <c r="EX91" s="427"/>
      <c r="EY91" s="427"/>
      <c r="EZ91" s="427"/>
      <c r="FA91" s="427"/>
      <c r="FB91" s="427"/>
      <c r="FC91" s="427"/>
      <c r="FD91" s="427"/>
      <c r="FE91" s="427"/>
      <c r="FF91" s="427"/>
      <c r="FG91" s="427"/>
      <c r="FH91" s="427"/>
      <c r="FI91" s="427"/>
      <c r="FJ91" s="427"/>
      <c r="FK91" s="427"/>
      <c r="FL91" s="427"/>
      <c r="FM91" s="427"/>
      <c r="FN91" s="427"/>
      <c r="FO91" s="427"/>
      <c r="FP91" s="427"/>
      <c r="FQ91" s="427"/>
      <c r="FR91" s="427"/>
      <c r="FS91" s="427"/>
    </row>
    <row r="92" spans="1:175" s="404" customFormat="1" x14ac:dyDescent="0.2">
      <c r="A92" s="428"/>
      <c r="B92" s="441"/>
      <c r="C92" s="442" t="s">
        <v>283</v>
      </c>
      <c r="D92" s="443" t="s">
        <v>25</v>
      </c>
      <c r="E92" s="557" t="s">
        <v>282</v>
      </c>
      <c r="F92" s="450" t="s">
        <v>19</v>
      </c>
      <c r="G92" s="558"/>
      <c r="H92" s="485"/>
      <c r="I92" s="447"/>
      <c r="J92" s="542"/>
      <c r="K92" s="433"/>
      <c r="L92" s="433"/>
      <c r="M92" s="433"/>
      <c r="N92" s="433"/>
      <c r="O92" s="433"/>
      <c r="P92" s="433"/>
      <c r="Q92" s="433"/>
      <c r="R92" s="433"/>
      <c r="S92" s="433"/>
      <c r="T92" s="433"/>
      <c r="U92" s="433"/>
      <c r="V92" s="433"/>
      <c r="W92" s="433"/>
      <c r="X92" s="433"/>
      <c r="Y92" s="433"/>
      <c r="Z92" s="433"/>
      <c r="AA92" s="433"/>
      <c r="AB92" s="433"/>
      <c r="AC92" s="433"/>
      <c r="AD92" s="433"/>
      <c r="AE92" s="433"/>
      <c r="AF92" s="433"/>
      <c r="AG92" s="433"/>
      <c r="AH92" s="433"/>
      <c r="AI92" s="433"/>
      <c r="AJ92" s="433"/>
      <c r="AK92" s="433"/>
      <c r="AL92" s="433"/>
      <c r="AM92" s="433"/>
      <c r="AN92" s="433"/>
      <c r="AO92" s="433"/>
      <c r="AP92" s="433"/>
      <c r="AQ92" s="433"/>
      <c r="AR92" s="433"/>
      <c r="AS92" s="433"/>
      <c r="AT92" s="433"/>
      <c r="AU92" s="433"/>
      <c r="AV92" s="433"/>
      <c r="AW92" s="433"/>
      <c r="AX92" s="433"/>
      <c r="AY92" s="433"/>
      <c r="AZ92" s="433"/>
      <c r="BA92" s="433"/>
      <c r="BB92" s="433"/>
      <c r="BC92" s="433"/>
      <c r="BD92" s="433"/>
      <c r="BE92" s="433"/>
      <c r="BF92" s="433"/>
      <c r="BG92" s="433"/>
      <c r="BH92" s="433"/>
      <c r="BI92" s="433"/>
      <c r="BJ92" s="433"/>
      <c r="BK92" s="433"/>
      <c r="BL92" s="433"/>
      <c r="BM92" s="433"/>
      <c r="BN92" s="433"/>
      <c r="BO92" s="433"/>
      <c r="BP92" s="433"/>
      <c r="BQ92" s="433"/>
      <c r="BR92" s="433"/>
      <c r="BS92" s="433"/>
      <c r="BT92" s="433"/>
      <c r="BU92" s="433"/>
      <c r="BV92" s="433"/>
      <c r="BW92" s="433"/>
      <c r="BX92" s="433"/>
      <c r="BY92" s="433"/>
      <c r="BZ92" s="433"/>
      <c r="CA92" s="433"/>
      <c r="CB92" s="433"/>
      <c r="CC92" s="433"/>
      <c r="CD92" s="433"/>
      <c r="CE92" s="433"/>
      <c r="CF92" s="433"/>
      <c r="CG92" s="433"/>
      <c r="CH92" s="433"/>
      <c r="CI92" s="433"/>
      <c r="CJ92" s="433"/>
      <c r="CK92" s="433"/>
      <c r="CL92" s="433"/>
      <c r="CM92" s="433"/>
      <c r="CN92" s="433"/>
      <c r="CO92" s="433"/>
      <c r="CP92" s="433"/>
      <c r="CQ92" s="433"/>
      <c r="CR92" s="433"/>
      <c r="CS92" s="433"/>
      <c r="CT92" s="433"/>
      <c r="CU92" s="433"/>
      <c r="CV92" s="433"/>
      <c r="CW92" s="433"/>
      <c r="CX92" s="433"/>
      <c r="CY92" s="433"/>
      <c r="CZ92" s="433"/>
      <c r="DA92" s="433"/>
      <c r="DB92" s="433"/>
      <c r="DC92" s="433"/>
      <c r="DD92" s="433"/>
      <c r="DE92" s="433"/>
      <c r="DF92" s="433"/>
      <c r="DG92" s="433"/>
      <c r="DH92" s="433"/>
      <c r="DI92" s="433"/>
      <c r="DJ92" s="433"/>
      <c r="DK92" s="433"/>
      <c r="DL92" s="433"/>
      <c r="DM92" s="433"/>
      <c r="DN92" s="433"/>
      <c r="DO92" s="433"/>
      <c r="DP92" s="433"/>
      <c r="DQ92" s="433"/>
      <c r="DR92" s="433"/>
      <c r="DS92" s="433"/>
      <c r="DT92" s="433"/>
      <c r="DU92" s="433"/>
      <c r="DV92" s="433"/>
      <c r="DW92" s="433"/>
      <c r="DX92" s="433"/>
      <c r="DY92" s="433"/>
      <c r="DZ92" s="433"/>
      <c r="EA92" s="433"/>
      <c r="EB92" s="433"/>
      <c r="EC92" s="433"/>
      <c r="ED92" s="433"/>
      <c r="EE92" s="433"/>
      <c r="EF92" s="433"/>
      <c r="EG92" s="433"/>
      <c r="EH92" s="433"/>
      <c r="EI92" s="433"/>
      <c r="EJ92" s="433"/>
      <c r="EK92" s="433"/>
      <c r="EL92" s="433"/>
      <c r="EM92" s="433"/>
      <c r="EN92" s="433"/>
      <c r="EO92" s="433"/>
      <c r="EP92" s="433"/>
      <c r="EQ92" s="433"/>
      <c r="ER92" s="433"/>
      <c r="ES92" s="433"/>
      <c r="ET92" s="433"/>
      <c r="EU92" s="433"/>
      <c r="EV92" s="433"/>
      <c r="EW92" s="433"/>
      <c r="EX92" s="433"/>
      <c r="EY92" s="433"/>
      <c r="EZ92" s="433"/>
      <c r="FA92" s="433"/>
      <c r="FB92" s="433"/>
      <c r="FC92" s="433"/>
      <c r="FD92" s="433"/>
      <c r="FE92" s="433"/>
      <c r="FF92" s="433"/>
      <c r="FG92" s="433"/>
      <c r="FH92" s="433"/>
      <c r="FI92" s="433"/>
      <c r="FJ92" s="433"/>
      <c r="FK92" s="433"/>
      <c r="FL92" s="433"/>
      <c r="FM92" s="433"/>
      <c r="FN92" s="433"/>
      <c r="FO92" s="433"/>
      <c r="FP92" s="433"/>
      <c r="FQ92" s="433"/>
      <c r="FR92" s="433"/>
      <c r="FS92" s="433"/>
    </row>
    <row r="93" spans="1:175" s="404" customFormat="1" x14ac:dyDescent="0.2">
      <c r="A93" s="428"/>
      <c r="B93" s="441"/>
      <c r="C93" s="442" t="s">
        <v>285</v>
      </c>
      <c r="D93" s="443" t="s">
        <v>25</v>
      </c>
      <c r="E93" s="557" t="s">
        <v>284</v>
      </c>
      <c r="F93" s="450" t="s">
        <v>19</v>
      </c>
      <c r="G93" s="558"/>
      <c r="H93" s="485"/>
      <c r="I93" s="447"/>
      <c r="J93" s="542"/>
      <c r="K93" s="433"/>
      <c r="L93" s="433"/>
      <c r="M93" s="433"/>
      <c r="N93" s="433"/>
      <c r="O93" s="433"/>
      <c r="P93" s="433"/>
      <c r="Q93" s="433"/>
      <c r="R93" s="433"/>
      <c r="S93" s="433"/>
      <c r="T93" s="433"/>
      <c r="U93" s="433"/>
      <c r="V93" s="433"/>
      <c r="W93" s="433"/>
      <c r="X93" s="433"/>
      <c r="Y93" s="433"/>
      <c r="Z93" s="433"/>
      <c r="AA93" s="433"/>
      <c r="AB93" s="433"/>
      <c r="AC93" s="433"/>
      <c r="AD93" s="433"/>
      <c r="AE93" s="433"/>
      <c r="AF93" s="433"/>
      <c r="AG93" s="433"/>
      <c r="AH93" s="433"/>
      <c r="AI93" s="433"/>
      <c r="AJ93" s="433"/>
      <c r="AK93" s="433"/>
      <c r="AL93" s="433"/>
      <c r="AM93" s="433"/>
      <c r="AN93" s="433"/>
      <c r="AO93" s="433"/>
      <c r="AP93" s="433"/>
      <c r="AQ93" s="433"/>
      <c r="AR93" s="433"/>
      <c r="AS93" s="433"/>
      <c r="AT93" s="433"/>
      <c r="AU93" s="433"/>
      <c r="AV93" s="433"/>
      <c r="AW93" s="433"/>
      <c r="AX93" s="433"/>
      <c r="AY93" s="433"/>
      <c r="AZ93" s="433"/>
      <c r="BA93" s="433"/>
      <c r="BB93" s="433"/>
      <c r="BC93" s="433"/>
      <c r="BD93" s="433"/>
      <c r="BE93" s="433"/>
      <c r="BF93" s="433"/>
      <c r="BG93" s="433"/>
      <c r="BH93" s="433"/>
      <c r="BI93" s="433"/>
      <c r="BJ93" s="433"/>
      <c r="BK93" s="433"/>
      <c r="BL93" s="433"/>
      <c r="BM93" s="433"/>
      <c r="BN93" s="433"/>
      <c r="BO93" s="433"/>
      <c r="BP93" s="433"/>
      <c r="BQ93" s="433"/>
      <c r="BR93" s="433"/>
      <c r="BS93" s="433"/>
      <c r="BT93" s="433"/>
      <c r="BU93" s="433"/>
      <c r="BV93" s="433"/>
      <c r="BW93" s="433"/>
      <c r="BX93" s="433"/>
      <c r="BY93" s="433"/>
      <c r="BZ93" s="433"/>
      <c r="CA93" s="433"/>
      <c r="CB93" s="433"/>
      <c r="CC93" s="433"/>
      <c r="CD93" s="433"/>
      <c r="CE93" s="433"/>
      <c r="CF93" s="433"/>
      <c r="CG93" s="433"/>
      <c r="CH93" s="433"/>
      <c r="CI93" s="433"/>
      <c r="CJ93" s="433"/>
      <c r="CK93" s="433"/>
      <c r="CL93" s="433"/>
      <c r="CM93" s="433"/>
      <c r="CN93" s="433"/>
      <c r="CO93" s="433"/>
      <c r="CP93" s="433"/>
      <c r="CQ93" s="433"/>
      <c r="CR93" s="433"/>
      <c r="CS93" s="433"/>
      <c r="CT93" s="433"/>
      <c r="CU93" s="433"/>
      <c r="CV93" s="433"/>
      <c r="CW93" s="433"/>
      <c r="CX93" s="433"/>
      <c r="CY93" s="433"/>
      <c r="CZ93" s="433"/>
      <c r="DA93" s="433"/>
      <c r="DB93" s="433"/>
      <c r="DC93" s="433"/>
      <c r="DD93" s="433"/>
      <c r="DE93" s="433"/>
      <c r="DF93" s="433"/>
      <c r="DG93" s="433"/>
      <c r="DH93" s="433"/>
      <c r="DI93" s="433"/>
      <c r="DJ93" s="433"/>
      <c r="DK93" s="433"/>
      <c r="DL93" s="433"/>
      <c r="DM93" s="433"/>
      <c r="DN93" s="433"/>
      <c r="DO93" s="433"/>
      <c r="DP93" s="433"/>
      <c r="DQ93" s="433"/>
      <c r="DR93" s="433"/>
      <c r="DS93" s="433"/>
      <c r="DT93" s="433"/>
      <c r="DU93" s="433"/>
      <c r="DV93" s="433"/>
      <c r="DW93" s="433"/>
      <c r="DX93" s="433"/>
      <c r="DY93" s="433"/>
      <c r="DZ93" s="433"/>
      <c r="EA93" s="433"/>
      <c r="EB93" s="433"/>
      <c r="EC93" s="433"/>
      <c r="ED93" s="433"/>
      <c r="EE93" s="433"/>
      <c r="EF93" s="433"/>
      <c r="EG93" s="433"/>
      <c r="EH93" s="433"/>
      <c r="EI93" s="433"/>
      <c r="EJ93" s="433"/>
      <c r="EK93" s="433"/>
      <c r="EL93" s="433"/>
      <c r="EM93" s="433"/>
      <c r="EN93" s="433"/>
      <c r="EO93" s="433"/>
      <c r="EP93" s="433"/>
      <c r="EQ93" s="433"/>
      <c r="ER93" s="433"/>
      <c r="ES93" s="433"/>
      <c r="ET93" s="433"/>
      <c r="EU93" s="433"/>
      <c r="EV93" s="433"/>
      <c r="EW93" s="433"/>
      <c r="EX93" s="433"/>
      <c r="EY93" s="433"/>
      <c r="EZ93" s="433"/>
      <c r="FA93" s="433"/>
      <c r="FB93" s="433"/>
      <c r="FC93" s="433"/>
      <c r="FD93" s="433"/>
      <c r="FE93" s="433"/>
      <c r="FF93" s="433"/>
      <c r="FG93" s="433"/>
      <c r="FH93" s="433"/>
      <c r="FI93" s="433"/>
      <c r="FJ93" s="433"/>
      <c r="FK93" s="433"/>
      <c r="FL93" s="433"/>
      <c r="FM93" s="433"/>
      <c r="FN93" s="433"/>
      <c r="FO93" s="433"/>
      <c r="FP93" s="433"/>
      <c r="FQ93" s="433"/>
      <c r="FR93" s="433"/>
      <c r="FS93" s="433"/>
    </row>
    <row r="94" spans="1:175" s="404" customFormat="1" x14ac:dyDescent="0.2">
      <c r="A94" s="428"/>
      <c r="B94" s="441"/>
      <c r="C94" s="442" t="s">
        <v>287</v>
      </c>
      <c r="D94" s="443" t="s">
        <v>25</v>
      </c>
      <c r="E94" s="557" t="s">
        <v>286</v>
      </c>
      <c r="F94" s="450" t="s">
        <v>19</v>
      </c>
      <c r="G94" s="558"/>
      <c r="H94" s="485"/>
      <c r="I94" s="447"/>
      <c r="J94" s="542"/>
      <c r="K94" s="433"/>
      <c r="L94" s="433"/>
      <c r="M94" s="433"/>
      <c r="N94" s="433"/>
      <c r="O94" s="433"/>
      <c r="P94" s="433"/>
      <c r="Q94" s="433"/>
      <c r="R94" s="433"/>
      <c r="S94" s="433"/>
      <c r="T94" s="433"/>
      <c r="U94" s="433"/>
      <c r="V94" s="433"/>
      <c r="W94" s="433"/>
      <c r="X94" s="433"/>
      <c r="Y94" s="433"/>
      <c r="Z94" s="433"/>
      <c r="AA94" s="433"/>
      <c r="AB94" s="433"/>
      <c r="AC94" s="433"/>
      <c r="AD94" s="433"/>
      <c r="AE94" s="433"/>
      <c r="AF94" s="433"/>
      <c r="AG94" s="433"/>
      <c r="AH94" s="433"/>
      <c r="AI94" s="433"/>
      <c r="AJ94" s="433"/>
      <c r="AK94" s="433"/>
      <c r="AL94" s="433"/>
      <c r="AM94" s="433"/>
      <c r="AN94" s="433"/>
      <c r="AO94" s="433"/>
      <c r="AP94" s="433"/>
      <c r="AQ94" s="433"/>
      <c r="AR94" s="433"/>
      <c r="AS94" s="433"/>
      <c r="AT94" s="433"/>
      <c r="AU94" s="433"/>
      <c r="AV94" s="433"/>
      <c r="AW94" s="433"/>
      <c r="AX94" s="433"/>
      <c r="AY94" s="433"/>
      <c r="AZ94" s="433"/>
      <c r="BA94" s="433"/>
      <c r="BB94" s="433"/>
      <c r="BC94" s="433"/>
      <c r="BD94" s="433"/>
      <c r="BE94" s="433"/>
      <c r="BF94" s="433"/>
      <c r="BG94" s="433"/>
      <c r="BH94" s="433"/>
      <c r="BI94" s="433"/>
      <c r="BJ94" s="433"/>
      <c r="BK94" s="433"/>
      <c r="BL94" s="433"/>
      <c r="BM94" s="433"/>
      <c r="BN94" s="433"/>
      <c r="BO94" s="433"/>
      <c r="BP94" s="433"/>
      <c r="BQ94" s="433"/>
      <c r="BR94" s="433"/>
      <c r="BS94" s="433"/>
      <c r="BT94" s="433"/>
      <c r="BU94" s="433"/>
      <c r="BV94" s="433"/>
      <c r="BW94" s="433"/>
      <c r="BX94" s="433"/>
      <c r="BY94" s="433"/>
      <c r="BZ94" s="433"/>
      <c r="CA94" s="433"/>
      <c r="CB94" s="433"/>
      <c r="CC94" s="433"/>
      <c r="CD94" s="433"/>
      <c r="CE94" s="433"/>
      <c r="CF94" s="433"/>
      <c r="CG94" s="433"/>
      <c r="CH94" s="433"/>
      <c r="CI94" s="433"/>
      <c r="CJ94" s="433"/>
      <c r="CK94" s="433"/>
      <c r="CL94" s="433"/>
      <c r="CM94" s="433"/>
      <c r="CN94" s="433"/>
      <c r="CO94" s="433"/>
      <c r="CP94" s="433"/>
      <c r="CQ94" s="433"/>
      <c r="CR94" s="433"/>
      <c r="CS94" s="433"/>
      <c r="CT94" s="433"/>
      <c r="CU94" s="433"/>
      <c r="CV94" s="433"/>
      <c r="CW94" s="433"/>
      <c r="CX94" s="433"/>
      <c r="CY94" s="433"/>
      <c r="CZ94" s="433"/>
      <c r="DA94" s="433"/>
      <c r="DB94" s="433"/>
      <c r="DC94" s="433"/>
      <c r="DD94" s="433"/>
      <c r="DE94" s="433"/>
      <c r="DF94" s="433"/>
      <c r="DG94" s="433"/>
      <c r="DH94" s="433"/>
      <c r="DI94" s="433"/>
      <c r="DJ94" s="433"/>
      <c r="DK94" s="433"/>
      <c r="DL94" s="433"/>
      <c r="DM94" s="433"/>
      <c r="DN94" s="433"/>
      <c r="DO94" s="433"/>
      <c r="DP94" s="433"/>
      <c r="DQ94" s="433"/>
      <c r="DR94" s="433"/>
      <c r="DS94" s="433"/>
      <c r="DT94" s="433"/>
      <c r="DU94" s="433"/>
      <c r="DV94" s="433"/>
      <c r="DW94" s="433"/>
      <c r="DX94" s="433"/>
      <c r="DY94" s="433"/>
      <c r="DZ94" s="433"/>
      <c r="EA94" s="433"/>
      <c r="EB94" s="433"/>
      <c r="EC94" s="433"/>
      <c r="ED94" s="433"/>
      <c r="EE94" s="433"/>
      <c r="EF94" s="433"/>
      <c r="EG94" s="433"/>
      <c r="EH94" s="433"/>
      <c r="EI94" s="433"/>
      <c r="EJ94" s="433"/>
      <c r="EK94" s="433"/>
      <c r="EL94" s="433"/>
      <c r="EM94" s="433"/>
      <c r="EN94" s="433"/>
      <c r="EO94" s="433"/>
      <c r="EP94" s="433"/>
      <c r="EQ94" s="433"/>
      <c r="ER94" s="433"/>
      <c r="ES94" s="433"/>
      <c r="ET94" s="433"/>
      <c r="EU94" s="433"/>
      <c r="EV94" s="433"/>
      <c r="EW94" s="433"/>
      <c r="EX94" s="433"/>
      <c r="EY94" s="433"/>
      <c r="EZ94" s="433"/>
      <c r="FA94" s="433"/>
      <c r="FB94" s="433"/>
      <c r="FC94" s="433"/>
      <c r="FD94" s="433"/>
      <c r="FE94" s="433"/>
      <c r="FF94" s="433"/>
      <c r="FG94" s="433"/>
      <c r="FH94" s="433"/>
      <c r="FI94" s="433"/>
      <c r="FJ94" s="433"/>
      <c r="FK94" s="433"/>
      <c r="FL94" s="433"/>
      <c r="FM94" s="433"/>
      <c r="FN94" s="433"/>
      <c r="FO94" s="433"/>
      <c r="FP94" s="433"/>
      <c r="FQ94" s="433"/>
      <c r="FR94" s="433"/>
      <c r="FS94" s="433"/>
    </row>
    <row r="95" spans="1:175" s="404" customFormat="1" x14ac:dyDescent="0.2">
      <c r="A95" s="428"/>
      <c r="B95" s="441"/>
      <c r="C95" s="442"/>
      <c r="D95" s="450"/>
      <c r="E95" s="557"/>
      <c r="F95" s="450"/>
      <c r="G95" s="558"/>
      <c r="H95" s="485"/>
      <c r="I95" s="447"/>
      <c r="J95" s="542"/>
      <c r="K95" s="433"/>
      <c r="L95" s="433"/>
      <c r="M95" s="433"/>
      <c r="N95" s="433"/>
      <c r="O95" s="433"/>
      <c r="P95" s="433"/>
      <c r="Q95" s="433"/>
      <c r="R95" s="433"/>
      <c r="S95" s="433"/>
      <c r="T95" s="433"/>
      <c r="U95" s="433"/>
      <c r="V95" s="433"/>
      <c r="W95" s="433"/>
      <c r="X95" s="433"/>
      <c r="Y95" s="433"/>
      <c r="Z95" s="433"/>
      <c r="AA95" s="433"/>
      <c r="AB95" s="433"/>
      <c r="AC95" s="433"/>
      <c r="AD95" s="433"/>
      <c r="AE95" s="433"/>
      <c r="AF95" s="433"/>
      <c r="AG95" s="433"/>
      <c r="AH95" s="433"/>
      <c r="AI95" s="433"/>
      <c r="AJ95" s="433"/>
      <c r="AK95" s="433"/>
      <c r="AL95" s="433"/>
      <c r="AM95" s="433"/>
      <c r="AN95" s="433"/>
      <c r="AO95" s="433"/>
      <c r="AP95" s="433"/>
      <c r="AQ95" s="433"/>
      <c r="AR95" s="433"/>
      <c r="AS95" s="433"/>
      <c r="AT95" s="433"/>
      <c r="AU95" s="433"/>
      <c r="AV95" s="433"/>
      <c r="AW95" s="433"/>
      <c r="AX95" s="433"/>
      <c r="AY95" s="433"/>
      <c r="AZ95" s="433"/>
      <c r="BA95" s="433"/>
      <c r="BB95" s="433"/>
      <c r="BC95" s="433"/>
      <c r="BD95" s="433"/>
      <c r="BE95" s="433"/>
      <c r="BF95" s="433"/>
      <c r="BG95" s="433"/>
      <c r="BH95" s="433"/>
      <c r="BI95" s="433"/>
      <c r="BJ95" s="433"/>
      <c r="BK95" s="433"/>
      <c r="BL95" s="433"/>
      <c r="BM95" s="433"/>
      <c r="BN95" s="433"/>
      <c r="BO95" s="433"/>
      <c r="BP95" s="433"/>
      <c r="BQ95" s="433"/>
      <c r="BR95" s="433"/>
      <c r="BS95" s="433"/>
      <c r="BT95" s="433"/>
      <c r="BU95" s="433"/>
      <c r="BV95" s="433"/>
      <c r="BW95" s="433"/>
      <c r="BX95" s="433"/>
      <c r="BY95" s="433"/>
      <c r="BZ95" s="433"/>
      <c r="CA95" s="433"/>
      <c r="CB95" s="433"/>
      <c r="CC95" s="433"/>
      <c r="CD95" s="433"/>
      <c r="CE95" s="433"/>
      <c r="CF95" s="433"/>
      <c r="CG95" s="433"/>
      <c r="CH95" s="433"/>
      <c r="CI95" s="433"/>
      <c r="CJ95" s="433"/>
      <c r="CK95" s="433"/>
      <c r="CL95" s="433"/>
      <c r="CM95" s="433"/>
      <c r="CN95" s="433"/>
      <c r="CO95" s="433"/>
      <c r="CP95" s="433"/>
      <c r="CQ95" s="433"/>
      <c r="CR95" s="433"/>
      <c r="CS95" s="433"/>
      <c r="CT95" s="433"/>
      <c r="CU95" s="433"/>
      <c r="CV95" s="433"/>
      <c r="CW95" s="433"/>
      <c r="CX95" s="433"/>
      <c r="CY95" s="433"/>
      <c r="CZ95" s="433"/>
      <c r="DA95" s="433"/>
      <c r="DB95" s="433"/>
      <c r="DC95" s="433"/>
      <c r="DD95" s="433"/>
      <c r="DE95" s="433"/>
      <c r="DF95" s="433"/>
      <c r="DG95" s="433"/>
      <c r="DH95" s="433"/>
      <c r="DI95" s="433"/>
      <c r="DJ95" s="433"/>
      <c r="DK95" s="433"/>
      <c r="DL95" s="433"/>
      <c r="DM95" s="433"/>
      <c r="DN95" s="433"/>
      <c r="DO95" s="433"/>
      <c r="DP95" s="433"/>
      <c r="DQ95" s="433"/>
      <c r="DR95" s="433"/>
      <c r="DS95" s="433"/>
      <c r="DT95" s="433"/>
      <c r="DU95" s="433"/>
      <c r="DV95" s="433"/>
      <c r="DW95" s="433"/>
      <c r="DX95" s="433"/>
      <c r="DY95" s="433"/>
      <c r="DZ95" s="433"/>
      <c r="EA95" s="433"/>
      <c r="EB95" s="433"/>
      <c r="EC95" s="433"/>
      <c r="ED95" s="433"/>
      <c r="EE95" s="433"/>
      <c r="EF95" s="433"/>
      <c r="EG95" s="433"/>
      <c r="EH95" s="433"/>
      <c r="EI95" s="433"/>
      <c r="EJ95" s="433"/>
      <c r="EK95" s="433"/>
      <c r="EL95" s="433"/>
      <c r="EM95" s="433"/>
      <c r="EN95" s="433"/>
      <c r="EO95" s="433"/>
      <c r="EP95" s="433"/>
      <c r="EQ95" s="433"/>
      <c r="ER95" s="433"/>
      <c r="ES95" s="433"/>
      <c r="ET95" s="433"/>
      <c r="EU95" s="433"/>
      <c r="EV95" s="433"/>
      <c r="EW95" s="433"/>
      <c r="EX95" s="433"/>
      <c r="EY95" s="433"/>
      <c r="EZ95" s="433"/>
      <c r="FA95" s="433"/>
      <c r="FB95" s="433"/>
      <c r="FC95" s="433"/>
      <c r="FD95" s="433"/>
      <c r="FE95" s="433"/>
      <c r="FF95" s="433"/>
      <c r="FG95" s="433"/>
      <c r="FH95" s="433"/>
      <c r="FI95" s="433"/>
      <c r="FJ95" s="433"/>
      <c r="FK95" s="433"/>
      <c r="FL95" s="433"/>
      <c r="FM95" s="433"/>
      <c r="FN95" s="433"/>
      <c r="FO95" s="433"/>
      <c r="FP95" s="433"/>
      <c r="FQ95" s="433"/>
      <c r="FR95" s="433"/>
      <c r="FS95" s="433"/>
    </row>
    <row r="96" spans="1:175" s="404" customFormat="1" x14ac:dyDescent="0.2">
      <c r="A96" s="428"/>
      <c r="B96" s="489"/>
      <c r="C96" s="442">
        <v>6.4</v>
      </c>
      <c r="D96" s="450"/>
      <c r="E96" s="522" t="s">
        <v>264</v>
      </c>
      <c r="F96" s="450"/>
      <c r="G96" s="558"/>
      <c r="H96" s="485"/>
      <c r="I96" s="447"/>
      <c r="J96" s="542"/>
      <c r="K96" s="433"/>
      <c r="L96" s="433"/>
      <c r="M96" s="433"/>
      <c r="N96" s="433"/>
      <c r="O96" s="433"/>
      <c r="P96" s="433"/>
      <c r="Q96" s="433"/>
      <c r="R96" s="433"/>
      <c r="S96" s="433"/>
      <c r="T96" s="433"/>
      <c r="U96" s="433"/>
      <c r="V96" s="433"/>
      <c r="W96" s="433"/>
      <c r="X96" s="433"/>
      <c r="Y96" s="433"/>
      <c r="Z96" s="433"/>
      <c r="AA96" s="433"/>
      <c r="AB96" s="433"/>
      <c r="AC96" s="433"/>
      <c r="AD96" s="433"/>
      <c r="AE96" s="433"/>
      <c r="AF96" s="433"/>
      <c r="AG96" s="433"/>
      <c r="AH96" s="433"/>
      <c r="AI96" s="433"/>
      <c r="AJ96" s="433"/>
      <c r="AK96" s="433"/>
      <c r="AL96" s="433"/>
      <c r="AM96" s="433"/>
      <c r="AN96" s="433"/>
      <c r="AO96" s="433"/>
      <c r="AP96" s="433"/>
      <c r="AQ96" s="433"/>
      <c r="AR96" s="433"/>
      <c r="AS96" s="433"/>
      <c r="AT96" s="433"/>
      <c r="AU96" s="433"/>
      <c r="AV96" s="433"/>
      <c r="AW96" s="433"/>
      <c r="AX96" s="433"/>
      <c r="AY96" s="433"/>
      <c r="AZ96" s="433"/>
      <c r="BA96" s="433"/>
      <c r="BB96" s="433"/>
      <c r="BC96" s="433"/>
      <c r="BD96" s="433"/>
      <c r="BE96" s="433"/>
      <c r="BF96" s="433"/>
      <c r="BG96" s="433"/>
      <c r="BH96" s="433"/>
      <c r="BI96" s="433"/>
      <c r="BJ96" s="433"/>
      <c r="BK96" s="433"/>
      <c r="BL96" s="433"/>
      <c r="BM96" s="433"/>
      <c r="BN96" s="433"/>
      <c r="BO96" s="433"/>
      <c r="BP96" s="433"/>
      <c r="BQ96" s="433"/>
      <c r="BR96" s="433"/>
      <c r="BS96" s="433"/>
      <c r="BT96" s="433"/>
      <c r="BU96" s="433"/>
      <c r="BV96" s="433"/>
      <c r="BW96" s="433"/>
      <c r="BX96" s="433"/>
      <c r="BY96" s="433"/>
      <c r="BZ96" s="433"/>
      <c r="CA96" s="433"/>
      <c r="CB96" s="433"/>
      <c r="CC96" s="433"/>
      <c r="CD96" s="433"/>
      <c r="CE96" s="433"/>
      <c r="CF96" s="433"/>
      <c r="CG96" s="433"/>
      <c r="CH96" s="433"/>
      <c r="CI96" s="433"/>
      <c r="CJ96" s="433"/>
      <c r="CK96" s="433"/>
      <c r="CL96" s="433"/>
      <c r="CM96" s="433"/>
      <c r="CN96" s="433"/>
      <c r="CO96" s="433"/>
      <c r="CP96" s="433"/>
      <c r="CQ96" s="433"/>
      <c r="CR96" s="433"/>
      <c r="CS96" s="433"/>
      <c r="CT96" s="433"/>
      <c r="CU96" s="433"/>
      <c r="CV96" s="433"/>
      <c r="CW96" s="433"/>
      <c r="CX96" s="433"/>
      <c r="CY96" s="433"/>
      <c r="CZ96" s="433"/>
      <c r="DA96" s="433"/>
      <c r="DB96" s="433"/>
      <c r="DC96" s="433"/>
      <c r="DD96" s="433"/>
      <c r="DE96" s="433"/>
      <c r="DF96" s="433"/>
      <c r="DG96" s="433"/>
      <c r="DH96" s="433"/>
      <c r="DI96" s="433"/>
      <c r="DJ96" s="433"/>
      <c r="DK96" s="433"/>
      <c r="DL96" s="433"/>
      <c r="DM96" s="433"/>
      <c r="DN96" s="433"/>
      <c r="DO96" s="433"/>
      <c r="DP96" s="433"/>
      <c r="DQ96" s="433"/>
      <c r="DR96" s="433"/>
      <c r="DS96" s="433"/>
      <c r="DT96" s="433"/>
      <c r="DU96" s="433"/>
      <c r="DV96" s="433"/>
      <c r="DW96" s="433"/>
      <c r="DX96" s="433"/>
      <c r="DY96" s="433"/>
      <c r="DZ96" s="433"/>
      <c r="EA96" s="433"/>
      <c r="EB96" s="433"/>
      <c r="EC96" s="433"/>
      <c r="ED96" s="433"/>
      <c r="EE96" s="433"/>
      <c r="EF96" s="433"/>
      <c r="EG96" s="433"/>
      <c r="EH96" s="433"/>
      <c r="EI96" s="433"/>
      <c r="EJ96" s="433"/>
      <c r="EK96" s="433"/>
      <c r="EL96" s="433"/>
      <c r="EM96" s="433"/>
      <c r="EN96" s="433"/>
      <c r="EO96" s="433"/>
      <c r="EP96" s="433"/>
      <c r="EQ96" s="433"/>
      <c r="ER96" s="433"/>
      <c r="ES96" s="433"/>
      <c r="ET96" s="433"/>
      <c r="EU96" s="433"/>
      <c r="EV96" s="433"/>
      <c r="EW96" s="433"/>
      <c r="EX96" s="433"/>
      <c r="EY96" s="433"/>
      <c r="EZ96" s="433"/>
      <c r="FA96" s="433"/>
      <c r="FB96" s="433"/>
      <c r="FC96" s="433"/>
      <c r="FD96" s="433"/>
      <c r="FE96" s="433"/>
      <c r="FF96" s="433"/>
      <c r="FG96" s="433"/>
      <c r="FH96" s="433"/>
      <c r="FI96" s="433"/>
      <c r="FJ96" s="433"/>
      <c r="FK96" s="433"/>
      <c r="FL96" s="433"/>
      <c r="FM96" s="433"/>
      <c r="FN96" s="433"/>
      <c r="FO96" s="433"/>
      <c r="FP96" s="433"/>
      <c r="FQ96" s="433"/>
      <c r="FR96" s="433"/>
      <c r="FS96" s="433"/>
    </row>
    <row r="97" spans="1:175" s="404" customFormat="1" x14ac:dyDescent="0.2">
      <c r="A97" s="428"/>
      <c r="B97" s="442"/>
      <c r="C97" s="442" t="s">
        <v>288</v>
      </c>
      <c r="D97" s="443" t="s">
        <v>25</v>
      </c>
      <c r="E97" s="557"/>
      <c r="F97" s="450" t="s">
        <v>19</v>
      </c>
      <c r="G97" s="558"/>
      <c r="H97" s="485"/>
      <c r="I97" s="447"/>
      <c r="J97" s="542"/>
      <c r="K97" s="433"/>
      <c r="L97" s="433"/>
      <c r="M97" s="433"/>
      <c r="N97" s="433"/>
      <c r="O97" s="433"/>
      <c r="P97" s="433"/>
      <c r="Q97" s="433"/>
      <c r="R97" s="433"/>
      <c r="S97" s="433"/>
      <c r="T97" s="433"/>
      <c r="U97" s="433"/>
      <c r="V97" s="433"/>
      <c r="W97" s="433"/>
      <c r="X97" s="433"/>
      <c r="Y97" s="433"/>
      <c r="Z97" s="433"/>
      <c r="AA97" s="433"/>
      <c r="AB97" s="433"/>
      <c r="AC97" s="433"/>
      <c r="AD97" s="433"/>
      <c r="AE97" s="433"/>
      <c r="AF97" s="433"/>
      <c r="AG97" s="433"/>
      <c r="AH97" s="433"/>
      <c r="AI97" s="433"/>
      <c r="AJ97" s="433"/>
      <c r="AK97" s="433"/>
      <c r="AL97" s="433"/>
      <c r="AM97" s="433"/>
      <c r="AN97" s="433"/>
      <c r="AO97" s="433"/>
      <c r="AP97" s="433"/>
      <c r="AQ97" s="433"/>
      <c r="AR97" s="433"/>
      <c r="AS97" s="433"/>
      <c r="AT97" s="433"/>
      <c r="AU97" s="433"/>
      <c r="AV97" s="433"/>
      <c r="AW97" s="433"/>
      <c r="AX97" s="433"/>
      <c r="AY97" s="433"/>
      <c r="AZ97" s="433"/>
      <c r="BA97" s="433"/>
      <c r="BB97" s="433"/>
      <c r="BC97" s="433"/>
      <c r="BD97" s="433"/>
      <c r="BE97" s="433"/>
      <c r="BF97" s="433"/>
      <c r="BG97" s="433"/>
      <c r="BH97" s="433"/>
      <c r="BI97" s="433"/>
      <c r="BJ97" s="433"/>
      <c r="BK97" s="433"/>
      <c r="BL97" s="433"/>
      <c r="BM97" s="433"/>
      <c r="BN97" s="433"/>
      <c r="BO97" s="433"/>
      <c r="BP97" s="433"/>
      <c r="BQ97" s="433"/>
      <c r="BR97" s="433"/>
      <c r="BS97" s="433"/>
      <c r="BT97" s="433"/>
      <c r="BU97" s="433"/>
      <c r="BV97" s="433"/>
      <c r="BW97" s="433"/>
      <c r="BX97" s="433"/>
      <c r="BY97" s="433"/>
      <c r="BZ97" s="433"/>
      <c r="CA97" s="433"/>
      <c r="CB97" s="433"/>
      <c r="CC97" s="433"/>
      <c r="CD97" s="433"/>
      <c r="CE97" s="433"/>
      <c r="CF97" s="433"/>
      <c r="CG97" s="433"/>
      <c r="CH97" s="433"/>
      <c r="CI97" s="433"/>
      <c r="CJ97" s="433"/>
      <c r="CK97" s="433"/>
      <c r="CL97" s="433"/>
      <c r="CM97" s="433"/>
      <c r="CN97" s="433"/>
      <c r="CO97" s="433"/>
      <c r="CP97" s="433"/>
      <c r="CQ97" s="433"/>
      <c r="CR97" s="433"/>
      <c r="CS97" s="433"/>
      <c r="CT97" s="433"/>
      <c r="CU97" s="433"/>
      <c r="CV97" s="433"/>
      <c r="CW97" s="433"/>
      <c r="CX97" s="433"/>
      <c r="CY97" s="433"/>
      <c r="CZ97" s="433"/>
      <c r="DA97" s="433"/>
      <c r="DB97" s="433"/>
      <c r="DC97" s="433"/>
      <c r="DD97" s="433"/>
      <c r="DE97" s="433"/>
      <c r="DF97" s="433"/>
      <c r="DG97" s="433"/>
      <c r="DH97" s="433"/>
      <c r="DI97" s="433"/>
      <c r="DJ97" s="433"/>
      <c r="DK97" s="433"/>
      <c r="DL97" s="433"/>
      <c r="DM97" s="433"/>
      <c r="DN97" s="433"/>
      <c r="DO97" s="433"/>
      <c r="DP97" s="433"/>
      <c r="DQ97" s="433"/>
      <c r="DR97" s="433"/>
      <c r="DS97" s="433"/>
      <c r="DT97" s="433"/>
      <c r="DU97" s="433"/>
      <c r="DV97" s="433"/>
      <c r="DW97" s="433"/>
      <c r="DX97" s="433"/>
      <c r="DY97" s="433"/>
      <c r="DZ97" s="433"/>
      <c r="EA97" s="433"/>
      <c r="EB97" s="433"/>
      <c r="EC97" s="433"/>
      <c r="ED97" s="433"/>
      <c r="EE97" s="433"/>
      <c r="EF97" s="433"/>
      <c r="EG97" s="433"/>
      <c r="EH97" s="433"/>
      <c r="EI97" s="433"/>
      <c r="EJ97" s="433"/>
      <c r="EK97" s="433"/>
      <c r="EL97" s="433"/>
      <c r="EM97" s="433"/>
      <c r="EN97" s="433"/>
      <c r="EO97" s="433"/>
      <c r="EP97" s="433"/>
      <c r="EQ97" s="433"/>
      <c r="ER97" s="433"/>
      <c r="ES97" s="433"/>
      <c r="ET97" s="433"/>
      <c r="EU97" s="433"/>
      <c r="EV97" s="433"/>
      <c r="EW97" s="433"/>
      <c r="EX97" s="433"/>
      <c r="EY97" s="433"/>
      <c r="EZ97" s="433"/>
      <c r="FA97" s="433"/>
      <c r="FB97" s="433"/>
      <c r="FC97" s="433"/>
      <c r="FD97" s="433"/>
      <c r="FE97" s="433"/>
      <c r="FF97" s="433"/>
      <c r="FG97" s="433"/>
      <c r="FH97" s="433"/>
      <c r="FI97" s="433"/>
      <c r="FJ97" s="433"/>
      <c r="FK97" s="433"/>
      <c r="FL97" s="433"/>
      <c r="FM97" s="433"/>
      <c r="FN97" s="433"/>
      <c r="FO97" s="433"/>
      <c r="FP97" s="433"/>
      <c r="FQ97" s="433"/>
      <c r="FR97" s="433"/>
      <c r="FS97" s="433"/>
    </row>
    <row r="98" spans="1:175" s="404" customFormat="1" x14ac:dyDescent="0.2">
      <c r="A98" s="428"/>
      <c r="B98" s="442"/>
      <c r="C98" s="442" t="s">
        <v>289</v>
      </c>
      <c r="D98" s="443" t="s">
        <v>25</v>
      </c>
      <c r="E98" s="557" t="s">
        <v>290</v>
      </c>
      <c r="F98" s="450" t="s">
        <v>19</v>
      </c>
      <c r="G98" s="558"/>
      <c r="H98" s="485"/>
      <c r="I98" s="447"/>
      <c r="J98" s="542"/>
      <c r="K98" s="433"/>
      <c r="L98" s="433"/>
      <c r="M98" s="433"/>
      <c r="N98" s="433"/>
      <c r="O98" s="433"/>
      <c r="P98" s="433"/>
      <c r="Q98" s="433"/>
      <c r="R98" s="433"/>
      <c r="S98" s="433"/>
      <c r="T98" s="433"/>
      <c r="U98" s="433"/>
      <c r="V98" s="433"/>
      <c r="W98" s="433"/>
      <c r="X98" s="433"/>
      <c r="Y98" s="433"/>
      <c r="Z98" s="433"/>
      <c r="AA98" s="433"/>
      <c r="AB98" s="433"/>
      <c r="AC98" s="433"/>
      <c r="AD98" s="433"/>
      <c r="AE98" s="433"/>
      <c r="AF98" s="433"/>
      <c r="AG98" s="433"/>
      <c r="AH98" s="433"/>
      <c r="AI98" s="433"/>
      <c r="AJ98" s="433"/>
      <c r="AK98" s="433"/>
      <c r="AL98" s="433"/>
      <c r="AM98" s="433"/>
      <c r="AN98" s="433"/>
      <c r="AO98" s="433"/>
      <c r="AP98" s="433"/>
      <c r="AQ98" s="433"/>
      <c r="AR98" s="433"/>
      <c r="AS98" s="433"/>
      <c r="AT98" s="433"/>
      <c r="AU98" s="433"/>
      <c r="AV98" s="433"/>
      <c r="AW98" s="433"/>
      <c r="AX98" s="433"/>
      <c r="AY98" s="433"/>
      <c r="AZ98" s="433"/>
      <c r="BA98" s="433"/>
      <c r="BB98" s="433"/>
      <c r="BC98" s="433"/>
      <c r="BD98" s="433"/>
      <c r="BE98" s="433"/>
      <c r="BF98" s="433"/>
      <c r="BG98" s="433"/>
      <c r="BH98" s="433"/>
      <c r="BI98" s="433"/>
      <c r="BJ98" s="433"/>
      <c r="BK98" s="433"/>
      <c r="BL98" s="433"/>
      <c r="BM98" s="433"/>
      <c r="BN98" s="433"/>
      <c r="BO98" s="433"/>
      <c r="BP98" s="433"/>
      <c r="BQ98" s="433"/>
      <c r="BR98" s="433"/>
      <c r="BS98" s="433"/>
      <c r="BT98" s="433"/>
      <c r="BU98" s="433"/>
      <c r="BV98" s="433"/>
      <c r="BW98" s="433"/>
      <c r="BX98" s="433"/>
      <c r="BY98" s="433"/>
      <c r="BZ98" s="433"/>
      <c r="CA98" s="433"/>
      <c r="CB98" s="433"/>
      <c r="CC98" s="433"/>
      <c r="CD98" s="433"/>
      <c r="CE98" s="433"/>
      <c r="CF98" s="433"/>
      <c r="CG98" s="433"/>
      <c r="CH98" s="433"/>
      <c r="CI98" s="433"/>
      <c r="CJ98" s="433"/>
      <c r="CK98" s="433"/>
      <c r="CL98" s="433"/>
      <c r="CM98" s="433"/>
      <c r="CN98" s="433"/>
      <c r="CO98" s="433"/>
      <c r="CP98" s="433"/>
      <c r="CQ98" s="433"/>
      <c r="CR98" s="433"/>
      <c r="CS98" s="433"/>
      <c r="CT98" s="433"/>
      <c r="CU98" s="433"/>
      <c r="CV98" s="433"/>
      <c r="CW98" s="433"/>
      <c r="CX98" s="433"/>
      <c r="CY98" s="433"/>
      <c r="CZ98" s="433"/>
      <c r="DA98" s="433"/>
      <c r="DB98" s="433"/>
      <c r="DC98" s="433"/>
      <c r="DD98" s="433"/>
      <c r="DE98" s="433"/>
      <c r="DF98" s="433"/>
      <c r="DG98" s="433"/>
      <c r="DH98" s="433"/>
      <c r="DI98" s="433"/>
      <c r="DJ98" s="433"/>
      <c r="DK98" s="433"/>
      <c r="DL98" s="433"/>
      <c r="DM98" s="433"/>
      <c r="DN98" s="433"/>
      <c r="DO98" s="433"/>
      <c r="DP98" s="433"/>
      <c r="DQ98" s="433"/>
      <c r="DR98" s="433"/>
      <c r="DS98" s="433"/>
      <c r="DT98" s="433"/>
      <c r="DU98" s="433"/>
      <c r="DV98" s="433"/>
      <c r="DW98" s="433"/>
      <c r="DX98" s="433"/>
      <c r="DY98" s="433"/>
      <c r="DZ98" s="433"/>
      <c r="EA98" s="433"/>
      <c r="EB98" s="433"/>
      <c r="EC98" s="433"/>
      <c r="ED98" s="433"/>
      <c r="EE98" s="433"/>
      <c r="EF98" s="433"/>
      <c r="EG98" s="433"/>
      <c r="EH98" s="433"/>
      <c r="EI98" s="433"/>
      <c r="EJ98" s="433"/>
      <c r="EK98" s="433"/>
      <c r="EL98" s="433"/>
      <c r="EM98" s="433"/>
      <c r="EN98" s="433"/>
      <c r="EO98" s="433"/>
      <c r="EP98" s="433"/>
      <c r="EQ98" s="433"/>
      <c r="ER98" s="433"/>
      <c r="ES98" s="433"/>
      <c r="ET98" s="433"/>
      <c r="EU98" s="433"/>
      <c r="EV98" s="433"/>
      <c r="EW98" s="433"/>
      <c r="EX98" s="433"/>
      <c r="EY98" s="433"/>
      <c r="EZ98" s="433"/>
      <c r="FA98" s="433"/>
      <c r="FB98" s="433"/>
      <c r="FC98" s="433"/>
      <c r="FD98" s="433"/>
      <c r="FE98" s="433"/>
      <c r="FF98" s="433"/>
      <c r="FG98" s="433"/>
      <c r="FH98" s="433"/>
      <c r="FI98" s="433"/>
      <c r="FJ98" s="433"/>
      <c r="FK98" s="433"/>
      <c r="FL98" s="433"/>
      <c r="FM98" s="433"/>
      <c r="FN98" s="433"/>
      <c r="FO98" s="433"/>
      <c r="FP98" s="433"/>
      <c r="FQ98" s="433"/>
      <c r="FR98" s="433"/>
      <c r="FS98" s="433"/>
    </row>
    <row r="99" spans="1:175" s="404" customFormat="1" x14ac:dyDescent="0.2">
      <c r="A99" s="428"/>
      <c r="B99" s="442"/>
      <c r="C99" s="442" t="s">
        <v>291</v>
      </c>
      <c r="D99" s="443" t="s">
        <v>25</v>
      </c>
      <c r="E99" s="557" t="s">
        <v>337</v>
      </c>
      <c r="F99" s="450"/>
      <c r="G99" s="558"/>
      <c r="H99" s="485"/>
      <c r="I99" s="447"/>
      <c r="J99" s="542"/>
      <c r="K99" s="433"/>
      <c r="L99" s="433"/>
      <c r="M99" s="433"/>
      <c r="N99" s="433"/>
      <c r="O99" s="433"/>
      <c r="P99" s="433"/>
      <c r="Q99" s="433"/>
      <c r="R99" s="433"/>
      <c r="S99" s="433"/>
      <c r="T99" s="433"/>
      <c r="U99" s="433"/>
      <c r="V99" s="433"/>
      <c r="W99" s="433"/>
      <c r="X99" s="433"/>
      <c r="Y99" s="433"/>
      <c r="Z99" s="433"/>
      <c r="AA99" s="433"/>
      <c r="AB99" s="433"/>
      <c r="AC99" s="433"/>
      <c r="AD99" s="433"/>
      <c r="AE99" s="433"/>
      <c r="AF99" s="433"/>
      <c r="AG99" s="433"/>
      <c r="AH99" s="433"/>
      <c r="AI99" s="433"/>
      <c r="AJ99" s="433"/>
      <c r="AK99" s="433"/>
      <c r="AL99" s="433"/>
      <c r="AM99" s="433"/>
      <c r="AN99" s="433"/>
      <c r="AO99" s="433"/>
      <c r="AP99" s="433"/>
      <c r="AQ99" s="433"/>
      <c r="AR99" s="433"/>
      <c r="AS99" s="433"/>
      <c r="AT99" s="433"/>
      <c r="AU99" s="433"/>
      <c r="AV99" s="433"/>
      <c r="AW99" s="433"/>
      <c r="AX99" s="433"/>
      <c r="AY99" s="433"/>
      <c r="AZ99" s="433"/>
      <c r="BA99" s="433"/>
      <c r="BB99" s="433"/>
      <c r="BC99" s="433"/>
      <c r="BD99" s="433"/>
      <c r="BE99" s="433"/>
      <c r="BF99" s="433"/>
      <c r="BG99" s="433"/>
      <c r="BH99" s="433"/>
      <c r="BI99" s="433"/>
      <c r="BJ99" s="433"/>
      <c r="BK99" s="433"/>
      <c r="BL99" s="433"/>
      <c r="BM99" s="433"/>
      <c r="BN99" s="433"/>
      <c r="BO99" s="433"/>
      <c r="BP99" s="433"/>
      <c r="BQ99" s="433"/>
      <c r="BR99" s="433"/>
      <c r="BS99" s="433"/>
      <c r="BT99" s="433"/>
      <c r="BU99" s="433"/>
      <c r="BV99" s="433"/>
      <c r="BW99" s="433"/>
      <c r="BX99" s="433"/>
      <c r="BY99" s="433"/>
      <c r="BZ99" s="433"/>
      <c r="CA99" s="433"/>
      <c r="CB99" s="433"/>
      <c r="CC99" s="433"/>
      <c r="CD99" s="433"/>
      <c r="CE99" s="433"/>
      <c r="CF99" s="433"/>
      <c r="CG99" s="433"/>
      <c r="CH99" s="433"/>
      <c r="CI99" s="433"/>
      <c r="CJ99" s="433"/>
      <c r="CK99" s="433"/>
      <c r="CL99" s="433"/>
      <c r="CM99" s="433"/>
      <c r="CN99" s="433"/>
      <c r="CO99" s="433"/>
      <c r="CP99" s="433"/>
      <c r="CQ99" s="433"/>
      <c r="CR99" s="433"/>
      <c r="CS99" s="433"/>
      <c r="CT99" s="433"/>
      <c r="CU99" s="433"/>
      <c r="CV99" s="433"/>
      <c r="CW99" s="433"/>
      <c r="CX99" s="433"/>
      <c r="CY99" s="433"/>
      <c r="CZ99" s="433"/>
      <c r="DA99" s="433"/>
      <c r="DB99" s="433"/>
      <c r="DC99" s="433"/>
      <c r="DD99" s="433"/>
      <c r="DE99" s="433"/>
      <c r="DF99" s="433"/>
      <c r="DG99" s="433"/>
      <c r="DH99" s="433"/>
      <c r="DI99" s="433"/>
      <c r="DJ99" s="433"/>
      <c r="DK99" s="433"/>
      <c r="DL99" s="433"/>
      <c r="DM99" s="433"/>
      <c r="DN99" s="433"/>
      <c r="DO99" s="433"/>
      <c r="DP99" s="433"/>
      <c r="DQ99" s="433"/>
      <c r="DR99" s="433"/>
      <c r="DS99" s="433"/>
      <c r="DT99" s="433"/>
      <c r="DU99" s="433"/>
      <c r="DV99" s="433"/>
      <c r="DW99" s="433"/>
      <c r="DX99" s="433"/>
      <c r="DY99" s="433"/>
      <c r="DZ99" s="433"/>
      <c r="EA99" s="433"/>
      <c r="EB99" s="433"/>
      <c r="EC99" s="433"/>
      <c r="ED99" s="433"/>
      <c r="EE99" s="433"/>
      <c r="EF99" s="433"/>
      <c r="EG99" s="433"/>
      <c r="EH99" s="433"/>
      <c r="EI99" s="433"/>
      <c r="EJ99" s="433"/>
      <c r="EK99" s="433"/>
      <c r="EL99" s="433"/>
      <c r="EM99" s="433"/>
      <c r="EN99" s="433"/>
      <c r="EO99" s="433"/>
      <c r="EP99" s="433"/>
      <c r="EQ99" s="433"/>
      <c r="ER99" s="433"/>
      <c r="ES99" s="433"/>
      <c r="ET99" s="433"/>
      <c r="EU99" s="433"/>
      <c r="EV99" s="433"/>
      <c r="EW99" s="433"/>
      <c r="EX99" s="433"/>
      <c r="EY99" s="433"/>
      <c r="EZ99" s="433"/>
      <c r="FA99" s="433"/>
      <c r="FB99" s="433"/>
      <c r="FC99" s="433"/>
      <c r="FD99" s="433"/>
      <c r="FE99" s="433"/>
      <c r="FF99" s="433"/>
      <c r="FG99" s="433"/>
      <c r="FH99" s="433"/>
      <c r="FI99" s="433"/>
      <c r="FJ99" s="433"/>
      <c r="FK99" s="433"/>
      <c r="FL99" s="433"/>
      <c r="FM99" s="433"/>
      <c r="FN99" s="433"/>
      <c r="FO99" s="433"/>
      <c r="FP99" s="433"/>
      <c r="FQ99" s="433"/>
      <c r="FR99" s="433"/>
      <c r="FS99" s="433"/>
    </row>
    <row r="100" spans="1:175" s="404" customFormat="1" x14ac:dyDescent="0.2">
      <c r="A100" s="428"/>
      <c r="B100" s="442"/>
      <c r="C100" s="442" t="s">
        <v>292</v>
      </c>
      <c r="D100" s="443" t="s">
        <v>25</v>
      </c>
      <c r="E100" s="557"/>
      <c r="F100" s="450"/>
      <c r="G100" s="558"/>
      <c r="H100" s="485"/>
      <c r="I100" s="447"/>
      <c r="J100" s="542"/>
      <c r="K100" s="433"/>
      <c r="L100" s="433"/>
      <c r="M100" s="433"/>
      <c r="N100" s="433"/>
      <c r="O100" s="433"/>
      <c r="P100" s="433"/>
      <c r="Q100" s="433"/>
      <c r="R100" s="433"/>
      <c r="S100" s="433"/>
      <c r="T100" s="433"/>
      <c r="U100" s="433"/>
      <c r="V100" s="433"/>
      <c r="W100" s="433"/>
      <c r="X100" s="433"/>
      <c r="Y100" s="433"/>
      <c r="Z100" s="433"/>
      <c r="AA100" s="433"/>
      <c r="AB100" s="433"/>
      <c r="AC100" s="433"/>
      <c r="AD100" s="433"/>
      <c r="AE100" s="433"/>
      <c r="AF100" s="433"/>
      <c r="AG100" s="433"/>
      <c r="AH100" s="433"/>
      <c r="AI100" s="433"/>
      <c r="AJ100" s="433"/>
      <c r="AK100" s="433"/>
      <c r="AL100" s="433"/>
      <c r="AM100" s="433"/>
      <c r="AN100" s="433"/>
      <c r="AO100" s="433"/>
      <c r="AP100" s="433"/>
      <c r="AQ100" s="433"/>
      <c r="AR100" s="433"/>
      <c r="AS100" s="433"/>
      <c r="AT100" s="433"/>
      <c r="AU100" s="433"/>
      <c r="AV100" s="433"/>
      <c r="AW100" s="433"/>
      <c r="AX100" s="433"/>
      <c r="AY100" s="433"/>
      <c r="AZ100" s="433"/>
      <c r="BA100" s="433"/>
      <c r="BB100" s="433"/>
      <c r="BC100" s="433"/>
      <c r="BD100" s="433"/>
      <c r="BE100" s="433"/>
      <c r="BF100" s="433"/>
      <c r="BG100" s="433"/>
      <c r="BH100" s="433"/>
      <c r="BI100" s="433"/>
      <c r="BJ100" s="433"/>
      <c r="BK100" s="433"/>
      <c r="BL100" s="433"/>
      <c r="BM100" s="433"/>
      <c r="BN100" s="433"/>
      <c r="BO100" s="433"/>
      <c r="BP100" s="433"/>
      <c r="BQ100" s="433"/>
      <c r="BR100" s="433"/>
      <c r="BS100" s="433"/>
      <c r="BT100" s="433"/>
      <c r="BU100" s="433"/>
      <c r="BV100" s="433"/>
      <c r="BW100" s="433"/>
      <c r="BX100" s="433"/>
      <c r="BY100" s="433"/>
      <c r="BZ100" s="433"/>
      <c r="CA100" s="433"/>
      <c r="CB100" s="433"/>
      <c r="CC100" s="433"/>
      <c r="CD100" s="433"/>
      <c r="CE100" s="433"/>
      <c r="CF100" s="433"/>
      <c r="CG100" s="433"/>
      <c r="CH100" s="433"/>
      <c r="CI100" s="433"/>
      <c r="CJ100" s="433"/>
      <c r="CK100" s="433"/>
      <c r="CL100" s="433"/>
      <c r="CM100" s="433"/>
      <c r="CN100" s="433"/>
      <c r="CO100" s="433"/>
      <c r="CP100" s="433"/>
      <c r="CQ100" s="433"/>
      <c r="CR100" s="433"/>
      <c r="CS100" s="433"/>
      <c r="CT100" s="433"/>
      <c r="CU100" s="433"/>
      <c r="CV100" s="433"/>
      <c r="CW100" s="433"/>
      <c r="CX100" s="433"/>
      <c r="CY100" s="433"/>
      <c r="CZ100" s="433"/>
      <c r="DA100" s="433"/>
      <c r="DB100" s="433"/>
      <c r="DC100" s="433"/>
      <c r="DD100" s="433"/>
      <c r="DE100" s="433"/>
      <c r="DF100" s="433"/>
      <c r="DG100" s="433"/>
      <c r="DH100" s="433"/>
      <c r="DI100" s="433"/>
      <c r="DJ100" s="433"/>
      <c r="DK100" s="433"/>
      <c r="DL100" s="433"/>
      <c r="DM100" s="433"/>
      <c r="DN100" s="433"/>
      <c r="DO100" s="433"/>
      <c r="DP100" s="433"/>
      <c r="DQ100" s="433"/>
      <c r="DR100" s="433"/>
      <c r="DS100" s="433"/>
      <c r="DT100" s="433"/>
      <c r="DU100" s="433"/>
      <c r="DV100" s="433"/>
      <c r="DW100" s="433"/>
      <c r="DX100" s="433"/>
      <c r="DY100" s="433"/>
      <c r="DZ100" s="433"/>
      <c r="EA100" s="433"/>
      <c r="EB100" s="433"/>
      <c r="EC100" s="433"/>
      <c r="ED100" s="433"/>
      <c r="EE100" s="433"/>
      <c r="EF100" s="433"/>
      <c r="EG100" s="433"/>
      <c r="EH100" s="433"/>
      <c r="EI100" s="433"/>
      <c r="EJ100" s="433"/>
      <c r="EK100" s="433"/>
      <c r="EL100" s="433"/>
      <c r="EM100" s="433"/>
      <c r="EN100" s="433"/>
      <c r="EO100" s="433"/>
      <c r="EP100" s="433"/>
      <c r="EQ100" s="433"/>
      <c r="ER100" s="433"/>
      <c r="ES100" s="433"/>
      <c r="ET100" s="433"/>
      <c r="EU100" s="433"/>
      <c r="EV100" s="433"/>
      <c r="EW100" s="433"/>
      <c r="EX100" s="433"/>
      <c r="EY100" s="433"/>
      <c r="EZ100" s="433"/>
      <c r="FA100" s="433"/>
      <c r="FB100" s="433"/>
      <c r="FC100" s="433"/>
      <c r="FD100" s="433"/>
      <c r="FE100" s="433"/>
      <c r="FF100" s="433"/>
      <c r="FG100" s="433"/>
      <c r="FH100" s="433"/>
      <c r="FI100" s="433"/>
      <c r="FJ100" s="433"/>
      <c r="FK100" s="433"/>
      <c r="FL100" s="433"/>
      <c r="FM100" s="433"/>
      <c r="FN100" s="433"/>
      <c r="FO100" s="433"/>
      <c r="FP100" s="433"/>
      <c r="FQ100" s="433"/>
      <c r="FR100" s="433"/>
      <c r="FS100" s="433"/>
    </row>
    <row r="101" spans="1:175" s="404" customFormat="1" x14ac:dyDescent="0.2">
      <c r="A101" s="428"/>
      <c r="B101" s="442"/>
      <c r="C101" s="442" t="s">
        <v>339</v>
      </c>
      <c r="D101" s="443" t="s">
        <v>25</v>
      </c>
      <c r="E101" s="557"/>
      <c r="F101" s="450" t="s">
        <v>19</v>
      </c>
      <c r="G101" s="558"/>
      <c r="H101" s="485"/>
      <c r="I101" s="447"/>
      <c r="J101" s="542"/>
      <c r="K101" s="433"/>
      <c r="L101" s="433"/>
      <c r="M101" s="433"/>
      <c r="N101" s="433"/>
      <c r="O101" s="433"/>
      <c r="P101" s="433"/>
      <c r="Q101" s="433"/>
      <c r="R101" s="433"/>
      <c r="S101" s="433"/>
      <c r="T101" s="433"/>
      <c r="U101" s="433"/>
      <c r="V101" s="433"/>
      <c r="W101" s="433"/>
      <c r="X101" s="433"/>
      <c r="Y101" s="433"/>
      <c r="Z101" s="433"/>
      <c r="AA101" s="433"/>
      <c r="AB101" s="433"/>
      <c r="AC101" s="433"/>
      <c r="AD101" s="433"/>
      <c r="AE101" s="433"/>
      <c r="AF101" s="433"/>
      <c r="AG101" s="433"/>
      <c r="AH101" s="433"/>
      <c r="AI101" s="433"/>
      <c r="AJ101" s="433"/>
      <c r="AK101" s="433"/>
      <c r="AL101" s="433"/>
      <c r="AM101" s="433"/>
      <c r="AN101" s="433"/>
      <c r="AO101" s="433"/>
      <c r="AP101" s="433"/>
      <c r="AQ101" s="433"/>
      <c r="AR101" s="433"/>
      <c r="AS101" s="433"/>
      <c r="AT101" s="433"/>
      <c r="AU101" s="433"/>
      <c r="AV101" s="433"/>
      <c r="AW101" s="433"/>
      <c r="AX101" s="433"/>
      <c r="AY101" s="433"/>
      <c r="AZ101" s="433"/>
      <c r="BA101" s="433"/>
      <c r="BB101" s="433"/>
      <c r="BC101" s="433"/>
      <c r="BD101" s="433"/>
      <c r="BE101" s="433"/>
      <c r="BF101" s="433"/>
      <c r="BG101" s="433"/>
      <c r="BH101" s="433"/>
      <c r="BI101" s="433"/>
      <c r="BJ101" s="433"/>
      <c r="BK101" s="433"/>
      <c r="BL101" s="433"/>
      <c r="BM101" s="433"/>
      <c r="BN101" s="433"/>
      <c r="BO101" s="433"/>
      <c r="BP101" s="433"/>
      <c r="BQ101" s="433"/>
      <c r="BR101" s="433"/>
      <c r="BS101" s="433"/>
      <c r="BT101" s="433"/>
      <c r="BU101" s="433"/>
      <c r="BV101" s="433"/>
      <c r="BW101" s="433"/>
      <c r="BX101" s="433"/>
      <c r="BY101" s="433"/>
      <c r="BZ101" s="433"/>
      <c r="CA101" s="433"/>
      <c r="CB101" s="433"/>
      <c r="CC101" s="433"/>
      <c r="CD101" s="433"/>
      <c r="CE101" s="433"/>
      <c r="CF101" s="433"/>
      <c r="CG101" s="433"/>
      <c r="CH101" s="433"/>
      <c r="CI101" s="433"/>
      <c r="CJ101" s="433"/>
      <c r="CK101" s="433"/>
      <c r="CL101" s="433"/>
      <c r="CM101" s="433"/>
      <c r="CN101" s="433"/>
      <c r="CO101" s="433"/>
      <c r="CP101" s="433"/>
      <c r="CQ101" s="433"/>
      <c r="CR101" s="433"/>
      <c r="CS101" s="433"/>
      <c r="CT101" s="433"/>
      <c r="CU101" s="433"/>
      <c r="CV101" s="433"/>
      <c r="CW101" s="433"/>
      <c r="CX101" s="433"/>
      <c r="CY101" s="433"/>
      <c r="CZ101" s="433"/>
      <c r="DA101" s="433"/>
      <c r="DB101" s="433"/>
      <c r="DC101" s="433"/>
      <c r="DD101" s="433"/>
      <c r="DE101" s="433"/>
      <c r="DF101" s="433"/>
      <c r="DG101" s="433"/>
      <c r="DH101" s="433"/>
      <c r="DI101" s="433"/>
      <c r="DJ101" s="433"/>
      <c r="DK101" s="433"/>
      <c r="DL101" s="433"/>
      <c r="DM101" s="433"/>
      <c r="DN101" s="433"/>
      <c r="DO101" s="433"/>
      <c r="DP101" s="433"/>
      <c r="DQ101" s="433"/>
      <c r="DR101" s="433"/>
      <c r="DS101" s="433"/>
      <c r="DT101" s="433"/>
      <c r="DU101" s="433"/>
      <c r="DV101" s="433"/>
      <c r="DW101" s="433"/>
      <c r="DX101" s="433"/>
      <c r="DY101" s="433"/>
      <c r="DZ101" s="433"/>
      <c r="EA101" s="433"/>
      <c r="EB101" s="433"/>
      <c r="EC101" s="433"/>
      <c r="ED101" s="433"/>
      <c r="EE101" s="433"/>
      <c r="EF101" s="433"/>
      <c r="EG101" s="433"/>
      <c r="EH101" s="433"/>
      <c r="EI101" s="433"/>
      <c r="EJ101" s="433"/>
      <c r="EK101" s="433"/>
      <c r="EL101" s="433"/>
      <c r="EM101" s="433"/>
      <c r="EN101" s="433"/>
      <c r="EO101" s="433"/>
      <c r="EP101" s="433"/>
      <c r="EQ101" s="433"/>
      <c r="ER101" s="433"/>
      <c r="ES101" s="433"/>
      <c r="ET101" s="433"/>
      <c r="EU101" s="433"/>
      <c r="EV101" s="433"/>
      <c r="EW101" s="433"/>
      <c r="EX101" s="433"/>
      <c r="EY101" s="433"/>
      <c r="EZ101" s="433"/>
      <c r="FA101" s="433"/>
      <c r="FB101" s="433"/>
      <c r="FC101" s="433"/>
      <c r="FD101" s="433"/>
      <c r="FE101" s="433"/>
      <c r="FF101" s="433"/>
      <c r="FG101" s="433"/>
      <c r="FH101" s="433"/>
      <c r="FI101" s="433"/>
      <c r="FJ101" s="433"/>
      <c r="FK101" s="433"/>
      <c r="FL101" s="433"/>
      <c r="FM101" s="433"/>
      <c r="FN101" s="433"/>
      <c r="FO101" s="433"/>
      <c r="FP101" s="433"/>
      <c r="FQ101" s="433"/>
      <c r="FR101" s="433"/>
      <c r="FS101" s="433"/>
    </row>
    <row r="102" spans="1:175" s="404" customFormat="1" x14ac:dyDescent="0.2">
      <c r="A102" s="428"/>
      <c r="B102" s="442"/>
      <c r="C102" s="442">
        <v>6.5</v>
      </c>
      <c r="D102" s="450"/>
      <c r="E102" s="522" t="s">
        <v>293</v>
      </c>
      <c r="F102" s="450"/>
      <c r="G102" s="558"/>
      <c r="H102" s="485"/>
      <c r="I102" s="447"/>
      <c r="J102" s="542"/>
      <c r="K102" s="433"/>
      <c r="L102" s="433"/>
      <c r="M102" s="433"/>
      <c r="N102" s="433"/>
      <c r="O102" s="433"/>
      <c r="P102" s="433"/>
      <c r="Q102" s="433"/>
      <c r="R102" s="433"/>
      <c r="S102" s="433"/>
      <c r="T102" s="433"/>
      <c r="U102" s="433"/>
      <c r="V102" s="433"/>
      <c r="W102" s="433"/>
      <c r="X102" s="433"/>
      <c r="Y102" s="433"/>
      <c r="Z102" s="433"/>
      <c r="AA102" s="433"/>
      <c r="AB102" s="433"/>
      <c r="AC102" s="433"/>
      <c r="AD102" s="433"/>
      <c r="AE102" s="433"/>
      <c r="AF102" s="433"/>
      <c r="AG102" s="433"/>
      <c r="AH102" s="433"/>
      <c r="AI102" s="433"/>
      <c r="AJ102" s="433"/>
      <c r="AK102" s="433"/>
      <c r="AL102" s="433"/>
      <c r="AM102" s="433"/>
      <c r="AN102" s="433"/>
      <c r="AO102" s="433"/>
      <c r="AP102" s="433"/>
      <c r="AQ102" s="433"/>
      <c r="AR102" s="433"/>
      <c r="AS102" s="433"/>
      <c r="AT102" s="433"/>
      <c r="AU102" s="433"/>
      <c r="AV102" s="433"/>
      <c r="AW102" s="433"/>
      <c r="AX102" s="433"/>
      <c r="AY102" s="433"/>
      <c r="AZ102" s="433"/>
      <c r="BA102" s="433"/>
      <c r="BB102" s="433"/>
      <c r="BC102" s="433"/>
      <c r="BD102" s="433"/>
      <c r="BE102" s="433"/>
      <c r="BF102" s="433"/>
      <c r="BG102" s="433"/>
      <c r="BH102" s="433"/>
      <c r="BI102" s="433"/>
      <c r="BJ102" s="433"/>
      <c r="BK102" s="433"/>
      <c r="BL102" s="433"/>
      <c r="BM102" s="433"/>
      <c r="BN102" s="433"/>
      <c r="BO102" s="433"/>
      <c r="BP102" s="433"/>
      <c r="BQ102" s="433"/>
      <c r="BR102" s="433"/>
      <c r="BS102" s="433"/>
      <c r="BT102" s="433"/>
      <c r="BU102" s="433"/>
      <c r="BV102" s="433"/>
      <c r="BW102" s="433"/>
      <c r="BX102" s="433"/>
      <c r="BY102" s="433"/>
      <c r="BZ102" s="433"/>
      <c r="CA102" s="433"/>
      <c r="CB102" s="433"/>
      <c r="CC102" s="433"/>
      <c r="CD102" s="433"/>
      <c r="CE102" s="433"/>
      <c r="CF102" s="433"/>
      <c r="CG102" s="433"/>
      <c r="CH102" s="433"/>
      <c r="CI102" s="433"/>
      <c r="CJ102" s="433"/>
      <c r="CK102" s="433"/>
      <c r="CL102" s="433"/>
      <c r="CM102" s="433"/>
      <c r="CN102" s="433"/>
      <c r="CO102" s="433"/>
      <c r="CP102" s="433"/>
      <c r="CQ102" s="433"/>
      <c r="CR102" s="433"/>
      <c r="CS102" s="433"/>
      <c r="CT102" s="433"/>
      <c r="CU102" s="433"/>
      <c r="CV102" s="433"/>
      <c r="CW102" s="433"/>
      <c r="CX102" s="433"/>
      <c r="CY102" s="433"/>
      <c r="CZ102" s="433"/>
      <c r="DA102" s="433"/>
      <c r="DB102" s="433"/>
      <c r="DC102" s="433"/>
      <c r="DD102" s="433"/>
      <c r="DE102" s="433"/>
      <c r="DF102" s="433"/>
      <c r="DG102" s="433"/>
      <c r="DH102" s="433"/>
      <c r="DI102" s="433"/>
      <c r="DJ102" s="433"/>
      <c r="DK102" s="433"/>
      <c r="DL102" s="433"/>
      <c r="DM102" s="433"/>
      <c r="DN102" s="433"/>
      <c r="DO102" s="433"/>
      <c r="DP102" s="433"/>
      <c r="DQ102" s="433"/>
      <c r="DR102" s="433"/>
      <c r="DS102" s="433"/>
      <c r="DT102" s="433"/>
      <c r="DU102" s="433"/>
      <c r="DV102" s="433"/>
      <c r="DW102" s="433"/>
      <c r="DX102" s="433"/>
      <c r="DY102" s="433"/>
      <c r="DZ102" s="433"/>
      <c r="EA102" s="433"/>
      <c r="EB102" s="433"/>
      <c r="EC102" s="433"/>
      <c r="ED102" s="433"/>
      <c r="EE102" s="433"/>
      <c r="EF102" s="433"/>
      <c r="EG102" s="433"/>
      <c r="EH102" s="433"/>
      <c r="EI102" s="433"/>
      <c r="EJ102" s="433"/>
      <c r="EK102" s="433"/>
      <c r="EL102" s="433"/>
      <c r="EM102" s="433"/>
      <c r="EN102" s="433"/>
      <c r="EO102" s="433"/>
      <c r="EP102" s="433"/>
      <c r="EQ102" s="433"/>
      <c r="ER102" s="433"/>
      <c r="ES102" s="433"/>
      <c r="ET102" s="433"/>
      <c r="EU102" s="433"/>
      <c r="EV102" s="433"/>
      <c r="EW102" s="433"/>
      <c r="EX102" s="433"/>
      <c r="EY102" s="433"/>
      <c r="EZ102" s="433"/>
      <c r="FA102" s="433"/>
      <c r="FB102" s="433"/>
      <c r="FC102" s="433"/>
      <c r="FD102" s="433"/>
      <c r="FE102" s="433"/>
      <c r="FF102" s="433"/>
      <c r="FG102" s="433"/>
      <c r="FH102" s="433"/>
      <c r="FI102" s="433"/>
      <c r="FJ102" s="433"/>
      <c r="FK102" s="433"/>
      <c r="FL102" s="433"/>
      <c r="FM102" s="433"/>
      <c r="FN102" s="433"/>
      <c r="FO102" s="433"/>
      <c r="FP102" s="433"/>
      <c r="FQ102" s="433"/>
      <c r="FR102" s="433"/>
      <c r="FS102" s="433"/>
    </row>
    <row r="103" spans="1:175" s="404" customFormat="1" x14ac:dyDescent="0.2">
      <c r="A103" s="428"/>
      <c r="B103" s="442"/>
      <c r="C103" s="442" t="s">
        <v>294</v>
      </c>
      <c r="D103" s="450" t="s">
        <v>25</v>
      </c>
      <c r="E103" s="557" t="s">
        <v>338</v>
      </c>
      <c r="F103" s="450" t="s">
        <v>19</v>
      </c>
      <c r="G103" s="558"/>
      <c r="H103" s="485"/>
      <c r="I103" s="447"/>
      <c r="J103" s="542"/>
      <c r="K103" s="433"/>
      <c r="L103" s="433"/>
      <c r="M103" s="433"/>
      <c r="N103" s="433"/>
      <c r="O103" s="433"/>
      <c r="P103" s="433"/>
      <c r="Q103" s="433"/>
      <c r="R103" s="433"/>
      <c r="S103" s="433"/>
      <c r="T103" s="433"/>
      <c r="U103" s="433"/>
      <c r="V103" s="433"/>
      <c r="W103" s="433"/>
      <c r="X103" s="433"/>
      <c r="Y103" s="433"/>
      <c r="Z103" s="433"/>
      <c r="AA103" s="433"/>
      <c r="AB103" s="433"/>
      <c r="AC103" s="433"/>
      <c r="AD103" s="433"/>
      <c r="AE103" s="433"/>
      <c r="AF103" s="433"/>
      <c r="AG103" s="433"/>
      <c r="AH103" s="433"/>
      <c r="AI103" s="433"/>
      <c r="AJ103" s="433"/>
      <c r="AK103" s="433"/>
      <c r="AL103" s="433"/>
      <c r="AM103" s="433"/>
      <c r="AN103" s="433"/>
      <c r="AO103" s="433"/>
      <c r="AP103" s="433"/>
      <c r="AQ103" s="433"/>
      <c r="AR103" s="433"/>
      <c r="AS103" s="433"/>
      <c r="AT103" s="433"/>
      <c r="AU103" s="433"/>
      <c r="AV103" s="433"/>
      <c r="AW103" s="433"/>
      <c r="AX103" s="433"/>
      <c r="AY103" s="433"/>
      <c r="AZ103" s="433"/>
      <c r="BA103" s="433"/>
      <c r="BB103" s="433"/>
      <c r="BC103" s="433"/>
      <c r="BD103" s="433"/>
      <c r="BE103" s="433"/>
      <c r="BF103" s="433"/>
      <c r="BG103" s="433"/>
      <c r="BH103" s="433"/>
      <c r="BI103" s="433"/>
      <c r="BJ103" s="433"/>
      <c r="BK103" s="433"/>
      <c r="BL103" s="433"/>
      <c r="BM103" s="433"/>
      <c r="BN103" s="433"/>
      <c r="BO103" s="433"/>
      <c r="BP103" s="433"/>
      <c r="BQ103" s="433"/>
      <c r="BR103" s="433"/>
      <c r="BS103" s="433"/>
      <c r="BT103" s="433"/>
      <c r="BU103" s="433"/>
      <c r="BV103" s="433"/>
      <c r="BW103" s="433"/>
      <c r="BX103" s="433"/>
      <c r="BY103" s="433"/>
      <c r="BZ103" s="433"/>
      <c r="CA103" s="433"/>
      <c r="CB103" s="433"/>
      <c r="CC103" s="433"/>
      <c r="CD103" s="433"/>
      <c r="CE103" s="433"/>
      <c r="CF103" s="433"/>
      <c r="CG103" s="433"/>
      <c r="CH103" s="433"/>
      <c r="CI103" s="433"/>
      <c r="CJ103" s="433"/>
      <c r="CK103" s="433"/>
      <c r="CL103" s="433"/>
      <c r="CM103" s="433"/>
      <c r="CN103" s="433"/>
      <c r="CO103" s="433"/>
      <c r="CP103" s="433"/>
      <c r="CQ103" s="433"/>
      <c r="CR103" s="433"/>
      <c r="CS103" s="433"/>
      <c r="CT103" s="433"/>
      <c r="CU103" s="433"/>
      <c r="CV103" s="433"/>
      <c r="CW103" s="433"/>
      <c r="CX103" s="433"/>
      <c r="CY103" s="433"/>
      <c r="CZ103" s="433"/>
      <c r="DA103" s="433"/>
      <c r="DB103" s="433"/>
      <c r="DC103" s="433"/>
      <c r="DD103" s="433"/>
      <c r="DE103" s="433"/>
      <c r="DF103" s="433"/>
      <c r="DG103" s="433"/>
      <c r="DH103" s="433"/>
      <c r="DI103" s="433"/>
      <c r="DJ103" s="433"/>
      <c r="DK103" s="433"/>
      <c r="DL103" s="433"/>
      <c r="DM103" s="433"/>
      <c r="DN103" s="433"/>
      <c r="DO103" s="433"/>
      <c r="DP103" s="433"/>
      <c r="DQ103" s="433"/>
      <c r="DR103" s="433"/>
      <c r="DS103" s="433"/>
      <c r="DT103" s="433"/>
      <c r="DU103" s="433"/>
      <c r="DV103" s="433"/>
      <c r="DW103" s="433"/>
      <c r="DX103" s="433"/>
      <c r="DY103" s="433"/>
      <c r="DZ103" s="433"/>
      <c r="EA103" s="433"/>
      <c r="EB103" s="433"/>
      <c r="EC103" s="433"/>
      <c r="ED103" s="433"/>
      <c r="EE103" s="433"/>
      <c r="EF103" s="433"/>
      <c r="EG103" s="433"/>
      <c r="EH103" s="433"/>
      <c r="EI103" s="433"/>
      <c r="EJ103" s="433"/>
      <c r="EK103" s="433"/>
      <c r="EL103" s="433"/>
      <c r="EM103" s="433"/>
      <c r="EN103" s="433"/>
      <c r="EO103" s="433"/>
      <c r="EP103" s="433"/>
      <c r="EQ103" s="433"/>
      <c r="ER103" s="433"/>
      <c r="ES103" s="433"/>
      <c r="ET103" s="433"/>
      <c r="EU103" s="433"/>
      <c r="EV103" s="433"/>
      <c r="EW103" s="433"/>
      <c r="EX103" s="433"/>
      <c r="EY103" s="433"/>
      <c r="EZ103" s="433"/>
      <c r="FA103" s="433"/>
      <c r="FB103" s="433"/>
      <c r="FC103" s="433"/>
      <c r="FD103" s="433"/>
      <c r="FE103" s="433"/>
      <c r="FF103" s="433"/>
      <c r="FG103" s="433"/>
      <c r="FH103" s="433"/>
      <c r="FI103" s="433"/>
      <c r="FJ103" s="433"/>
      <c r="FK103" s="433"/>
      <c r="FL103" s="433"/>
      <c r="FM103" s="433"/>
      <c r="FN103" s="433"/>
      <c r="FO103" s="433"/>
      <c r="FP103" s="433"/>
      <c r="FQ103" s="433"/>
      <c r="FR103" s="433"/>
      <c r="FS103" s="433"/>
    </row>
    <row r="104" spans="1:175" s="404" customFormat="1" x14ac:dyDescent="0.2">
      <c r="A104" s="428"/>
      <c r="B104" s="442"/>
      <c r="C104" s="442" t="s">
        <v>295</v>
      </c>
      <c r="D104" s="450" t="s">
        <v>25</v>
      </c>
      <c r="E104" s="557" t="s">
        <v>296</v>
      </c>
      <c r="F104" s="450" t="s">
        <v>19</v>
      </c>
      <c r="G104" s="558"/>
      <c r="H104" s="485"/>
      <c r="I104" s="447"/>
      <c r="J104" s="542"/>
      <c r="K104" s="433"/>
      <c r="L104" s="433"/>
      <c r="M104" s="433"/>
      <c r="N104" s="433"/>
      <c r="O104" s="433"/>
      <c r="P104" s="433"/>
      <c r="Q104" s="433"/>
      <c r="R104" s="433"/>
      <c r="S104" s="433"/>
      <c r="T104" s="433"/>
      <c r="U104" s="433"/>
      <c r="V104" s="433"/>
      <c r="W104" s="433"/>
      <c r="X104" s="433"/>
      <c r="Y104" s="433"/>
      <c r="Z104" s="433"/>
      <c r="AA104" s="433"/>
      <c r="AB104" s="433"/>
      <c r="AC104" s="433"/>
      <c r="AD104" s="433"/>
      <c r="AE104" s="433"/>
      <c r="AF104" s="433"/>
      <c r="AG104" s="433"/>
      <c r="AH104" s="433"/>
      <c r="AI104" s="433"/>
      <c r="AJ104" s="433"/>
      <c r="AK104" s="433"/>
      <c r="AL104" s="433"/>
      <c r="AM104" s="433"/>
      <c r="AN104" s="433"/>
      <c r="AO104" s="433"/>
      <c r="AP104" s="433"/>
      <c r="AQ104" s="433"/>
      <c r="AR104" s="433"/>
      <c r="AS104" s="433"/>
      <c r="AT104" s="433"/>
      <c r="AU104" s="433"/>
      <c r="AV104" s="433"/>
      <c r="AW104" s="433"/>
      <c r="AX104" s="433"/>
      <c r="AY104" s="433"/>
      <c r="AZ104" s="433"/>
      <c r="BA104" s="433"/>
      <c r="BB104" s="433"/>
      <c r="BC104" s="433"/>
      <c r="BD104" s="433"/>
      <c r="BE104" s="433"/>
      <c r="BF104" s="433"/>
      <c r="BG104" s="433"/>
      <c r="BH104" s="433"/>
      <c r="BI104" s="433"/>
      <c r="BJ104" s="433"/>
      <c r="BK104" s="433"/>
      <c r="BL104" s="433"/>
      <c r="BM104" s="433"/>
      <c r="BN104" s="433"/>
      <c r="BO104" s="433"/>
      <c r="BP104" s="433"/>
      <c r="BQ104" s="433"/>
      <c r="BR104" s="433"/>
      <c r="BS104" s="433"/>
      <c r="BT104" s="433"/>
      <c r="BU104" s="433"/>
      <c r="BV104" s="433"/>
      <c r="BW104" s="433"/>
      <c r="BX104" s="433"/>
      <c r="BY104" s="433"/>
      <c r="BZ104" s="433"/>
      <c r="CA104" s="433"/>
      <c r="CB104" s="433"/>
      <c r="CC104" s="433"/>
      <c r="CD104" s="433"/>
      <c r="CE104" s="433"/>
      <c r="CF104" s="433"/>
      <c r="CG104" s="433"/>
      <c r="CH104" s="433"/>
      <c r="CI104" s="433"/>
      <c r="CJ104" s="433"/>
      <c r="CK104" s="433"/>
      <c r="CL104" s="433"/>
      <c r="CM104" s="433"/>
      <c r="CN104" s="433"/>
      <c r="CO104" s="433"/>
      <c r="CP104" s="433"/>
      <c r="CQ104" s="433"/>
      <c r="CR104" s="433"/>
      <c r="CS104" s="433"/>
      <c r="CT104" s="433"/>
      <c r="CU104" s="433"/>
      <c r="CV104" s="433"/>
      <c r="CW104" s="433"/>
      <c r="CX104" s="433"/>
      <c r="CY104" s="433"/>
      <c r="CZ104" s="433"/>
      <c r="DA104" s="433"/>
      <c r="DB104" s="433"/>
      <c r="DC104" s="433"/>
      <c r="DD104" s="433"/>
      <c r="DE104" s="433"/>
      <c r="DF104" s="433"/>
      <c r="DG104" s="433"/>
      <c r="DH104" s="433"/>
      <c r="DI104" s="433"/>
      <c r="DJ104" s="433"/>
      <c r="DK104" s="433"/>
      <c r="DL104" s="433"/>
      <c r="DM104" s="433"/>
      <c r="DN104" s="433"/>
      <c r="DO104" s="433"/>
      <c r="DP104" s="433"/>
      <c r="DQ104" s="433"/>
      <c r="DR104" s="433"/>
      <c r="DS104" s="433"/>
      <c r="DT104" s="433"/>
      <c r="DU104" s="433"/>
      <c r="DV104" s="433"/>
      <c r="DW104" s="433"/>
      <c r="DX104" s="433"/>
      <c r="DY104" s="433"/>
      <c r="DZ104" s="433"/>
      <c r="EA104" s="433"/>
      <c r="EB104" s="433"/>
      <c r="EC104" s="433"/>
      <c r="ED104" s="433"/>
      <c r="EE104" s="433"/>
      <c r="EF104" s="433"/>
      <c r="EG104" s="433"/>
      <c r="EH104" s="433"/>
      <c r="EI104" s="433"/>
      <c r="EJ104" s="433"/>
      <c r="EK104" s="433"/>
      <c r="EL104" s="433"/>
      <c r="EM104" s="433"/>
      <c r="EN104" s="433"/>
      <c r="EO104" s="433"/>
      <c r="EP104" s="433"/>
      <c r="EQ104" s="433"/>
      <c r="ER104" s="433"/>
      <c r="ES104" s="433"/>
      <c r="ET104" s="433"/>
      <c r="EU104" s="433"/>
      <c r="EV104" s="433"/>
      <c r="EW104" s="433"/>
      <c r="EX104" s="433"/>
      <c r="EY104" s="433"/>
      <c r="EZ104" s="433"/>
      <c r="FA104" s="433"/>
      <c r="FB104" s="433"/>
      <c r="FC104" s="433"/>
      <c r="FD104" s="433"/>
      <c r="FE104" s="433"/>
      <c r="FF104" s="433"/>
      <c r="FG104" s="433"/>
      <c r="FH104" s="433"/>
      <c r="FI104" s="433"/>
      <c r="FJ104" s="433"/>
      <c r="FK104" s="433"/>
      <c r="FL104" s="433"/>
      <c r="FM104" s="433"/>
      <c r="FN104" s="433"/>
      <c r="FO104" s="433"/>
      <c r="FP104" s="433"/>
      <c r="FQ104" s="433"/>
      <c r="FR104" s="433"/>
      <c r="FS104" s="433"/>
    </row>
    <row r="105" spans="1:175" s="404" customFormat="1" x14ac:dyDescent="0.2">
      <c r="A105" s="428"/>
      <c r="B105" s="442"/>
      <c r="C105" s="442" t="s">
        <v>297</v>
      </c>
      <c r="D105" s="450" t="s">
        <v>25</v>
      </c>
      <c r="E105" s="557" t="s">
        <v>377</v>
      </c>
      <c r="F105" s="450" t="s">
        <v>19</v>
      </c>
      <c r="G105" s="558"/>
      <c r="H105" s="485"/>
      <c r="I105" s="447"/>
      <c r="J105" s="542"/>
      <c r="K105" s="433"/>
      <c r="L105" s="433"/>
      <c r="M105" s="433"/>
      <c r="N105" s="433"/>
      <c r="O105" s="433"/>
      <c r="P105" s="433"/>
      <c r="Q105" s="433"/>
      <c r="R105" s="433"/>
      <c r="S105" s="433"/>
      <c r="T105" s="433"/>
      <c r="U105" s="433"/>
      <c r="V105" s="433"/>
      <c r="W105" s="433"/>
      <c r="X105" s="433"/>
      <c r="Y105" s="433"/>
      <c r="Z105" s="433"/>
      <c r="AA105" s="433"/>
      <c r="AB105" s="433"/>
      <c r="AC105" s="433"/>
      <c r="AD105" s="433"/>
      <c r="AE105" s="433"/>
      <c r="AF105" s="433"/>
      <c r="AG105" s="433"/>
      <c r="AH105" s="433"/>
      <c r="AI105" s="433"/>
      <c r="AJ105" s="433"/>
      <c r="AK105" s="433"/>
      <c r="AL105" s="433"/>
      <c r="AM105" s="433"/>
      <c r="AN105" s="433"/>
      <c r="AO105" s="433"/>
      <c r="AP105" s="433"/>
      <c r="AQ105" s="433"/>
      <c r="AR105" s="433"/>
      <c r="AS105" s="433"/>
      <c r="AT105" s="433"/>
      <c r="AU105" s="433"/>
      <c r="AV105" s="433"/>
      <c r="AW105" s="433"/>
      <c r="AX105" s="433"/>
      <c r="AY105" s="433"/>
      <c r="AZ105" s="433"/>
      <c r="BA105" s="433"/>
      <c r="BB105" s="433"/>
      <c r="BC105" s="433"/>
      <c r="BD105" s="433"/>
      <c r="BE105" s="433"/>
      <c r="BF105" s="433"/>
      <c r="BG105" s="433"/>
      <c r="BH105" s="433"/>
      <c r="BI105" s="433"/>
      <c r="BJ105" s="433"/>
      <c r="BK105" s="433"/>
      <c r="BL105" s="433"/>
      <c r="BM105" s="433"/>
      <c r="BN105" s="433"/>
      <c r="BO105" s="433"/>
      <c r="BP105" s="433"/>
      <c r="BQ105" s="433"/>
      <c r="BR105" s="433"/>
      <c r="BS105" s="433"/>
      <c r="BT105" s="433"/>
      <c r="BU105" s="433"/>
      <c r="BV105" s="433"/>
      <c r="BW105" s="433"/>
      <c r="BX105" s="433"/>
      <c r="BY105" s="433"/>
      <c r="BZ105" s="433"/>
      <c r="CA105" s="433"/>
      <c r="CB105" s="433"/>
      <c r="CC105" s="433"/>
      <c r="CD105" s="433"/>
      <c r="CE105" s="433"/>
      <c r="CF105" s="433"/>
      <c r="CG105" s="433"/>
      <c r="CH105" s="433"/>
      <c r="CI105" s="433"/>
      <c r="CJ105" s="433"/>
      <c r="CK105" s="433"/>
      <c r="CL105" s="433"/>
      <c r="CM105" s="433"/>
      <c r="CN105" s="433"/>
      <c r="CO105" s="433"/>
      <c r="CP105" s="433"/>
      <c r="CQ105" s="433"/>
      <c r="CR105" s="433"/>
      <c r="CS105" s="433"/>
      <c r="CT105" s="433"/>
      <c r="CU105" s="433"/>
      <c r="CV105" s="433"/>
      <c r="CW105" s="433"/>
      <c r="CX105" s="433"/>
      <c r="CY105" s="433"/>
      <c r="CZ105" s="433"/>
      <c r="DA105" s="433"/>
      <c r="DB105" s="433"/>
      <c r="DC105" s="433"/>
      <c r="DD105" s="433"/>
      <c r="DE105" s="433"/>
      <c r="DF105" s="433"/>
      <c r="DG105" s="433"/>
      <c r="DH105" s="433"/>
      <c r="DI105" s="433"/>
      <c r="DJ105" s="433"/>
      <c r="DK105" s="433"/>
      <c r="DL105" s="433"/>
      <c r="DM105" s="433"/>
      <c r="DN105" s="433"/>
      <c r="DO105" s="433"/>
      <c r="DP105" s="433"/>
      <c r="DQ105" s="433"/>
      <c r="DR105" s="433"/>
      <c r="DS105" s="433"/>
      <c r="DT105" s="433"/>
      <c r="DU105" s="433"/>
      <c r="DV105" s="433"/>
      <c r="DW105" s="433"/>
      <c r="DX105" s="433"/>
      <c r="DY105" s="433"/>
      <c r="DZ105" s="433"/>
      <c r="EA105" s="433"/>
      <c r="EB105" s="433"/>
      <c r="EC105" s="433"/>
      <c r="ED105" s="433"/>
      <c r="EE105" s="433"/>
      <c r="EF105" s="433"/>
      <c r="EG105" s="433"/>
      <c r="EH105" s="433"/>
      <c r="EI105" s="433"/>
      <c r="EJ105" s="433"/>
      <c r="EK105" s="433"/>
      <c r="EL105" s="433"/>
      <c r="EM105" s="433"/>
      <c r="EN105" s="433"/>
      <c r="EO105" s="433"/>
      <c r="EP105" s="433"/>
      <c r="EQ105" s="433"/>
      <c r="ER105" s="433"/>
      <c r="ES105" s="433"/>
      <c r="ET105" s="433"/>
      <c r="EU105" s="433"/>
      <c r="EV105" s="433"/>
      <c r="EW105" s="433"/>
      <c r="EX105" s="433"/>
      <c r="EY105" s="433"/>
      <c r="EZ105" s="433"/>
      <c r="FA105" s="433"/>
      <c r="FB105" s="433"/>
      <c r="FC105" s="433"/>
      <c r="FD105" s="433"/>
      <c r="FE105" s="433"/>
      <c r="FF105" s="433"/>
      <c r="FG105" s="433"/>
      <c r="FH105" s="433"/>
      <c r="FI105" s="433"/>
      <c r="FJ105" s="433"/>
      <c r="FK105" s="433"/>
      <c r="FL105" s="433"/>
      <c r="FM105" s="433"/>
      <c r="FN105" s="433"/>
      <c r="FO105" s="433"/>
      <c r="FP105" s="433"/>
      <c r="FQ105" s="433"/>
      <c r="FR105" s="433"/>
      <c r="FS105" s="433"/>
    </row>
    <row r="106" spans="1:175" s="404" customFormat="1" x14ac:dyDescent="0.2">
      <c r="A106" s="428"/>
      <c r="B106" s="442"/>
      <c r="C106" s="442"/>
      <c r="D106" s="450"/>
      <c r="E106" s="557"/>
      <c r="F106" s="450"/>
      <c r="G106" s="558"/>
      <c r="H106" s="485"/>
      <c r="I106" s="447"/>
      <c r="J106" s="542"/>
      <c r="K106" s="433"/>
      <c r="L106" s="433"/>
      <c r="M106" s="433"/>
      <c r="N106" s="433"/>
      <c r="O106" s="433"/>
      <c r="P106" s="433"/>
      <c r="Q106" s="433"/>
      <c r="R106" s="433"/>
      <c r="S106" s="433"/>
      <c r="T106" s="433"/>
      <c r="U106" s="433"/>
      <c r="V106" s="433"/>
      <c r="W106" s="433"/>
      <c r="X106" s="433"/>
      <c r="Y106" s="433"/>
      <c r="Z106" s="433"/>
      <c r="AA106" s="433"/>
      <c r="AB106" s="433"/>
      <c r="AC106" s="433"/>
      <c r="AD106" s="433"/>
      <c r="AE106" s="433"/>
      <c r="AF106" s="433"/>
      <c r="AG106" s="433"/>
      <c r="AH106" s="433"/>
      <c r="AI106" s="433"/>
      <c r="AJ106" s="433"/>
      <c r="AK106" s="433"/>
      <c r="AL106" s="433"/>
      <c r="AM106" s="433"/>
      <c r="AN106" s="433"/>
      <c r="AO106" s="433"/>
      <c r="AP106" s="433"/>
      <c r="AQ106" s="433"/>
      <c r="AR106" s="433"/>
      <c r="AS106" s="433"/>
      <c r="AT106" s="433"/>
      <c r="AU106" s="433"/>
      <c r="AV106" s="433"/>
      <c r="AW106" s="433"/>
      <c r="AX106" s="433"/>
      <c r="AY106" s="433"/>
      <c r="AZ106" s="433"/>
      <c r="BA106" s="433"/>
      <c r="BB106" s="433"/>
      <c r="BC106" s="433"/>
      <c r="BD106" s="433"/>
      <c r="BE106" s="433"/>
      <c r="BF106" s="433"/>
      <c r="BG106" s="433"/>
      <c r="BH106" s="433"/>
      <c r="BI106" s="433"/>
      <c r="BJ106" s="433"/>
      <c r="BK106" s="433"/>
      <c r="BL106" s="433"/>
      <c r="BM106" s="433"/>
      <c r="BN106" s="433"/>
      <c r="BO106" s="433"/>
      <c r="BP106" s="433"/>
      <c r="BQ106" s="433"/>
      <c r="BR106" s="433"/>
      <c r="BS106" s="433"/>
      <c r="BT106" s="433"/>
      <c r="BU106" s="433"/>
      <c r="BV106" s="433"/>
      <c r="BW106" s="433"/>
      <c r="BX106" s="433"/>
      <c r="BY106" s="433"/>
      <c r="BZ106" s="433"/>
      <c r="CA106" s="433"/>
      <c r="CB106" s="433"/>
      <c r="CC106" s="433"/>
      <c r="CD106" s="433"/>
      <c r="CE106" s="433"/>
      <c r="CF106" s="433"/>
      <c r="CG106" s="433"/>
      <c r="CH106" s="433"/>
      <c r="CI106" s="433"/>
      <c r="CJ106" s="433"/>
      <c r="CK106" s="433"/>
      <c r="CL106" s="433"/>
      <c r="CM106" s="433"/>
      <c r="CN106" s="433"/>
      <c r="CO106" s="433"/>
      <c r="CP106" s="433"/>
      <c r="CQ106" s="433"/>
      <c r="CR106" s="433"/>
      <c r="CS106" s="433"/>
      <c r="CT106" s="433"/>
      <c r="CU106" s="433"/>
      <c r="CV106" s="433"/>
      <c r="CW106" s="433"/>
      <c r="CX106" s="433"/>
      <c r="CY106" s="433"/>
      <c r="CZ106" s="433"/>
      <c r="DA106" s="433"/>
      <c r="DB106" s="433"/>
      <c r="DC106" s="433"/>
      <c r="DD106" s="433"/>
      <c r="DE106" s="433"/>
      <c r="DF106" s="433"/>
      <c r="DG106" s="433"/>
      <c r="DH106" s="433"/>
      <c r="DI106" s="433"/>
      <c r="DJ106" s="433"/>
      <c r="DK106" s="433"/>
      <c r="DL106" s="433"/>
      <c r="DM106" s="433"/>
      <c r="DN106" s="433"/>
      <c r="DO106" s="433"/>
      <c r="DP106" s="433"/>
      <c r="DQ106" s="433"/>
      <c r="DR106" s="433"/>
      <c r="DS106" s="433"/>
      <c r="DT106" s="433"/>
      <c r="DU106" s="433"/>
      <c r="DV106" s="433"/>
      <c r="DW106" s="433"/>
      <c r="DX106" s="433"/>
      <c r="DY106" s="433"/>
      <c r="DZ106" s="433"/>
      <c r="EA106" s="433"/>
      <c r="EB106" s="433"/>
      <c r="EC106" s="433"/>
      <c r="ED106" s="433"/>
      <c r="EE106" s="433"/>
      <c r="EF106" s="433"/>
      <c r="EG106" s="433"/>
      <c r="EH106" s="433"/>
      <c r="EI106" s="433"/>
      <c r="EJ106" s="433"/>
      <c r="EK106" s="433"/>
      <c r="EL106" s="433"/>
      <c r="EM106" s="433"/>
      <c r="EN106" s="433"/>
      <c r="EO106" s="433"/>
      <c r="EP106" s="433"/>
      <c r="EQ106" s="433"/>
      <c r="ER106" s="433"/>
      <c r="ES106" s="433"/>
      <c r="ET106" s="433"/>
      <c r="EU106" s="433"/>
      <c r="EV106" s="433"/>
      <c r="EW106" s="433"/>
      <c r="EX106" s="433"/>
      <c r="EY106" s="433"/>
      <c r="EZ106" s="433"/>
      <c r="FA106" s="433"/>
      <c r="FB106" s="433"/>
      <c r="FC106" s="433"/>
      <c r="FD106" s="433"/>
      <c r="FE106" s="433"/>
      <c r="FF106" s="433"/>
      <c r="FG106" s="433"/>
      <c r="FH106" s="433"/>
      <c r="FI106" s="433"/>
      <c r="FJ106" s="433"/>
      <c r="FK106" s="433"/>
      <c r="FL106" s="433"/>
      <c r="FM106" s="433"/>
      <c r="FN106" s="433"/>
      <c r="FO106" s="433"/>
      <c r="FP106" s="433"/>
      <c r="FQ106" s="433"/>
      <c r="FR106" s="433"/>
      <c r="FS106" s="433"/>
    </row>
    <row r="107" spans="1:175" s="404" customFormat="1" x14ac:dyDescent="0.2">
      <c r="A107" s="428"/>
      <c r="B107" s="442"/>
      <c r="C107" s="442"/>
      <c r="D107" s="450"/>
      <c r="E107" s="557"/>
      <c r="F107" s="450"/>
      <c r="G107" s="558"/>
      <c r="H107" s="485"/>
      <c r="I107" s="447"/>
      <c r="J107" s="542"/>
      <c r="K107" s="433"/>
      <c r="L107" s="433"/>
      <c r="M107" s="433"/>
      <c r="N107" s="433"/>
      <c r="O107" s="433"/>
      <c r="P107" s="433"/>
      <c r="Q107" s="433"/>
      <c r="R107" s="433"/>
      <c r="S107" s="433"/>
      <c r="T107" s="433"/>
      <c r="U107" s="433"/>
      <c r="V107" s="433"/>
      <c r="W107" s="433"/>
      <c r="X107" s="433"/>
      <c r="Y107" s="433"/>
      <c r="Z107" s="433"/>
      <c r="AA107" s="433"/>
      <c r="AB107" s="433"/>
      <c r="AC107" s="433"/>
      <c r="AD107" s="433"/>
      <c r="AE107" s="433"/>
      <c r="AF107" s="433"/>
      <c r="AG107" s="433"/>
      <c r="AH107" s="433"/>
      <c r="AI107" s="433"/>
      <c r="AJ107" s="433"/>
      <c r="AK107" s="433"/>
      <c r="AL107" s="433"/>
      <c r="AM107" s="433"/>
      <c r="AN107" s="433"/>
      <c r="AO107" s="433"/>
      <c r="AP107" s="433"/>
      <c r="AQ107" s="433"/>
      <c r="AR107" s="433"/>
      <c r="AS107" s="433"/>
      <c r="AT107" s="433"/>
      <c r="AU107" s="433"/>
      <c r="AV107" s="433"/>
      <c r="AW107" s="433"/>
      <c r="AX107" s="433"/>
      <c r="AY107" s="433"/>
      <c r="AZ107" s="433"/>
      <c r="BA107" s="433"/>
      <c r="BB107" s="433"/>
      <c r="BC107" s="433"/>
      <c r="BD107" s="433"/>
      <c r="BE107" s="433"/>
      <c r="BF107" s="433"/>
      <c r="BG107" s="433"/>
      <c r="BH107" s="433"/>
      <c r="BI107" s="433"/>
      <c r="BJ107" s="433"/>
      <c r="BK107" s="433"/>
      <c r="BL107" s="433"/>
      <c r="BM107" s="433"/>
      <c r="BN107" s="433"/>
      <c r="BO107" s="433"/>
      <c r="BP107" s="433"/>
      <c r="BQ107" s="433"/>
      <c r="BR107" s="433"/>
      <c r="BS107" s="433"/>
      <c r="BT107" s="433"/>
      <c r="BU107" s="433"/>
      <c r="BV107" s="433"/>
      <c r="BW107" s="433"/>
      <c r="BX107" s="433"/>
      <c r="BY107" s="433"/>
      <c r="BZ107" s="433"/>
      <c r="CA107" s="433"/>
      <c r="CB107" s="433"/>
      <c r="CC107" s="433"/>
      <c r="CD107" s="433"/>
      <c r="CE107" s="433"/>
      <c r="CF107" s="433"/>
      <c r="CG107" s="433"/>
      <c r="CH107" s="433"/>
      <c r="CI107" s="433"/>
      <c r="CJ107" s="433"/>
      <c r="CK107" s="433"/>
      <c r="CL107" s="433"/>
      <c r="CM107" s="433"/>
      <c r="CN107" s="433"/>
      <c r="CO107" s="433"/>
      <c r="CP107" s="433"/>
      <c r="CQ107" s="433"/>
      <c r="CR107" s="433"/>
      <c r="CS107" s="433"/>
      <c r="CT107" s="433"/>
      <c r="CU107" s="433"/>
      <c r="CV107" s="433"/>
      <c r="CW107" s="433"/>
      <c r="CX107" s="433"/>
      <c r="CY107" s="433"/>
      <c r="CZ107" s="433"/>
      <c r="DA107" s="433"/>
      <c r="DB107" s="433"/>
      <c r="DC107" s="433"/>
      <c r="DD107" s="433"/>
      <c r="DE107" s="433"/>
      <c r="DF107" s="433"/>
      <c r="DG107" s="433"/>
      <c r="DH107" s="433"/>
      <c r="DI107" s="433"/>
      <c r="DJ107" s="433"/>
      <c r="DK107" s="433"/>
      <c r="DL107" s="433"/>
      <c r="DM107" s="433"/>
      <c r="DN107" s="433"/>
      <c r="DO107" s="433"/>
      <c r="DP107" s="433"/>
      <c r="DQ107" s="433"/>
      <c r="DR107" s="433"/>
      <c r="DS107" s="433"/>
      <c r="DT107" s="433"/>
      <c r="DU107" s="433"/>
      <c r="DV107" s="433"/>
      <c r="DW107" s="433"/>
      <c r="DX107" s="433"/>
      <c r="DY107" s="433"/>
      <c r="DZ107" s="433"/>
      <c r="EA107" s="433"/>
      <c r="EB107" s="433"/>
      <c r="EC107" s="433"/>
      <c r="ED107" s="433"/>
      <c r="EE107" s="433"/>
      <c r="EF107" s="433"/>
      <c r="EG107" s="433"/>
      <c r="EH107" s="433"/>
      <c r="EI107" s="433"/>
      <c r="EJ107" s="433"/>
      <c r="EK107" s="433"/>
      <c r="EL107" s="433"/>
      <c r="EM107" s="433"/>
      <c r="EN107" s="433"/>
      <c r="EO107" s="433"/>
      <c r="EP107" s="433"/>
      <c r="EQ107" s="433"/>
      <c r="ER107" s="433"/>
      <c r="ES107" s="433"/>
      <c r="ET107" s="433"/>
      <c r="EU107" s="433"/>
      <c r="EV107" s="433"/>
      <c r="EW107" s="433"/>
      <c r="EX107" s="433"/>
      <c r="EY107" s="433"/>
      <c r="EZ107" s="433"/>
      <c r="FA107" s="433"/>
      <c r="FB107" s="433"/>
      <c r="FC107" s="433"/>
      <c r="FD107" s="433"/>
      <c r="FE107" s="433"/>
      <c r="FF107" s="433"/>
      <c r="FG107" s="433"/>
      <c r="FH107" s="433"/>
      <c r="FI107" s="433"/>
      <c r="FJ107" s="433"/>
      <c r="FK107" s="433"/>
      <c r="FL107" s="433"/>
      <c r="FM107" s="433"/>
      <c r="FN107" s="433"/>
      <c r="FO107" s="433"/>
      <c r="FP107" s="433"/>
      <c r="FQ107" s="433"/>
      <c r="FR107" s="433"/>
      <c r="FS107" s="433"/>
    </row>
    <row r="108" spans="1:175" s="404" customFormat="1" ht="13.5" thickBot="1" x14ac:dyDescent="0.25">
      <c r="A108" s="428"/>
      <c r="B108" s="548"/>
      <c r="C108" s="548"/>
      <c r="D108" s="550"/>
      <c r="E108" s="559"/>
      <c r="F108" s="550"/>
      <c r="G108" s="560"/>
      <c r="H108" s="464"/>
      <c r="I108" s="464"/>
      <c r="J108" s="542"/>
      <c r="K108" s="433"/>
      <c r="L108" s="433"/>
      <c r="M108" s="433"/>
      <c r="N108" s="433"/>
      <c r="O108" s="433"/>
      <c r="P108" s="433"/>
      <c r="Q108" s="433"/>
      <c r="R108" s="433"/>
      <c r="S108" s="433"/>
      <c r="T108" s="433"/>
      <c r="U108" s="433"/>
      <c r="V108" s="433"/>
      <c r="W108" s="433"/>
      <c r="X108" s="433"/>
      <c r="Y108" s="433"/>
      <c r="Z108" s="433"/>
      <c r="AA108" s="433"/>
      <c r="AB108" s="433"/>
      <c r="AC108" s="433"/>
      <c r="AD108" s="433"/>
      <c r="AE108" s="433"/>
      <c r="AF108" s="433"/>
      <c r="AG108" s="433"/>
      <c r="AH108" s="433"/>
      <c r="AI108" s="433"/>
      <c r="AJ108" s="433"/>
      <c r="AK108" s="433"/>
      <c r="AL108" s="433"/>
      <c r="AM108" s="433"/>
      <c r="AN108" s="433"/>
      <c r="AO108" s="433"/>
      <c r="AP108" s="433"/>
      <c r="AQ108" s="433"/>
      <c r="AR108" s="433"/>
      <c r="AS108" s="433"/>
      <c r="AT108" s="433"/>
      <c r="AU108" s="433"/>
      <c r="AV108" s="433"/>
      <c r="AW108" s="433"/>
      <c r="AX108" s="433"/>
      <c r="AY108" s="433"/>
      <c r="AZ108" s="433"/>
      <c r="BA108" s="433"/>
      <c r="BB108" s="433"/>
      <c r="BC108" s="433"/>
      <c r="BD108" s="433"/>
      <c r="BE108" s="433"/>
      <c r="BF108" s="433"/>
      <c r="BG108" s="433"/>
      <c r="BH108" s="433"/>
      <c r="BI108" s="433"/>
      <c r="BJ108" s="433"/>
      <c r="BK108" s="433"/>
      <c r="BL108" s="433"/>
      <c r="BM108" s="433"/>
      <c r="BN108" s="433"/>
      <c r="BO108" s="433"/>
      <c r="BP108" s="433"/>
      <c r="BQ108" s="433"/>
      <c r="BR108" s="433"/>
      <c r="BS108" s="433"/>
      <c r="BT108" s="433"/>
      <c r="BU108" s="433"/>
      <c r="BV108" s="433"/>
      <c r="BW108" s="433"/>
      <c r="BX108" s="433"/>
      <c r="BY108" s="433"/>
      <c r="BZ108" s="433"/>
      <c r="CA108" s="433"/>
      <c r="CB108" s="433"/>
      <c r="CC108" s="433"/>
      <c r="CD108" s="433"/>
      <c r="CE108" s="433"/>
      <c r="CF108" s="433"/>
      <c r="CG108" s="433"/>
      <c r="CH108" s="433"/>
      <c r="CI108" s="433"/>
      <c r="CJ108" s="433"/>
      <c r="CK108" s="433"/>
      <c r="CL108" s="433"/>
      <c r="CM108" s="433"/>
      <c r="CN108" s="433"/>
      <c r="CO108" s="433"/>
      <c r="CP108" s="433"/>
      <c r="CQ108" s="433"/>
      <c r="CR108" s="433"/>
      <c r="CS108" s="433"/>
      <c r="CT108" s="433"/>
      <c r="CU108" s="433"/>
      <c r="CV108" s="433"/>
      <c r="CW108" s="433"/>
      <c r="CX108" s="433"/>
      <c r="CY108" s="433"/>
      <c r="CZ108" s="433"/>
      <c r="DA108" s="433"/>
      <c r="DB108" s="433"/>
      <c r="DC108" s="433"/>
      <c r="DD108" s="433"/>
      <c r="DE108" s="433"/>
      <c r="DF108" s="433"/>
      <c r="DG108" s="433"/>
      <c r="DH108" s="433"/>
      <c r="DI108" s="433"/>
      <c r="DJ108" s="433"/>
      <c r="DK108" s="433"/>
      <c r="DL108" s="433"/>
      <c r="DM108" s="433"/>
      <c r="DN108" s="433"/>
      <c r="DO108" s="433"/>
      <c r="DP108" s="433"/>
      <c r="DQ108" s="433"/>
      <c r="DR108" s="433"/>
      <c r="DS108" s="433"/>
      <c r="DT108" s="433"/>
      <c r="DU108" s="433"/>
      <c r="DV108" s="433"/>
      <c r="DW108" s="433"/>
      <c r="DX108" s="433"/>
      <c r="DY108" s="433"/>
      <c r="DZ108" s="433"/>
      <c r="EA108" s="433"/>
      <c r="EB108" s="433"/>
      <c r="EC108" s="433"/>
      <c r="ED108" s="433"/>
      <c r="EE108" s="433"/>
      <c r="EF108" s="433"/>
      <c r="EG108" s="433"/>
      <c r="EH108" s="433"/>
      <c r="EI108" s="433"/>
      <c r="EJ108" s="433"/>
      <c r="EK108" s="433"/>
      <c r="EL108" s="433"/>
      <c r="EM108" s="433"/>
      <c r="EN108" s="433"/>
      <c r="EO108" s="433"/>
      <c r="EP108" s="433"/>
      <c r="EQ108" s="433"/>
      <c r="ER108" s="433"/>
      <c r="ES108" s="433"/>
      <c r="ET108" s="433"/>
      <c r="EU108" s="433"/>
      <c r="EV108" s="433"/>
      <c r="EW108" s="433"/>
      <c r="EX108" s="433"/>
      <c r="EY108" s="433"/>
      <c r="EZ108" s="433"/>
      <c r="FA108" s="433"/>
      <c r="FB108" s="433"/>
      <c r="FC108" s="433"/>
      <c r="FD108" s="433"/>
      <c r="FE108" s="433"/>
      <c r="FF108" s="433"/>
      <c r="FG108" s="433"/>
      <c r="FH108" s="433"/>
      <c r="FI108" s="433"/>
      <c r="FJ108" s="433"/>
      <c r="FK108" s="433"/>
      <c r="FL108" s="433"/>
      <c r="FM108" s="433"/>
      <c r="FN108" s="433"/>
      <c r="FO108" s="433"/>
      <c r="FP108" s="433"/>
      <c r="FQ108" s="433"/>
      <c r="FR108" s="433"/>
      <c r="FS108" s="433"/>
    </row>
    <row r="109" spans="1:175" s="428" customFormat="1" x14ac:dyDescent="0.2">
      <c r="A109" s="404"/>
      <c r="B109" s="495"/>
      <c r="C109" s="496">
        <v>7</v>
      </c>
      <c r="D109" s="497"/>
      <c r="E109" s="561" t="s">
        <v>298</v>
      </c>
      <c r="F109" s="562" t="s">
        <v>19</v>
      </c>
      <c r="G109" s="562" t="s">
        <v>299</v>
      </c>
      <c r="H109" s="500"/>
      <c r="I109" s="521">
        <f>I78+TIME(0,H78,0)</f>
        <v>0.35902777777777767</v>
      </c>
      <c r="J109" s="543"/>
      <c r="K109" s="427"/>
      <c r="L109" s="427"/>
      <c r="M109" s="427"/>
      <c r="N109" s="427"/>
      <c r="O109" s="427"/>
      <c r="P109" s="427"/>
      <c r="Q109" s="427"/>
      <c r="R109" s="427"/>
      <c r="S109" s="427"/>
      <c r="T109" s="427"/>
      <c r="U109" s="427"/>
      <c r="V109" s="427"/>
      <c r="W109" s="427"/>
      <c r="X109" s="427"/>
      <c r="Y109" s="427"/>
      <c r="Z109" s="427"/>
      <c r="AA109" s="427"/>
      <c r="AB109" s="427"/>
      <c r="AC109" s="427"/>
      <c r="AD109" s="427"/>
      <c r="AE109" s="427"/>
      <c r="AF109" s="427"/>
      <c r="AG109" s="427"/>
      <c r="AH109" s="427"/>
      <c r="AI109" s="427"/>
      <c r="AJ109" s="427"/>
      <c r="AK109" s="427"/>
      <c r="AL109" s="427"/>
      <c r="AM109" s="427"/>
      <c r="AN109" s="427"/>
      <c r="AO109" s="427"/>
      <c r="AP109" s="427"/>
      <c r="AQ109" s="427"/>
      <c r="AR109" s="427"/>
      <c r="AS109" s="427"/>
      <c r="AT109" s="427"/>
      <c r="AU109" s="427"/>
      <c r="AV109" s="427"/>
      <c r="AW109" s="427"/>
      <c r="AX109" s="427"/>
      <c r="AY109" s="427"/>
      <c r="AZ109" s="427"/>
      <c r="BA109" s="427"/>
      <c r="BB109" s="427"/>
      <c r="BC109" s="427"/>
      <c r="BD109" s="427"/>
      <c r="BE109" s="427"/>
      <c r="BF109" s="427"/>
      <c r="BG109" s="427"/>
      <c r="BH109" s="427"/>
      <c r="BI109" s="427"/>
      <c r="BJ109" s="427"/>
      <c r="BK109" s="427"/>
      <c r="BL109" s="427"/>
      <c r="BM109" s="427"/>
      <c r="BN109" s="427"/>
      <c r="BO109" s="427"/>
      <c r="BP109" s="427"/>
      <c r="BQ109" s="427"/>
      <c r="BR109" s="427"/>
      <c r="BS109" s="427"/>
      <c r="BT109" s="427"/>
      <c r="BU109" s="427"/>
      <c r="BV109" s="427"/>
      <c r="BW109" s="427"/>
      <c r="BX109" s="427"/>
      <c r="BY109" s="427"/>
      <c r="BZ109" s="427"/>
      <c r="CA109" s="427"/>
      <c r="CB109" s="427"/>
      <c r="CC109" s="427"/>
      <c r="CD109" s="427"/>
      <c r="CE109" s="427"/>
      <c r="CF109" s="427"/>
      <c r="CG109" s="427"/>
      <c r="CH109" s="427"/>
      <c r="CI109" s="427"/>
      <c r="CJ109" s="427"/>
      <c r="CK109" s="427"/>
      <c r="CL109" s="427"/>
      <c r="CM109" s="427"/>
      <c r="CN109" s="427"/>
      <c r="CO109" s="427"/>
      <c r="CP109" s="427"/>
      <c r="CQ109" s="427"/>
      <c r="CR109" s="427"/>
      <c r="CS109" s="427"/>
      <c r="CT109" s="427"/>
      <c r="CU109" s="427"/>
      <c r="CV109" s="427"/>
      <c r="CW109" s="427"/>
      <c r="CX109" s="427"/>
      <c r="CY109" s="427"/>
      <c r="CZ109" s="427"/>
      <c r="DA109" s="427"/>
      <c r="DB109" s="427"/>
      <c r="DC109" s="427"/>
      <c r="DD109" s="427"/>
      <c r="DE109" s="427"/>
      <c r="DF109" s="427"/>
      <c r="DG109" s="427"/>
      <c r="DH109" s="427"/>
      <c r="DI109" s="427"/>
      <c r="DJ109" s="427"/>
      <c r="DK109" s="427"/>
      <c r="DL109" s="427"/>
      <c r="DM109" s="427"/>
      <c r="DN109" s="427"/>
      <c r="DO109" s="427"/>
      <c r="DP109" s="427"/>
      <c r="DQ109" s="427"/>
      <c r="DR109" s="427"/>
      <c r="DS109" s="427"/>
      <c r="DT109" s="427"/>
      <c r="DU109" s="427"/>
      <c r="DV109" s="427"/>
      <c r="DW109" s="427"/>
      <c r="DX109" s="427"/>
      <c r="DY109" s="427"/>
      <c r="DZ109" s="427"/>
      <c r="EA109" s="427"/>
      <c r="EB109" s="427"/>
      <c r="EC109" s="427"/>
      <c r="ED109" s="427"/>
      <c r="EE109" s="427"/>
      <c r="EF109" s="427"/>
      <c r="EG109" s="427"/>
      <c r="EH109" s="427"/>
      <c r="EI109" s="427"/>
      <c r="EJ109" s="427"/>
      <c r="EK109" s="427"/>
      <c r="EL109" s="427"/>
      <c r="EM109" s="427"/>
      <c r="EN109" s="427"/>
      <c r="EO109" s="427"/>
      <c r="EP109" s="427"/>
      <c r="EQ109" s="427"/>
      <c r="ER109" s="427"/>
      <c r="ES109" s="427"/>
      <c r="ET109" s="427"/>
      <c r="EU109" s="427"/>
      <c r="EV109" s="427"/>
      <c r="EW109" s="427"/>
      <c r="EX109" s="427"/>
      <c r="EY109" s="427"/>
      <c r="EZ109" s="427"/>
      <c r="FA109" s="427"/>
      <c r="FB109" s="427"/>
      <c r="FC109" s="427"/>
      <c r="FD109" s="427"/>
      <c r="FE109" s="427"/>
      <c r="FF109" s="427"/>
      <c r="FG109" s="427"/>
      <c r="FH109" s="427"/>
      <c r="FI109" s="427"/>
      <c r="FJ109" s="427"/>
      <c r="FK109" s="427"/>
      <c r="FL109" s="427"/>
      <c r="FM109" s="427"/>
      <c r="FN109" s="427"/>
      <c r="FO109" s="427"/>
      <c r="FP109" s="427"/>
      <c r="FQ109" s="427"/>
      <c r="FR109" s="427"/>
      <c r="FS109" s="427"/>
    </row>
    <row r="110" spans="1:175" s="428" customFormat="1" x14ac:dyDescent="0.2">
      <c r="A110" s="404"/>
      <c r="B110" s="502"/>
      <c r="C110" s="442">
        <v>7.1</v>
      </c>
      <c r="D110" s="450" t="s">
        <v>25</v>
      </c>
      <c r="E110" s="563" t="s">
        <v>237</v>
      </c>
      <c r="F110" s="450"/>
      <c r="G110" s="450"/>
      <c r="H110" s="485"/>
      <c r="I110" s="504"/>
      <c r="J110" s="543"/>
      <c r="K110" s="427"/>
      <c r="L110" s="427"/>
      <c r="M110" s="427"/>
      <c r="N110" s="427"/>
      <c r="O110" s="427"/>
      <c r="P110" s="427"/>
      <c r="Q110" s="427"/>
      <c r="R110" s="427"/>
      <c r="S110" s="427"/>
      <c r="T110" s="427"/>
      <c r="U110" s="427"/>
      <c r="V110" s="427"/>
      <c r="W110" s="427"/>
      <c r="X110" s="427"/>
      <c r="Y110" s="427"/>
      <c r="Z110" s="427"/>
      <c r="AA110" s="427"/>
      <c r="AB110" s="427"/>
      <c r="AC110" s="427"/>
      <c r="AD110" s="427"/>
      <c r="AE110" s="427"/>
      <c r="AF110" s="427"/>
      <c r="AG110" s="427"/>
      <c r="AH110" s="427"/>
      <c r="AI110" s="427"/>
      <c r="AJ110" s="427"/>
      <c r="AK110" s="427"/>
      <c r="AL110" s="427"/>
      <c r="AM110" s="427"/>
      <c r="AN110" s="427"/>
      <c r="AO110" s="427"/>
      <c r="AP110" s="427"/>
      <c r="AQ110" s="427"/>
      <c r="AR110" s="427"/>
      <c r="AS110" s="427"/>
      <c r="AT110" s="427"/>
      <c r="AU110" s="427"/>
      <c r="AV110" s="427"/>
      <c r="AW110" s="427"/>
      <c r="AX110" s="427"/>
      <c r="AY110" s="427"/>
      <c r="AZ110" s="427"/>
      <c r="BA110" s="427"/>
      <c r="BB110" s="427"/>
      <c r="BC110" s="427"/>
      <c r="BD110" s="427"/>
      <c r="BE110" s="427"/>
      <c r="BF110" s="427"/>
      <c r="BG110" s="427"/>
      <c r="BH110" s="427"/>
      <c r="BI110" s="427"/>
      <c r="BJ110" s="427"/>
      <c r="BK110" s="427"/>
      <c r="BL110" s="427"/>
      <c r="BM110" s="427"/>
      <c r="BN110" s="427"/>
      <c r="BO110" s="427"/>
      <c r="BP110" s="427"/>
      <c r="BQ110" s="427"/>
      <c r="BR110" s="427"/>
      <c r="BS110" s="427"/>
      <c r="BT110" s="427"/>
      <c r="BU110" s="427"/>
      <c r="BV110" s="427"/>
      <c r="BW110" s="427"/>
      <c r="BX110" s="427"/>
      <c r="BY110" s="427"/>
      <c r="BZ110" s="427"/>
      <c r="CA110" s="427"/>
      <c r="CB110" s="427"/>
      <c r="CC110" s="427"/>
      <c r="CD110" s="427"/>
      <c r="CE110" s="427"/>
      <c r="CF110" s="427"/>
      <c r="CG110" s="427"/>
      <c r="CH110" s="427"/>
      <c r="CI110" s="427"/>
      <c r="CJ110" s="427"/>
      <c r="CK110" s="427"/>
      <c r="CL110" s="427"/>
      <c r="CM110" s="427"/>
      <c r="CN110" s="427"/>
      <c r="CO110" s="427"/>
      <c r="CP110" s="427"/>
      <c r="CQ110" s="427"/>
      <c r="CR110" s="427"/>
      <c r="CS110" s="427"/>
      <c r="CT110" s="427"/>
      <c r="CU110" s="427"/>
      <c r="CV110" s="427"/>
      <c r="CW110" s="427"/>
      <c r="CX110" s="427"/>
      <c r="CY110" s="427"/>
      <c r="CZ110" s="427"/>
      <c r="DA110" s="427"/>
      <c r="DB110" s="427"/>
      <c r="DC110" s="427"/>
      <c r="DD110" s="427"/>
      <c r="DE110" s="427"/>
      <c r="DF110" s="427"/>
      <c r="DG110" s="427"/>
      <c r="DH110" s="427"/>
      <c r="DI110" s="427"/>
      <c r="DJ110" s="427"/>
      <c r="DK110" s="427"/>
      <c r="DL110" s="427"/>
      <c r="DM110" s="427"/>
      <c r="DN110" s="427"/>
      <c r="DO110" s="427"/>
      <c r="DP110" s="427"/>
      <c r="DQ110" s="427"/>
      <c r="DR110" s="427"/>
      <c r="DS110" s="427"/>
      <c r="DT110" s="427"/>
      <c r="DU110" s="427"/>
      <c r="DV110" s="427"/>
      <c r="DW110" s="427"/>
      <c r="DX110" s="427"/>
      <c r="DY110" s="427"/>
      <c r="DZ110" s="427"/>
      <c r="EA110" s="427"/>
      <c r="EB110" s="427"/>
      <c r="EC110" s="427"/>
      <c r="ED110" s="427"/>
      <c r="EE110" s="427"/>
      <c r="EF110" s="427"/>
      <c r="EG110" s="427"/>
      <c r="EH110" s="427"/>
      <c r="EI110" s="427"/>
      <c r="EJ110" s="427"/>
      <c r="EK110" s="427"/>
      <c r="EL110" s="427"/>
      <c r="EM110" s="427"/>
      <c r="EN110" s="427"/>
      <c r="EO110" s="427"/>
      <c r="EP110" s="427"/>
      <c r="EQ110" s="427"/>
      <c r="ER110" s="427"/>
      <c r="ES110" s="427"/>
      <c r="ET110" s="427"/>
      <c r="EU110" s="427"/>
      <c r="EV110" s="427"/>
      <c r="EW110" s="427"/>
      <c r="EX110" s="427"/>
      <c r="EY110" s="427"/>
      <c r="EZ110" s="427"/>
      <c r="FA110" s="427"/>
      <c r="FB110" s="427"/>
      <c r="FC110" s="427"/>
      <c r="FD110" s="427"/>
      <c r="FE110" s="427"/>
      <c r="FF110" s="427"/>
      <c r="FG110" s="427"/>
      <c r="FH110" s="427"/>
      <c r="FI110" s="427"/>
      <c r="FJ110" s="427"/>
      <c r="FK110" s="427"/>
      <c r="FL110" s="427"/>
      <c r="FM110" s="427"/>
      <c r="FN110" s="427"/>
      <c r="FO110" s="427"/>
      <c r="FP110" s="427"/>
      <c r="FQ110" s="427"/>
      <c r="FR110" s="427"/>
      <c r="FS110" s="427"/>
    </row>
    <row r="111" spans="1:175" s="428" customFormat="1" x14ac:dyDescent="0.2">
      <c r="A111" s="404"/>
      <c r="B111" s="502"/>
      <c r="C111" s="503">
        <v>7.2</v>
      </c>
      <c r="D111" s="443"/>
      <c r="E111" s="564" t="s">
        <v>378</v>
      </c>
      <c r="F111" s="445"/>
      <c r="G111" s="445"/>
      <c r="H111" s="485"/>
      <c r="I111" s="504"/>
      <c r="J111" s="543"/>
      <c r="K111" s="427"/>
      <c r="L111" s="427"/>
      <c r="M111" s="427"/>
      <c r="N111" s="427"/>
      <c r="O111" s="427"/>
      <c r="P111" s="427"/>
      <c r="Q111" s="427"/>
      <c r="R111" s="427"/>
      <c r="S111" s="427"/>
      <c r="T111" s="427"/>
      <c r="U111" s="427"/>
      <c r="V111" s="427"/>
      <c r="W111" s="427"/>
      <c r="X111" s="427"/>
      <c r="Y111" s="427"/>
      <c r="Z111" s="427"/>
      <c r="AA111" s="427"/>
      <c r="AB111" s="427"/>
      <c r="AC111" s="427"/>
      <c r="AD111" s="427"/>
      <c r="AE111" s="427"/>
      <c r="AF111" s="427"/>
      <c r="AG111" s="427"/>
      <c r="AH111" s="427"/>
      <c r="AI111" s="427"/>
      <c r="AJ111" s="427"/>
      <c r="AK111" s="427"/>
      <c r="AL111" s="427"/>
      <c r="AM111" s="427"/>
      <c r="AN111" s="427"/>
      <c r="AO111" s="427"/>
      <c r="AP111" s="427"/>
      <c r="AQ111" s="427"/>
      <c r="AR111" s="427"/>
      <c r="AS111" s="427"/>
      <c r="AT111" s="427"/>
      <c r="AU111" s="427"/>
      <c r="AV111" s="427"/>
      <c r="AW111" s="427"/>
      <c r="AX111" s="427"/>
      <c r="AY111" s="427"/>
      <c r="AZ111" s="427"/>
      <c r="BA111" s="427"/>
      <c r="BB111" s="427"/>
      <c r="BC111" s="427"/>
      <c r="BD111" s="427"/>
      <c r="BE111" s="427"/>
      <c r="BF111" s="427"/>
      <c r="BG111" s="427"/>
      <c r="BH111" s="427"/>
      <c r="BI111" s="427"/>
      <c r="BJ111" s="427"/>
      <c r="BK111" s="427"/>
      <c r="BL111" s="427"/>
      <c r="BM111" s="427"/>
      <c r="BN111" s="427"/>
      <c r="BO111" s="427"/>
      <c r="BP111" s="427"/>
      <c r="BQ111" s="427"/>
      <c r="BR111" s="427"/>
      <c r="BS111" s="427"/>
      <c r="BT111" s="427"/>
      <c r="BU111" s="427"/>
      <c r="BV111" s="427"/>
      <c r="BW111" s="427"/>
      <c r="BX111" s="427"/>
      <c r="BY111" s="427"/>
      <c r="BZ111" s="427"/>
      <c r="CA111" s="427"/>
      <c r="CB111" s="427"/>
      <c r="CC111" s="427"/>
      <c r="CD111" s="427"/>
      <c r="CE111" s="427"/>
      <c r="CF111" s="427"/>
      <c r="CG111" s="427"/>
      <c r="CH111" s="427"/>
      <c r="CI111" s="427"/>
      <c r="CJ111" s="427"/>
      <c r="CK111" s="427"/>
      <c r="CL111" s="427"/>
      <c r="CM111" s="427"/>
      <c r="CN111" s="427"/>
      <c r="CO111" s="427"/>
      <c r="CP111" s="427"/>
      <c r="CQ111" s="427"/>
      <c r="CR111" s="427"/>
      <c r="CS111" s="427"/>
      <c r="CT111" s="427"/>
      <c r="CU111" s="427"/>
      <c r="CV111" s="427"/>
      <c r="CW111" s="427"/>
      <c r="CX111" s="427"/>
      <c r="CY111" s="427"/>
      <c r="CZ111" s="427"/>
      <c r="DA111" s="427"/>
      <c r="DB111" s="427"/>
      <c r="DC111" s="427"/>
      <c r="DD111" s="427"/>
      <c r="DE111" s="427"/>
      <c r="DF111" s="427"/>
      <c r="DG111" s="427"/>
      <c r="DH111" s="427"/>
      <c r="DI111" s="427"/>
      <c r="DJ111" s="427"/>
      <c r="DK111" s="427"/>
      <c r="DL111" s="427"/>
      <c r="DM111" s="427"/>
      <c r="DN111" s="427"/>
      <c r="DO111" s="427"/>
      <c r="DP111" s="427"/>
      <c r="DQ111" s="427"/>
      <c r="DR111" s="427"/>
      <c r="DS111" s="427"/>
      <c r="DT111" s="427"/>
      <c r="DU111" s="427"/>
      <c r="DV111" s="427"/>
      <c r="DW111" s="427"/>
      <c r="DX111" s="427"/>
      <c r="DY111" s="427"/>
      <c r="DZ111" s="427"/>
      <c r="EA111" s="427"/>
      <c r="EB111" s="427"/>
      <c r="EC111" s="427"/>
      <c r="ED111" s="427"/>
      <c r="EE111" s="427"/>
      <c r="EF111" s="427"/>
      <c r="EG111" s="427"/>
      <c r="EH111" s="427"/>
      <c r="EI111" s="427"/>
      <c r="EJ111" s="427"/>
      <c r="EK111" s="427"/>
      <c r="EL111" s="427"/>
      <c r="EM111" s="427"/>
      <c r="EN111" s="427"/>
      <c r="EO111" s="427"/>
      <c r="EP111" s="427"/>
      <c r="EQ111" s="427"/>
      <c r="ER111" s="427"/>
      <c r="ES111" s="427"/>
      <c r="ET111" s="427"/>
      <c r="EU111" s="427"/>
      <c r="EV111" s="427"/>
      <c r="EW111" s="427"/>
      <c r="EX111" s="427"/>
      <c r="EY111" s="427"/>
      <c r="EZ111" s="427"/>
      <c r="FA111" s="427"/>
      <c r="FB111" s="427"/>
      <c r="FC111" s="427"/>
      <c r="FD111" s="427"/>
      <c r="FE111" s="427"/>
      <c r="FF111" s="427"/>
      <c r="FG111" s="427"/>
      <c r="FH111" s="427"/>
      <c r="FI111" s="427"/>
      <c r="FJ111" s="427"/>
      <c r="FK111" s="427"/>
      <c r="FL111" s="427"/>
      <c r="FM111" s="427"/>
      <c r="FN111" s="427"/>
      <c r="FO111" s="427"/>
      <c r="FP111" s="427"/>
      <c r="FQ111" s="427"/>
      <c r="FR111" s="427"/>
      <c r="FS111" s="427"/>
    </row>
    <row r="112" spans="1:175" s="428" customFormat="1" ht="15.75" x14ac:dyDescent="0.2">
      <c r="A112" s="404"/>
      <c r="B112" s="502"/>
      <c r="C112" s="503"/>
      <c r="D112" s="443"/>
      <c r="E112" s="565"/>
      <c r="F112" s="445"/>
      <c r="G112" s="445"/>
      <c r="H112" s="485"/>
      <c r="I112" s="504"/>
      <c r="J112" s="543"/>
      <c r="K112" s="427"/>
      <c r="L112" s="427"/>
      <c r="M112" s="427"/>
      <c r="N112" s="427"/>
      <c r="O112" s="427"/>
      <c r="P112" s="427"/>
      <c r="Q112" s="427"/>
      <c r="R112" s="427"/>
      <c r="S112" s="427"/>
      <c r="T112" s="427"/>
      <c r="U112" s="427"/>
      <c r="V112" s="427"/>
      <c r="W112" s="427"/>
      <c r="X112" s="427"/>
      <c r="Y112" s="427"/>
      <c r="Z112" s="427"/>
      <c r="AA112" s="427"/>
      <c r="AB112" s="427"/>
      <c r="AC112" s="427"/>
      <c r="AD112" s="427"/>
      <c r="AE112" s="427"/>
      <c r="AF112" s="427"/>
      <c r="AG112" s="427"/>
      <c r="AH112" s="427"/>
      <c r="AI112" s="427"/>
      <c r="AJ112" s="427"/>
      <c r="AK112" s="427"/>
      <c r="AL112" s="427"/>
      <c r="AM112" s="427"/>
      <c r="AN112" s="427"/>
      <c r="AO112" s="427"/>
      <c r="AP112" s="427"/>
      <c r="AQ112" s="427"/>
      <c r="AR112" s="427"/>
      <c r="AS112" s="427"/>
      <c r="AT112" s="427"/>
      <c r="AU112" s="427"/>
      <c r="AV112" s="427"/>
      <c r="AW112" s="427"/>
      <c r="AX112" s="427"/>
      <c r="AY112" s="427"/>
      <c r="AZ112" s="427"/>
      <c r="BA112" s="427"/>
      <c r="BB112" s="427"/>
      <c r="BC112" s="427"/>
      <c r="BD112" s="427"/>
      <c r="BE112" s="427"/>
      <c r="BF112" s="427"/>
      <c r="BG112" s="427"/>
      <c r="BH112" s="427"/>
      <c r="BI112" s="427"/>
      <c r="BJ112" s="427"/>
      <c r="BK112" s="427"/>
      <c r="BL112" s="427"/>
      <c r="BM112" s="427"/>
      <c r="BN112" s="427"/>
      <c r="BO112" s="427"/>
      <c r="BP112" s="427"/>
      <c r="BQ112" s="427"/>
      <c r="BR112" s="427"/>
      <c r="BS112" s="427"/>
      <c r="BT112" s="427"/>
      <c r="BU112" s="427"/>
      <c r="BV112" s="427"/>
      <c r="BW112" s="427"/>
      <c r="BX112" s="427"/>
      <c r="BY112" s="427"/>
      <c r="BZ112" s="427"/>
      <c r="CA112" s="427"/>
      <c r="CB112" s="427"/>
      <c r="CC112" s="427"/>
      <c r="CD112" s="427"/>
      <c r="CE112" s="427"/>
      <c r="CF112" s="427"/>
      <c r="CG112" s="427"/>
      <c r="CH112" s="427"/>
      <c r="CI112" s="427"/>
      <c r="CJ112" s="427"/>
      <c r="CK112" s="427"/>
      <c r="CL112" s="427"/>
      <c r="CM112" s="427"/>
      <c r="CN112" s="427"/>
      <c r="CO112" s="427"/>
      <c r="CP112" s="427"/>
      <c r="CQ112" s="427"/>
      <c r="CR112" s="427"/>
      <c r="CS112" s="427"/>
      <c r="CT112" s="427"/>
      <c r="CU112" s="427"/>
      <c r="CV112" s="427"/>
      <c r="CW112" s="427"/>
      <c r="CX112" s="427"/>
      <c r="CY112" s="427"/>
      <c r="CZ112" s="427"/>
      <c r="DA112" s="427"/>
      <c r="DB112" s="427"/>
      <c r="DC112" s="427"/>
      <c r="DD112" s="427"/>
      <c r="DE112" s="427"/>
      <c r="DF112" s="427"/>
      <c r="DG112" s="427"/>
      <c r="DH112" s="427"/>
      <c r="DI112" s="427"/>
      <c r="DJ112" s="427"/>
      <c r="DK112" s="427"/>
      <c r="DL112" s="427"/>
      <c r="DM112" s="427"/>
      <c r="DN112" s="427"/>
      <c r="DO112" s="427"/>
      <c r="DP112" s="427"/>
      <c r="DQ112" s="427"/>
      <c r="DR112" s="427"/>
      <c r="DS112" s="427"/>
      <c r="DT112" s="427"/>
      <c r="DU112" s="427"/>
      <c r="DV112" s="427"/>
      <c r="DW112" s="427"/>
      <c r="DX112" s="427"/>
      <c r="DY112" s="427"/>
      <c r="DZ112" s="427"/>
      <c r="EA112" s="427"/>
      <c r="EB112" s="427"/>
      <c r="EC112" s="427"/>
      <c r="ED112" s="427"/>
      <c r="EE112" s="427"/>
      <c r="EF112" s="427"/>
      <c r="EG112" s="427"/>
      <c r="EH112" s="427"/>
      <c r="EI112" s="427"/>
      <c r="EJ112" s="427"/>
      <c r="EK112" s="427"/>
      <c r="EL112" s="427"/>
      <c r="EM112" s="427"/>
      <c r="EN112" s="427"/>
      <c r="EO112" s="427"/>
      <c r="EP112" s="427"/>
      <c r="EQ112" s="427"/>
      <c r="ER112" s="427"/>
      <c r="ES112" s="427"/>
      <c r="ET112" s="427"/>
      <c r="EU112" s="427"/>
      <c r="EV112" s="427"/>
      <c r="EW112" s="427"/>
      <c r="EX112" s="427"/>
      <c r="EY112" s="427"/>
      <c r="EZ112" s="427"/>
      <c r="FA112" s="427"/>
      <c r="FB112" s="427"/>
      <c r="FC112" s="427"/>
      <c r="FD112" s="427"/>
      <c r="FE112" s="427"/>
      <c r="FF112" s="427"/>
      <c r="FG112" s="427"/>
      <c r="FH112" s="427"/>
      <c r="FI112" s="427"/>
      <c r="FJ112" s="427"/>
      <c r="FK112" s="427"/>
      <c r="FL112" s="427"/>
      <c r="FM112" s="427"/>
      <c r="FN112" s="427"/>
      <c r="FO112" s="427"/>
      <c r="FP112" s="427"/>
      <c r="FQ112" s="427"/>
      <c r="FR112" s="427"/>
      <c r="FS112" s="427"/>
    </row>
    <row r="113" spans="1:175" s="428" customFormat="1" ht="15.75" thickBot="1" x14ac:dyDescent="0.25">
      <c r="A113" s="393"/>
      <c r="B113" s="566"/>
      <c r="C113" s="567"/>
      <c r="D113" s="568"/>
      <c r="E113" s="569"/>
      <c r="F113" s="510"/>
      <c r="G113" s="510"/>
      <c r="H113" s="513"/>
      <c r="I113" s="514"/>
      <c r="J113" s="543"/>
      <c r="K113" s="427"/>
      <c r="L113" s="427"/>
      <c r="M113" s="427"/>
      <c r="N113" s="427"/>
      <c r="O113" s="427"/>
      <c r="P113" s="427"/>
      <c r="Q113" s="427"/>
      <c r="R113" s="427"/>
      <c r="S113" s="427"/>
      <c r="T113" s="427"/>
      <c r="U113" s="427"/>
      <c r="V113" s="427"/>
      <c r="W113" s="427"/>
      <c r="X113" s="427"/>
      <c r="Y113" s="427"/>
      <c r="Z113" s="427"/>
      <c r="AA113" s="427"/>
      <c r="AB113" s="427"/>
      <c r="AC113" s="427"/>
      <c r="AD113" s="427"/>
      <c r="AE113" s="427"/>
      <c r="AF113" s="427"/>
      <c r="AG113" s="427"/>
      <c r="AH113" s="427"/>
      <c r="AI113" s="427"/>
      <c r="AJ113" s="427"/>
      <c r="AK113" s="427"/>
      <c r="AL113" s="427"/>
      <c r="AM113" s="427"/>
      <c r="AN113" s="427"/>
      <c r="AO113" s="427"/>
      <c r="AP113" s="427"/>
      <c r="AQ113" s="427"/>
      <c r="AR113" s="427"/>
      <c r="AS113" s="427"/>
      <c r="AT113" s="427"/>
      <c r="AU113" s="427"/>
      <c r="AV113" s="427"/>
      <c r="AW113" s="427"/>
      <c r="AX113" s="427"/>
      <c r="AY113" s="427"/>
      <c r="AZ113" s="427"/>
      <c r="BA113" s="427"/>
      <c r="BB113" s="427"/>
      <c r="BC113" s="427"/>
      <c r="BD113" s="427"/>
      <c r="BE113" s="427"/>
      <c r="BF113" s="427"/>
      <c r="BG113" s="427"/>
      <c r="BH113" s="427"/>
      <c r="BI113" s="427"/>
      <c r="BJ113" s="427"/>
      <c r="BK113" s="427"/>
      <c r="BL113" s="427"/>
      <c r="BM113" s="427"/>
      <c r="BN113" s="427"/>
      <c r="BO113" s="427"/>
      <c r="BP113" s="427"/>
      <c r="BQ113" s="427"/>
      <c r="BR113" s="427"/>
      <c r="BS113" s="427"/>
      <c r="BT113" s="427"/>
      <c r="BU113" s="427"/>
      <c r="BV113" s="427"/>
      <c r="BW113" s="427"/>
      <c r="BX113" s="427"/>
      <c r="BY113" s="427"/>
      <c r="BZ113" s="427"/>
      <c r="CA113" s="427"/>
      <c r="CB113" s="427"/>
      <c r="CC113" s="427"/>
      <c r="CD113" s="427"/>
      <c r="CE113" s="427"/>
      <c r="CF113" s="427"/>
      <c r="CG113" s="427"/>
      <c r="CH113" s="427"/>
      <c r="CI113" s="427"/>
      <c r="CJ113" s="427"/>
      <c r="CK113" s="427"/>
      <c r="CL113" s="427"/>
      <c r="CM113" s="427"/>
      <c r="CN113" s="427"/>
      <c r="CO113" s="427"/>
      <c r="CP113" s="427"/>
      <c r="CQ113" s="427"/>
      <c r="CR113" s="427"/>
      <c r="CS113" s="427"/>
      <c r="CT113" s="427"/>
      <c r="CU113" s="427"/>
      <c r="CV113" s="427"/>
      <c r="CW113" s="427"/>
      <c r="CX113" s="427"/>
      <c r="CY113" s="427"/>
      <c r="CZ113" s="427"/>
      <c r="DA113" s="427"/>
      <c r="DB113" s="427"/>
      <c r="DC113" s="427"/>
      <c r="DD113" s="427"/>
      <c r="DE113" s="427"/>
      <c r="DF113" s="427"/>
      <c r="DG113" s="427"/>
      <c r="DH113" s="427"/>
      <c r="DI113" s="427"/>
      <c r="DJ113" s="427"/>
      <c r="DK113" s="427"/>
      <c r="DL113" s="427"/>
      <c r="DM113" s="427"/>
      <c r="DN113" s="427"/>
      <c r="DO113" s="427"/>
      <c r="DP113" s="427"/>
      <c r="DQ113" s="427"/>
      <c r="DR113" s="427"/>
      <c r="DS113" s="427"/>
      <c r="DT113" s="427"/>
      <c r="DU113" s="427"/>
      <c r="DV113" s="427"/>
      <c r="DW113" s="427"/>
      <c r="DX113" s="427"/>
      <c r="DY113" s="427"/>
      <c r="DZ113" s="427"/>
      <c r="EA113" s="427"/>
      <c r="EB113" s="427"/>
      <c r="EC113" s="427"/>
      <c r="ED113" s="427"/>
      <c r="EE113" s="427"/>
      <c r="EF113" s="427"/>
      <c r="EG113" s="427"/>
      <c r="EH113" s="427"/>
      <c r="EI113" s="427"/>
      <c r="EJ113" s="427"/>
      <c r="EK113" s="427"/>
      <c r="EL113" s="427"/>
      <c r="EM113" s="427"/>
      <c r="EN113" s="427"/>
      <c r="EO113" s="427"/>
      <c r="EP113" s="427"/>
      <c r="EQ113" s="427"/>
      <c r="ER113" s="427"/>
      <c r="ES113" s="427"/>
      <c r="ET113" s="427"/>
      <c r="EU113" s="427"/>
      <c r="EV113" s="427"/>
      <c r="EW113" s="427"/>
      <c r="EX113" s="427"/>
      <c r="EY113" s="427"/>
      <c r="EZ113" s="427"/>
      <c r="FA113" s="427"/>
      <c r="FB113" s="427"/>
      <c r="FC113" s="427"/>
      <c r="FD113" s="427"/>
      <c r="FE113" s="427"/>
      <c r="FF113" s="427"/>
      <c r="FG113" s="427"/>
      <c r="FH113" s="427"/>
      <c r="FI113" s="427"/>
      <c r="FJ113" s="427"/>
      <c r="FK113" s="427"/>
      <c r="FL113" s="427"/>
      <c r="FM113" s="427"/>
      <c r="FN113" s="427"/>
      <c r="FO113" s="427"/>
      <c r="FP113" s="427"/>
      <c r="FQ113" s="427"/>
      <c r="FR113" s="427"/>
      <c r="FS113" s="427"/>
    </row>
    <row r="114" spans="1:175" s="404" customFormat="1" ht="13.5" thickBot="1" x14ac:dyDescent="0.25">
      <c r="A114" s="428"/>
      <c r="B114" s="548"/>
      <c r="C114" s="548"/>
      <c r="D114" s="550"/>
      <c r="E114" s="559"/>
      <c r="F114" s="550"/>
      <c r="G114" s="560"/>
      <c r="H114" s="464"/>
      <c r="I114" s="464"/>
      <c r="J114" s="542"/>
      <c r="K114" s="433"/>
      <c r="L114" s="433"/>
      <c r="M114" s="433"/>
      <c r="N114" s="433"/>
      <c r="O114" s="433"/>
      <c r="P114" s="433"/>
      <c r="Q114" s="433"/>
      <c r="R114" s="433"/>
      <c r="S114" s="433"/>
      <c r="T114" s="433"/>
      <c r="U114" s="433"/>
      <c r="V114" s="433"/>
      <c r="W114" s="433"/>
      <c r="X114" s="433"/>
      <c r="Y114" s="433"/>
      <c r="Z114" s="433"/>
      <c r="AA114" s="433"/>
      <c r="AB114" s="433"/>
      <c r="AC114" s="433"/>
      <c r="AD114" s="433"/>
      <c r="AE114" s="433"/>
      <c r="AF114" s="433"/>
      <c r="AG114" s="433"/>
      <c r="AH114" s="433"/>
      <c r="AI114" s="433"/>
      <c r="AJ114" s="433"/>
      <c r="AK114" s="433"/>
      <c r="AL114" s="433"/>
      <c r="AM114" s="433"/>
      <c r="AN114" s="433"/>
      <c r="AO114" s="433"/>
      <c r="AP114" s="433"/>
      <c r="AQ114" s="433"/>
      <c r="AR114" s="433"/>
      <c r="AS114" s="433"/>
      <c r="AT114" s="433"/>
      <c r="AU114" s="433"/>
      <c r="AV114" s="433"/>
      <c r="AW114" s="433"/>
      <c r="AX114" s="433"/>
      <c r="AY114" s="433"/>
      <c r="AZ114" s="433"/>
      <c r="BA114" s="433"/>
      <c r="BB114" s="433"/>
      <c r="BC114" s="433"/>
      <c r="BD114" s="433"/>
      <c r="BE114" s="433"/>
      <c r="BF114" s="433"/>
      <c r="BG114" s="433"/>
      <c r="BH114" s="433"/>
      <c r="BI114" s="433"/>
      <c r="BJ114" s="433"/>
      <c r="BK114" s="433"/>
      <c r="BL114" s="433"/>
      <c r="BM114" s="433"/>
      <c r="BN114" s="433"/>
      <c r="BO114" s="433"/>
      <c r="BP114" s="433"/>
      <c r="BQ114" s="433"/>
      <c r="BR114" s="433"/>
      <c r="BS114" s="433"/>
      <c r="BT114" s="433"/>
      <c r="BU114" s="433"/>
      <c r="BV114" s="433"/>
      <c r="BW114" s="433"/>
      <c r="BX114" s="433"/>
      <c r="BY114" s="433"/>
      <c r="BZ114" s="433"/>
      <c r="CA114" s="433"/>
      <c r="CB114" s="433"/>
      <c r="CC114" s="433"/>
      <c r="CD114" s="433"/>
      <c r="CE114" s="433"/>
      <c r="CF114" s="433"/>
      <c r="CG114" s="433"/>
      <c r="CH114" s="433"/>
      <c r="CI114" s="433"/>
      <c r="CJ114" s="433"/>
      <c r="CK114" s="433"/>
      <c r="CL114" s="433"/>
      <c r="CM114" s="433"/>
      <c r="CN114" s="433"/>
      <c r="CO114" s="433"/>
      <c r="CP114" s="433"/>
      <c r="CQ114" s="433"/>
      <c r="CR114" s="433"/>
      <c r="CS114" s="433"/>
      <c r="CT114" s="433"/>
      <c r="CU114" s="433"/>
      <c r="CV114" s="433"/>
      <c r="CW114" s="433"/>
      <c r="CX114" s="433"/>
      <c r="CY114" s="433"/>
      <c r="CZ114" s="433"/>
      <c r="DA114" s="433"/>
      <c r="DB114" s="433"/>
      <c r="DC114" s="433"/>
      <c r="DD114" s="433"/>
      <c r="DE114" s="433"/>
      <c r="DF114" s="433"/>
      <c r="DG114" s="433"/>
      <c r="DH114" s="433"/>
      <c r="DI114" s="433"/>
      <c r="DJ114" s="433"/>
      <c r="DK114" s="433"/>
      <c r="DL114" s="433"/>
      <c r="DM114" s="433"/>
      <c r="DN114" s="433"/>
      <c r="DO114" s="433"/>
      <c r="DP114" s="433"/>
      <c r="DQ114" s="433"/>
      <c r="DR114" s="433"/>
      <c r="DS114" s="433"/>
      <c r="DT114" s="433"/>
      <c r="DU114" s="433"/>
      <c r="DV114" s="433"/>
      <c r="DW114" s="433"/>
      <c r="DX114" s="433"/>
      <c r="DY114" s="433"/>
      <c r="DZ114" s="433"/>
      <c r="EA114" s="433"/>
      <c r="EB114" s="433"/>
      <c r="EC114" s="433"/>
      <c r="ED114" s="433"/>
      <c r="EE114" s="433"/>
      <c r="EF114" s="433"/>
      <c r="EG114" s="433"/>
      <c r="EH114" s="433"/>
      <c r="EI114" s="433"/>
      <c r="EJ114" s="433"/>
      <c r="EK114" s="433"/>
      <c r="EL114" s="433"/>
      <c r="EM114" s="433"/>
      <c r="EN114" s="433"/>
      <c r="EO114" s="433"/>
      <c r="EP114" s="433"/>
      <c r="EQ114" s="433"/>
      <c r="ER114" s="433"/>
      <c r="ES114" s="433"/>
      <c r="ET114" s="433"/>
      <c r="EU114" s="433"/>
      <c r="EV114" s="433"/>
      <c r="EW114" s="433"/>
      <c r="EX114" s="433"/>
      <c r="EY114" s="433"/>
      <c r="EZ114" s="433"/>
      <c r="FA114" s="433"/>
      <c r="FB114" s="433"/>
      <c r="FC114" s="433"/>
      <c r="FD114" s="433"/>
      <c r="FE114" s="433"/>
      <c r="FF114" s="433"/>
      <c r="FG114" s="433"/>
      <c r="FH114" s="433"/>
      <c r="FI114" s="433"/>
      <c r="FJ114" s="433"/>
      <c r="FK114" s="433"/>
      <c r="FL114" s="433"/>
      <c r="FM114" s="433"/>
      <c r="FN114" s="433"/>
      <c r="FO114" s="433"/>
      <c r="FP114" s="433"/>
      <c r="FQ114" s="433"/>
      <c r="FR114" s="433"/>
      <c r="FS114" s="433"/>
    </row>
    <row r="115" spans="1:175" s="428" customFormat="1" x14ac:dyDescent="0.2">
      <c r="A115" s="404"/>
      <c r="B115" s="495"/>
      <c r="C115" s="496">
        <v>8</v>
      </c>
      <c r="D115" s="497"/>
      <c r="E115" s="561" t="s">
        <v>300</v>
      </c>
      <c r="F115" s="562" t="s">
        <v>19</v>
      </c>
      <c r="G115" s="562" t="s">
        <v>301</v>
      </c>
      <c r="H115" s="500">
        <v>5</v>
      </c>
      <c r="I115" s="521">
        <f>I109+TIME(0,H109,0)</f>
        <v>0.35902777777777767</v>
      </c>
      <c r="J115" s="543"/>
      <c r="K115" s="427"/>
      <c r="L115" s="427"/>
      <c r="M115" s="427"/>
      <c r="N115" s="427"/>
      <c r="O115" s="427"/>
      <c r="P115" s="427"/>
      <c r="Q115" s="427"/>
      <c r="R115" s="427"/>
      <c r="S115" s="427"/>
      <c r="T115" s="427"/>
      <c r="U115" s="427"/>
      <c r="V115" s="427"/>
      <c r="W115" s="427"/>
      <c r="X115" s="427"/>
      <c r="Y115" s="427"/>
      <c r="Z115" s="427"/>
      <c r="AA115" s="427"/>
      <c r="AB115" s="427"/>
      <c r="AC115" s="427"/>
      <c r="AD115" s="427"/>
      <c r="AE115" s="427"/>
      <c r="AF115" s="427"/>
      <c r="AG115" s="427"/>
      <c r="AH115" s="427"/>
      <c r="AI115" s="427"/>
      <c r="AJ115" s="427"/>
      <c r="AK115" s="427"/>
      <c r="AL115" s="427"/>
      <c r="AM115" s="427"/>
      <c r="AN115" s="427"/>
      <c r="AO115" s="427"/>
      <c r="AP115" s="427"/>
      <c r="AQ115" s="427"/>
      <c r="AR115" s="427"/>
      <c r="AS115" s="427"/>
      <c r="AT115" s="427"/>
      <c r="AU115" s="427"/>
      <c r="AV115" s="427"/>
      <c r="AW115" s="427"/>
      <c r="AX115" s="427"/>
      <c r="AY115" s="427"/>
      <c r="AZ115" s="427"/>
      <c r="BA115" s="427"/>
      <c r="BB115" s="427"/>
      <c r="BC115" s="427"/>
      <c r="BD115" s="427"/>
      <c r="BE115" s="427"/>
      <c r="BF115" s="427"/>
      <c r="BG115" s="427"/>
      <c r="BH115" s="427"/>
      <c r="BI115" s="427"/>
      <c r="BJ115" s="427"/>
      <c r="BK115" s="427"/>
      <c r="BL115" s="427"/>
      <c r="BM115" s="427"/>
      <c r="BN115" s="427"/>
      <c r="BO115" s="427"/>
      <c r="BP115" s="427"/>
      <c r="BQ115" s="427"/>
      <c r="BR115" s="427"/>
      <c r="BS115" s="427"/>
      <c r="BT115" s="427"/>
      <c r="BU115" s="427"/>
      <c r="BV115" s="427"/>
      <c r="BW115" s="427"/>
      <c r="BX115" s="427"/>
      <c r="BY115" s="427"/>
      <c r="BZ115" s="427"/>
      <c r="CA115" s="427"/>
      <c r="CB115" s="427"/>
      <c r="CC115" s="427"/>
      <c r="CD115" s="427"/>
      <c r="CE115" s="427"/>
      <c r="CF115" s="427"/>
      <c r="CG115" s="427"/>
      <c r="CH115" s="427"/>
      <c r="CI115" s="427"/>
      <c r="CJ115" s="427"/>
      <c r="CK115" s="427"/>
      <c r="CL115" s="427"/>
      <c r="CM115" s="427"/>
      <c r="CN115" s="427"/>
      <c r="CO115" s="427"/>
      <c r="CP115" s="427"/>
      <c r="CQ115" s="427"/>
      <c r="CR115" s="427"/>
      <c r="CS115" s="427"/>
      <c r="CT115" s="427"/>
      <c r="CU115" s="427"/>
      <c r="CV115" s="427"/>
      <c r="CW115" s="427"/>
      <c r="CX115" s="427"/>
      <c r="CY115" s="427"/>
      <c r="CZ115" s="427"/>
      <c r="DA115" s="427"/>
      <c r="DB115" s="427"/>
      <c r="DC115" s="427"/>
      <c r="DD115" s="427"/>
      <c r="DE115" s="427"/>
      <c r="DF115" s="427"/>
      <c r="DG115" s="427"/>
      <c r="DH115" s="427"/>
      <c r="DI115" s="427"/>
      <c r="DJ115" s="427"/>
      <c r="DK115" s="427"/>
      <c r="DL115" s="427"/>
      <c r="DM115" s="427"/>
      <c r="DN115" s="427"/>
      <c r="DO115" s="427"/>
      <c r="DP115" s="427"/>
      <c r="DQ115" s="427"/>
      <c r="DR115" s="427"/>
      <c r="DS115" s="427"/>
      <c r="DT115" s="427"/>
      <c r="DU115" s="427"/>
      <c r="DV115" s="427"/>
      <c r="DW115" s="427"/>
      <c r="DX115" s="427"/>
      <c r="DY115" s="427"/>
      <c r="DZ115" s="427"/>
      <c r="EA115" s="427"/>
      <c r="EB115" s="427"/>
      <c r="EC115" s="427"/>
      <c r="ED115" s="427"/>
      <c r="EE115" s="427"/>
      <c r="EF115" s="427"/>
      <c r="EG115" s="427"/>
      <c r="EH115" s="427"/>
      <c r="EI115" s="427"/>
      <c r="EJ115" s="427"/>
      <c r="EK115" s="427"/>
      <c r="EL115" s="427"/>
      <c r="EM115" s="427"/>
      <c r="EN115" s="427"/>
      <c r="EO115" s="427"/>
      <c r="EP115" s="427"/>
      <c r="EQ115" s="427"/>
      <c r="ER115" s="427"/>
      <c r="ES115" s="427"/>
      <c r="ET115" s="427"/>
      <c r="EU115" s="427"/>
      <c r="EV115" s="427"/>
      <c r="EW115" s="427"/>
      <c r="EX115" s="427"/>
      <c r="EY115" s="427"/>
      <c r="EZ115" s="427"/>
      <c r="FA115" s="427"/>
      <c r="FB115" s="427"/>
      <c r="FC115" s="427"/>
      <c r="FD115" s="427"/>
      <c r="FE115" s="427"/>
      <c r="FF115" s="427"/>
      <c r="FG115" s="427"/>
      <c r="FH115" s="427"/>
      <c r="FI115" s="427"/>
      <c r="FJ115" s="427"/>
      <c r="FK115" s="427"/>
      <c r="FL115" s="427"/>
      <c r="FM115" s="427"/>
      <c r="FN115" s="427"/>
      <c r="FO115" s="427"/>
      <c r="FP115" s="427"/>
      <c r="FQ115" s="427"/>
      <c r="FR115" s="427"/>
      <c r="FS115" s="427"/>
    </row>
    <row r="116" spans="1:175" s="428" customFormat="1" x14ac:dyDescent="0.2">
      <c r="A116" s="404"/>
      <c r="B116" s="502"/>
      <c r="C116" s="442">
        <v>8.1</v>
      </c>
      <c r="D116" s="443" t="s">
        <v>25</v>
      </c>
      <c r="E116" s="523" t="s">
        <v>302</v>
      </c>
      <c r="F116" s="450"/>
      <c r="G116" s="450"/>
      <c r="H116" s="485"/>
      <c r="I116" s="504"/>
      <c r="J116" s="543"/>
      <c r="K116" s="427"/>
      <c r="L116" s="427"/>
      <c r="M116" s="427"/>
      <c r="N116" s="427"/>
      <c r="O116" s="427"/>
      <c r="P116" s="427"/>
      <c r="Q116" s="427"/>
      <c r="R116" s="427"/>
      <c r="S116" s="427"/>
      <c r="T116" s="427"/>
      <c r="U116" s="427"/>
      <c r="V116" s="427"/>
      <c r="W116" s="427"/>
      <c r="X116" s="427"/>
      <c r="Y116" s="427"/>
      <c r="Z116" s="427"/>
      <c r="AA116" s="427"/>
      <c r="AB116" s="427"/>
      <c r="AC116" s="427"/>
      <c r="AD116" s="427"/>
      <c r="AE116" s="427"/>
      <c r="AF116" s="427"/>
      <c r="AG116" s="427"/>
      <c r="AH116" s="427"/>
      <c r="AI116" s="427"/>
      <c r="AJ116" s="427"/>
      <c r="AK116" s="427"/>
      <c r="AL116" s="427"/>
      <c r="AM116" s="427"/>
      <c r="AN116" s="427"/>
      <c r="AO116" s="427"/>
      <c r="AP116" s="427"/>
      <c r="AQ116" s="427"/>
      <c r="AR116" s="427"/>
      <c r="AS116" s="427"/>
      <c r="AT116" s="427"/>
      <c r="AU116" s="427"/>
      <c r="AV116" s="427"/>
      <c r="AW116" s="427"/>
      <c r="AX116" s="427"/>
      <c r="AY116" s="427"/>
      <c r="AZ116" s="427"/>
      <c r="BA116" s="427"/>
      <c r="BB116" s="427"/>
      <c r="BC116" s="427"/>
      <c r="BD116" s="427"/>
      <c r="BE116" s="427"/>
      <c r="BF116" s="427"/>
      <c r="BG116" s="427"/>
      <c r="BH116" s="427"/>
      <c r="BI116" s="427"/>
      <c r="BJ116" s="427"/>
      <c r="BK116" s="427"/>
      <c r="BL116" s="427"/>
      <c r="BM116" s="427"/>
      <c r="BN116" s="427"/>
      <c r="BO116" s="427"/>
      <c r="BP116" s="427"/>
      <c r="BQ116" s="427"/>
      <c r="BR116" s="427"/>
      <c r="BS116" s="427"/>
      <c r="BT116" s="427"/>
      <c r="BU116" s="427"/>
      <c r="BV116" s="427"/>
      <c r="BW116" s="427"/>
      <c r="BX116" s="427"/>
      <c r="BY116" s="427"/>
      <c r="BZ116" s="427"/>
      <c r="CA116" s="427"/>
      <c r="CB116" s="427"/>
      <c r="CC116" s="427"/>
      <c r="CD116" s="427"/>
      <c r="CE116" s="427"/>
      <c r="CF116" s="427"/>
      <c r="CG116" s="427"/>
      <c r="CH116" s="427"/>
      <c r="CI116" s="427"/>
      <c r="CJ116" s="427"/>
      <c r="CK116" s="427"/>
      <c r="CL116" s="427"/>
      <c r="CM116" s="427"/>
      <c r="CN116" s="427"/>
      <c r="CO116" s="427"/>
      <c r="CP116" s="427"/>
      <c r="CQ116" s="427"/>
      <c r="CR116" s="427"/>
      <c r="CS116" s="427"/>
      <c r="CT116" s="427"/>
      <c r="CU116" s="427"/>
      <c r="CV116" s="427"/>
      <c r="CW116" s="427"/>
      <c r="CX116" s="427"/>
      <c r="CY116" s="427"/>
      <c r="CZ116" s="427"/>
      <c r="DA116" s="427"/>
      <c r="DB116" s="427"/>
      <c r="DC116" s="427"/>
      <c r="DD116" s="427"/>
      <c r="DE116" s="427"/>
      <c r="DF116" s="427"/>
      <c r="DG116" s="427"/>
      <c r="DH116" s="427"/>
      <c r="DI116" s="427"/>
      <c r="DJ116" s="427"/>
      <c r="DK116" s="427"/>
      <c r="DL116" s="427"/>
      <c r="DM116" s="427"/>
      <c r="DN116" s="427"/>
      <c r="DO116" s="427"/>
      <c r="DP116" s="427"/>
      <c r="DQ116" s="427"/>
      <c r="DR116" s="427"/>
      <c r="DS116" s="427"/>
      <c r="DT116" s="427"/>
      <c r="DU116" s="427"/>
      <c r="DV116" s="427"/>
      <c r="DW116" s="427"/>
      <c r="DX116" s="427"/>
      <c r="DY116" s="427"/>
      <c r="DZ116" s="427"/>
      <c r="EA116" s="427"/>
      <c r="EB116" s="427"/>
      <c r="EC116" s="427"/>
      <c r="ED116" s="427"/>
      <c r="EE116" s="427"/>
      <c r="EF116" s="427"/>
      <c r="EG116" s="427"/>
      <c r="EH116" s="427"/>
      <c r="EI116" s="427"/>
      <c r="EJ116" s="427"/>
      <c r="EK116" s="427"/>
      <c r="EL116" s="427"/>
      <c r="EM116" s="427"/>
      <c r="EN116" s="427"/>
      <c r="EO116" s="427"/>
      <c r="EP116" s="427"/>
      <c r="EQ116" s="427"/>
      <c r="ER116" s="427"/>
      <c r="ES116" s="427"/>
      <c r="ET116" s="427"/>
      <c r="EU116" s="427"/>
      <c r="EV116" s="427"/>
      <c r="EW116" s="427"/>
      <c r="EX116" s="427"/>
      <c r="EY116" s="427"/>
      <c r="EZ116" s="427"/>
      <c r="FA116" s="427"/>
      <c r="FB116" s="427"/>
      <c r="FC116" s="427"/>
      <c r="FD116" s="427"/>
      <c r="FE116" s="427"/>
      <c r="FF116" s="427"/>
      <c r="FG116" s="427"/>
      <c r="FH116" s="427"/>
      <c r="FI116" s="427"/>
      <c r="FJ116" s="427"/>
      <c r="FK116" s="427"/>
      <c r="FL116" s="427"/>
      <c r="FM116" s="427"/>
      <c r="FN116" s="427"/>
      <c r="FO116" s="427"/>
      <c r="FP116" s="427"/>
      <c r="FQ116" s="427"/>
      <c r="FR116" s="427"/>
      <c r="FS116" s="427"/>
    </row>
    <row r="117" spans="1:175" s="428" customFormat="1" x14ac:dyDescent="0.2">
      <c r="A117" s="404"/>
      <c r="B117" s="502"/>
      <c r="C117" s="503">
        <v>8.1999999999999993</v>
      </c>
      <c r="D117" s="443" t="s">
        <v>25</v>
      </c>
      <c r="E117" s="564" t="s">
        <v>303</v>
      </c>
      <c r="F117" s="445"/>
      <c r="G117" s="445"/>
      <c r="H117" s="485"/>
      <c r="I117" s="504"/>
      <c r="J117" s="543"/>
      <c r="K117" s="427"/>
      <c r="L117" s="427"/>
      <c r="M117" s="427"/>
      <c r="N117" s="427"/>
      <c r="O117" s="427"/>
      <c r="P117" s="427"/>
      <c r="Q117" s="427"/>
      <c r="R117" s="427"/>
      <c r="S117" s="427"/>
      <c r="T117" s="427"/>
      <c r="U117" s="427"/>
      <c r="V117" s="427"/>
      <c r="W117" s="427"/>
      <c r="X117" s="427"/>
      <c r="Y117" s="427"/>
      <c r="Z117" s="427"/>
      <c r="AA117" s="427"/>
      <c r="AB117" s="427"/>
      <c r="AC117" s="427"/>
      <c r="AD117" s="427"/>
      <c r="AE117" s="427"/>
      <c r="AF117" s="427"/>
      <c r="AG117" s="427"/>
      <c r="AH117" s="427"/>
      <c r="AI117" s="427"/>
      <c r="AJ117" s="427"/>
      <c r="AK117" s="427"/>
      <c r="AL117" s="427"/>
      <c r="AM117" s="427"/>
      <c r="AN117" s="427"/>
      <c r="AO117" s="427"/>
      <c r="AP117" s="427"/>
      <c r="AQ117" s="427"/>
      <c r="AR117" s="427"/>
      <c r="AS117" s="427"/>
      <c r="AT117" s="427"/>
      <c r="AU117" s="427"/>
      <c r="AV117" s="427"/>
      <c r="AW117" s="427"/>
      <c r="AX117" s="427"/>
      <c r="AY117" s="427"/>
      <c r="AZ117" s="427"/>
      <c r="BA117" s="427"/>
      <c r="BB117" s="427"/>
      <c r="BC117" s="427"/>
      <c r="BD117" s="427"/>
      <c r="BE117" s="427"/>
      <c r="BF117" s="427"/>
      <c r="BG117" s="427"/>
      <c r="BH117" s="427"/>
      <c r="BI117" s="427"/>
      <c r="BJ117" s="427"/>
      <c r="BK117" s="427"/>
      <c r="BL117" s="427"/>
      <c r="BM117" s="427"/>
      <c r="BN117" s="427"/>
      <c r="BO117" s="427"/>
      <c r="BP117" s="427"/>
      <c r="BQ117" s="427"/>
      <c r="BR117" s="427"/>
      <c r="BS117" s="427"/>
      <c r="BT117" s="427"/>
      <c r="BU117" s="427"/>
      <c r="BV117" s="427"/>
      <c r="BW117" s="427"/>
      <c r="BX117" s="427"/>
      <c r="BY117" s="427"/>
      <c r="BZ117" s="427"/>
      <c r="CA117" s="427"/>
      <c r="CB117" s="427"/>
      <c r="CC117" s="427"/>
      <c r="CD117" s="427"/>
      <c r="CE117" s="427"/>
      <c r="CF117" s="427"/>
      <c r="CG117" s="427"/>
      <c r="CH117" s="427"/>
      <c r="CI117" s="427"/>
      <c r="CJ117" s="427"/>
      <c r="CK117" s="427"/>
      <c r="CL117" s="427"/>
      <c r="CM117" s="427"/>
      <c r="CN117" s="427"/>
      <c r="CO117" s="427"/>
      <c r="CP117" s="427"/>
      <c r="CQ117" s="427"/>
      <c r="CR117" s="427"/>
      <c r="CS117" s="427"/>
      <c r="CT117" s="427"/>
      <c r="CU117" s="427"/>
      <c r="CV117" s="427"/>
      <c r="CW117" s="427"/>
      <c r="CX117" s="427"/>
      <c r="CY117" s="427"/>
      <c r="CZ117" s="427"/>
      <c r="DA117" s="427"/>
      <c r="DB117" s="427"/>
      <c r="DC117" s="427"/>
      <c r="DD117" s="427"/>
      <c r="DE117" s="427"/>
      <c r="DF117" s="427"/>
      <c r="DG117" s="427"/>
      <c r="DH117" s="427"/>
      <c r="DI117" s="427"/>
      <c r="DJ117" s="427"/>
      <c r="DK117" s="427"/>
      <c r="DL117" s="427"/>
      <c r="DM117" s="427"/>
      <c r="DN117" s="427"/>
      <c r="DO117" s="427"/>
      <c r="DP117" s="427"/>
      <c r="DQ117" s="427"/>
      <c r="DR117" s="427"/>
      <c r="DS117" s="427"/>
      <c r="DT117" s="427"/>
      <c r="DU117" s="427"/>
      <c r="DV117" s="427"/>
      <c r="DW117" s="427"/>
      <c r="DX117" s="427"/>
      <c r="DY117" s="427"/>
      <c r="DZ117" s="427"/>
      <c r="EA117" s="427"/>
      <c r="EB117" s="427"/>
      <c r="EC117" s="427"/>
      <c r="ED117" s="427"/>
      <c r="EE117" s="427"/>
      <c r="EF117" s="427"/>
      <c r="EG117" s="427"/>
      <c r="EH117" s="427"/>
      <c r="EI117" s="427"/>
      <c r="EJ117" s="427"/>
      <c r="EK117" s="427"/>
      <c r="EL117" s="427"/>
      <c r="EM117" s="427"/>
      <c r="EN117" s="427"/>
      <c r="EO117" s="427"/>
      <c r="EP117" s="427"/>
      <c r="EQ117" s="427"/>
      <c r="ER117" s="427"/>
      <c r="ES117" s="427"/>
      <c r="ET117" s="427"/>
      <c r="EU117" s="427"/>
      <c r="EV117" s="427"/>
      <c r="EW117" s="427"/>
      <c r="EX117" s="427"/>
      <c r="EY117" s="427"/>
      <c r="EZ117" s="427"/>
      <c r="FA117" s="427"/>
      <c r="FB117" s="427"/>
      <c r="FC117" s="427"/>
      <c r="FD117" s="427"/>
      <c r="FE117" s="427"/>
      <c r="FF117" s="427"/>
      <c r="FG117" s="427"/>
      <c r="FH117" s="427"/>
      <c r="FI117" s="427"/>
      <c r="FJ117" s="427"/>
      <c r="FK117" s="427"/>
      <c r="FL117" s="427"/>
      <c r="FM117" s="427"/>
      <c r="FN117" s="427"/>
      <c r="FO117" s="427"/>
      <c r="FP117" s="427"/>
      <c r="FQ117" s="427"/>
      <c r="FR117" s="427"/>
      <c r="FS117" s="427"/>
    </row>
    <row r="118" spans="1:175" s="428" customFormat="1" x14ac:dyDescent="0.2">
      <c r="A118" s="404"/>
      <c r="B118" s="502"/>
      <c r="C118" s="503">
        <v>8.3000000000000007</v>
      </c>
      <c r="D118" s="443" t="s">
        <v>25</v>
      </c>
      <c r="E118" s="523"/>
      <c r="F118" s="445"/>
      <c r="G118" s="445"/>
      <c r="H118" s="485"/>
      <c r="I118" s="504"/>
      <c r="J118" s="543"/>
      <c r="K118" s="427"/>
      <c r="L118" s="427"/>
      <c r="M118" s="427"/>
      <c r="N118" s="427"/>
      <c r="O118" s="427"/>
      <c r="P118" s="427"/>
      <c r="Q118" s="427"/>
      <c r="R118" s="427"/>
      <c r="S118" s="427"/>
      <c r="T118" s="427"/>
      <c r="U118" s="427"/>
      <c r="V118" s="427"/>
      <c r="W118" s="427"/>
      <c r="X118" s="427"/>
      <c r="Y118" s="427"/>
      <c r="Z118" s="427"/>
      <c r="AA118" s="427"/>
      <c r="AB118" s="427"/>
      <c r="AC118" s="427"/>
      <c r="AD118" s="427"/>
      <c r="AE118" s="427"/>
      <c r="AF118" s="427"/>
      <c r="AG118" s="427"/>
      <c r="AH118" s="427"/>
      <c r="AI118" s="427"/>
      <c r="AJ118" s="427"/>
      <c r="AK118" s="427"/>
      <c r="AL118" s="427"/>
      <c r="AM118" s="427"/>
      <c r="AN118" s="427"/>
      <c r="AO118" s="427"/>
      <c r="AP118" s="427"/>
      <c r="AQ118" s="427"/>
      <c r="AR118" s="427"/>
      <c r="AS118" s="427"/>
      <c r="AT118" s="427"/>
      <c r="AU118" s="427"/>
      <c r="AV118" s="427"/>
      <c r="AW118" s="427"/>
      <c r="AX118" s="427"/>
      <c r="AY118" s="427"/>
      <c r="AZ118" s="427"/>
      <c r="BA118" s="427"/>
      <c r="BB118" s="427"/>
      <c r="BC118" s="427"/>
      <c r="BD118" s="427"/>
      <c r="BE118" s="427"/>
      <c r="BF118" s="427"/>
      <c r="BG118" s="427"/>
      <c r="BH118" s="427"/>
      <c r="BI118" s="427"/>
      <c r="BJ118" s="427"/>
      <c r="BK118" s="427"/>
      <c r="BL118" s="427"/>
      <c r="BM118" s="427"/>
      <c r="BN118" s="427"/>
      <c r="BO118" s="427"/>
      <c r="BP118" s="427"/>
      <c r="BQ118" s="427"/>
      <c r="BR118" s="427"/>
      <c r="BS118" s="427"/>
      <c r="BT118" s="427"/>
      <c r="BU118" s="427"/>
      <c r="BV118" s="427"/>
      <c r="BW118" s="427"/>
      <c r="BX118" s="427"/>
      <c r="BY118" s="427"/>
      <c r="BZ118" s="427"/>
      <c r="CA118" s="427"/>
      <c r="CB118" s="427"/>
      <c r="CC118" s="427"/>
      <c r="CD118" s="427"/>
      <c r="CE118" s="427"/>
      <c r="CF118" s="427"/>
      <c r="CG118" s="427"/>
      <c r="CH118" s="427"/>
      <c r="CI118" s="427"/>
      <c r="CJ118" s="427"/>
      <c r="CK118" s="427"/>
      <c r="CL118" s="427"/>
      <c r="CM118" s="427"/>
      <c r="CN118" s="427"/>
      <c r="CO118" s="427"/>
      <c r="CP118" s="427"/>
      <c r="CQ118" s="427"/>
      <c r="CR118" s="427"/>
      <c r="CS118" s="427"/>
      <c r="CT118" s="427"/>
      <c r="CU118" s="427"/>
      <c r="CV118" s="427"/>
      <c r="CW118" s="427"/>
      <c r="CX118" s="427"/>
      <c r="CY118" s="427"/>
      <c r="CZ118" s="427"/>
      <c r="DA118" s="427"/>
      <c r="DB118" s="427"/>
      <c r="DC118" s="427"/>
      <c r="DD118" s="427"/>
      <c r="DE118" s="427"/>
      <c r="DF118" s="427"/>
      <c r="DG118" s="427"/>
      <c r="DH118" s="427"/>
      <c r="DI118" s="427"/>
      <c r="DJ118" s="427"/>
      <c r="DK118" s="427"/>
      <c r="DL118" s="427"/>
      <c r="DM118" s="427"/>
      <c r="DN118" s="427"/>
      <c r="DO118" s="427"/>
      <c r="DP118" s="427"/>
      <c r="DQ118" s="427"/>
      <c r="DR118" s="427"/>
      <c r="DS118" s="427"/>
      <c r="DT118" s="427"/>
      <c r="DU118" s="427"/>
      <c r="DV118" s="427"/>
      <c r="DW118" s="427"/>
      <c r="DX118" s="427"/>
      <c r="DY118" s="427"/>
      <c r="DZ118" s="427"/>
      <c r="EA118" s="427"/>
      <c r="EB118" s="427"/>
      <c r="EC118" s="427"/>
      <c r="ED118" s="427"/>
      <c r="EE118" s="427"/>
      <c r="EF118" s="427"/>
      <c r="EG118" s="427"/>
      <c r="EH118" s="427"/>
      <c r="EI118" s="427"/>
      <c r="EJ118" s="427"/>
      <c r="EK118" s="427"/>
      <c r="EL118" s="427"/>
      <c r="EM118" s="427"/>
      <c r="EN118" s="427"/>
      <c r="EO118" s="427"/>
      <c r="EP118" s="427"/>
      <c r="EQ118" s="427"/>
      <c r="ER118" s="427"/>
      <c r="ES118" s="427"/>
      <c r="ET118" s="427"/>
      <c r="EU118" s="427"/>
      <c r="EV118" s="427"/>
      <c r="EW118" s="427"/>
      <c r="EX118" s="427"/>
      <c r="EY118" s="427"/>
      <c r="EZ118" s="427"/>
      <c r="FA118" s="427"/>
      <c r="FB118" s="427"/>
      <c r="FC118" s="427"/>
      <c r="FD118" s="427"/>
      <c r="FE118" s="427"/>
      <c r="FF118" s="427"/>
      <c r="FG118" s="427"/>
      <c r="FH118" s="427"/>
      <c r="FI118" s="427"/>
      <c r="FJ118" s="427"/>
      <c r="FK118" s="427"/>
      <c r="FL118" s="427"/>
      <c r="FM118" s="427"/>
      <c r="FN118" s="427"/>
      <c r="FO118" s="427"/>
      <c r="FP118" s="427"/>
      <c r="FQ118" s="427"/>
      <c r="FR118" s="427"/>
      <c r="FS118" s="427"/>
    </row>
    <row r="119" spans="1:175" s="428" customFormat="1" ht="15.75" thickBot="1" x14ac:dyDescent="0.25">
      <c r="A119" s="393"/>
      <c r="B119" s="566"/>
      <c r="C119" s="567"/>
      <c r="D119" s="568"/>
      <c r="E119" s="569"/>
      <c r="F119" s="510"/>
      <c r="G119" s="510"/>
      <c r="H119" s="513"/>
      <c r="I119" s="514"/>
      <c r="J119" s="543"/>
      <c r="K119" s="427"/>
      <c r="L119" s="427"/>
      <c r="M119" s="427"/>
      <c r="N119" s="427"/>
      <c r="O119" s="427"/>
      <c r="P119" s="427"/>
      <c r="Q119" s="427"/>
      <c r="R119" s="427"/>
      <c r="S119" s="427"/>
      <c r="T119" s="427"/>
      <c r="U119" s="427"/>
      <c r="V119" s="427"/>
      <c r="W119" s="427"/>
      <c r="X119" s="427"/>
      <c r="Y119" s="427"/>
      <c r="Z119" s="427"/>
      <c r="AA119" s="427"/>
      <c r="AB119" s="427"/>
      <c r="AC119" s="427"/>
      <c r="AD119" s="427"/>
      <c r="AE119" s="427"/>
      <c r="AF119" s="427"/>
      <c r="AG119" s="427"/>
      <c r="AH119" s="427"/>
      <c r="AI119" s="427"/>
      <c r="AJ119" s="427"/>
      <c r="AK119" s="427"/>
      <c r="AL119" s="427"/>
      <c r="AM119" s="427"/>
      <c r="AN119" s="427"/>
      <c r="AO119" s="427"/>
      <c r="AP119" s="427"/>
      <c r="AQ119" s="427"/>
      <c r="AR119" s="427"/>
      <c r="AS119" s="427"/>
      <c r="AT119" s="427"/>
      <c r="AU119" s="427"/>
      <c r="AV119" s="427"/>
      <c r="AW119" s="427"/>
      <c r="AX119" s="427"/>
      <c r="AY119" s="427"/>
      <c r="AZ119" s="427"/>
      <c r="BA119" s="427"/>
      <c r="BB119" s="427"/>
      <c r="BC119" s="427"/>
      <c r="BD119" s="427"/>
      <c r="BE119" s="427"/>
      <c r="BF119" s="427"/>
      <c r="BG119" s="427"/>
      <c r="BH119" s="427"/>
      <c r="BI119" s="427"/>
      <c r="BJ119" s="427"/>
      <c r="BK119" s="427"/>
      <c r="BL119" s="427"/>
      <c r="BM119" s="427"/>
      <c r="BN119" s="427"/>
      <c r="BO119" s="427"/>
      <c r="BP119" s="427"/>
      <c r="BQ119" s="427"/>
      <c r="BR119" s="427"/>
      <c r="BS119" s="427"/>
      <c r="BT119" s="427"/>
      <c r="BU119" s="427"/>
      <c r="BV119" s="427"/>
      <c r="BW119" s="427"/>
      <c r="BX119" s="427"/>
      <c r="BY119" s="427"/>
      <c r="BZ119" s="427"/>
      <c r="CA119" s="427"/>
      <c r="CB119" s="427"/>
      <c r="CC119" s="427"/>
      <c r="CD119" s="427"/>
      <c r="CE119" s="427"/>
      <c r="CF119" s="427"/>
      <c r="CG119" s="427"/>
      <c r="CH119" s="427"/>
      <c r="CI119" s="427"/>
      <c r="CJ119" s="427"/>
      <c r="CK119" s="427"/>
      <c r="CL119" s="427"/>
      <c r="CM119" s="427"/>
      <c r="CN119" s="427"/>
      <c r="CO119" s="427"/>
      <c r="CP119" s="427"/>
      <c r="CQ119" s="427"/>
      <c r="CR119" s="427"/>
      <c r="CS119" s="427"/>
      <c r="CT119" s="427"/>
      <c r="CU119" s="427"/>
      <c r="CV119" s="427"/>
      <c r="CW119" s="427"/>
      <c r="CX119" s="427"/>
      <c r="CY119" s="427"/>
      <c r="CZ119" s="427"/>
      <c r="DA119" s="427"/>
      <c r="DB119" s="427"/>
      <c r="DC119" s="427"/>
      <c r="DD119" s="427"/>
      <c r="DE119" s="427"/>
      <c r="DF119" s="427"/>
      <c r="DG119" s="427"/>
      <c r="DH119" s="427"/>
      <c r="DI119" s="427"/>
      <c r="DJ119" s="427"/>
      <c r="DK119" s="427"/>
      <c r="DL119" s="427"/>
      <c r="DM119" s="427"/>
      <c r="DN119" s="427"/>
      <c r="DO119" s="427"/>
      <c r="DP119" s="427"/>
      <c r="DQ119" s="427"/>
      <c r="DR119" s="427"/>
      <c r="DS119" s="427"/>
      <c r="DT119" s="427"/>
      <c r="DU119" s="427"/>
      <c r="DV119" s="427"/>
      <c r="DW119" s="427"/>
      <c r="DX119" s="427"/>
      <c r="DY119" s="427"/>
      <c r="DZ119" s="427"/>
      <c r="EA119" s="427"/>
      <c r="EB119" s="427"/>
      <c r="EC119" s="427"/>
      <c r="ED119" s="427"/>
      <c r="EE119" s="427"/>
      <c r="EF119" s="427"/>
      <c r="EG119" s="427"/>
      <c r="EH119" s="427"/>
      <c r="EI119" s="427"/>
      <c r="EJ119" s="427"/>
      <c r="EK119" s="427"/>
      <c r="EL119" s="427"/>
      <c r="EM119" s="427"/>
      <c r="EN119" s="427"/>
      <c r="EO119" s="427"/>
      <c r="EP119" s="427"/>
      <c r="EQ119" s="427"/>
      <c r="ER119" s="427"/>
      <c r="ES119" s="427"/>
      <c r="ET119" s="427"/>
      <c r="EU119" s="427"/>
      <c r="EV119" s="427"/>
      <c r="EW119" s="427"/>
      <c r="EX119" s="427"/>
      <c r="EY119" s="427"/>
      <c r="EZ119" s="427"/>
      <c r="FA119" s="427"/>
      <c r="FB119" s="427"/>
      <c r="FC119" s="427"/>
      <c r="FD119" s="427"/>
      <c r="FE119" s="427"/>
      <c r="FF119" s="427"/>
      <c r="FG119" s="427"/>
      <c r="FH119" s="427"/>
      <c r="FI119" s="427"/>
      <c r="FJ119" s="427"/>
      <c r="FK119" s="427"/>
      <c r="FL119" s="427"/>
      <c r="FM119" s="427"/>
      <c r="FN119" s="427"/>
      <c r="FO119" s="427"/>
      <c r="FP119" s="427"/>
      <c r="FQ119" s="427"/>
      <c r="FR119" s="427"/>
      <c r="FS119" s="427"/>
    </row>
    <row r="120" spans="1:175" s="570" customFormat="1" ht="15.75" thickBot="1" x14ac:dyDescent="0.25">
      <c r="A120" s="393"/>
      <c r="B120" s="548"/>
      <c r="C120" s="548"/>
      <c r="D120" s="473"/>
      <c r="E120" s="549"/>
      <c r="F120" s="550"/>
      <c r="G120" s="550"/>
      <c r="H120" s="464"/>
      <c r="I120" s="464"/>
      <c r="J120" s="534"/>
    </row>
    <row r="121" spans="1:175" s="428" customFormat="1" ht="15" x14ac:dyDescent="0.2">
      <c r="A121" s="393"/>
      <c r="B121" s="495"/>
      <c r="C121" s="496">
        <v>9</v>
      </c>
      <c r="D121" s="497"/>
      <c r="E121" s="571" t="s">
        <v>304</v>
      </c>
      <c r="F121" s="562" t="s">
        <v>19</v>
      </c>
      <c r="G121" s="497" t="s">
        <v>340</v>
      </c>
      <c r="H121" s="500">
        <v>5</v>
      </c>
      <c r="I121" s="521">
        <f>I115+TIME(0,H115,0)</f>
        <v>0.36249999999999988</v>
      </c>
      <c r="J121" s="455"/>
    </row>
    <row r="122" spans="1:175" s="404" customFormat="1" ht="15" x14ac:dyDescent="0.2">
      <c r="B122" s="524"/>
      <c r="C122" s="442">
        <v>9.1</v>
      </c>
      <c r="D122" s="443" t="s">
        <v>25</v>
      </c>
      <c r="E122" s="523" t="s">
        <v>305</v>
      </c>
      <c r="F122" s="450"/>
      <c r="G122" s="450"/>
      <c r="H122" s="485"/>
      <c r="I122" s="504"/>
      <c r="J122" s="403"/>
    </row>
    <row r="123" spans="1:175" s="404" customFormat="1" ht="15" x14ac:dyDescent="0.2">
      <c r="B123" s="524"/>
      <c r="C123" s="442">
        <v>9.1999999999999993</v>
      </c>
      <c r="D123" s="443" t="s">
        <v>25</v>
      </c>
      <c r="E123" s="572" t="s">
        <v>378</v>
      </c>
      <c r="F123" s="450"/>
      <c r="G123" s="450"/>
      <c r="H123" s="485"/>
      <c r="I123" s="504"/>
      <c r="J123" s="403"/>
    </row>
    <row r="124" spans="1:175" s="404" customFormat="1" ht="15.75" thickBot="1" x14ac:dyDescent="0.25">
      <c r="B124" s="566"/>
      <c r="C124" s="567"/>
      <c r="D124" s="568"/>
      <c r="E124" s="569"/>
      <c r="F124" s="510"/>
      <c r="G124" s="510"/>
      <c r="H124" s="513"/>
      <c r="I124" s="514"/>
      <c r="J124" s="403"/>
    </row>
    <row r="125" spans="1:175" s="570" customFormat="1" ht="15.75" thickBot="1" x14ac:dyDescent="0.25">
      <c r="A125" s="404"/>
      <c r="B125" s="548"/>
      <c r="C125" s="548"/>
      <c r="D125" s="473"/>
      <c r="E125" s="549"/>
      <c r="F125" s="550"/>
      <c r="G125" s="550"/>
      <c r="H125" s="464"/>
      <c r="I125" s="464"/>
      <c r="J125" s="534"/>
    </row>
    <row r="126" spans="1:175" s="428" customFormat="1" ht="15" x14ac:dyDescent="0.2">
      <c r="A126" s="393"/>
      <c r="B126" s="495"/>
      <c r="C126" s="496">
        <v>10</v>
      </c>
      <c r="D126" s="497"/>
      <c r="E126" s="571" t="s">
        <v>306</v>
      </c>
      <c r="F126" s="562" t="s">
        <v>19</v>
      </c>
      <c r="G126" s="497" t="s">
        <v>307</v>
      </c>
      <c r="H126" s="500">
        <v>3</v>
      </c>
      <c r="I126" s="521">
        <f>I121+TIME(0,H121,0)</f>
        <v>0.36597222222222209</v>
      </c>
      <c r="J126" s="455"/>
    </row>
    <row r="127" spans="1:175" s="404" customFormat="1" ht="15" x14ac:dyDescent="0.2">
      <c r="B127" s="524"/>
      <c r="C127" s="442">
        <v>10.1</v>
      </c>
      <c r="D127" s="443" t="s">
        <v>25</v>
      </c>
      <c r="E127" s="523" t="s">
        <v>305</v>
      </c>
      <c r="F127" s="450"/>
      <c r="G127" s="450"/>
      <c r="H127" s="485"/>
      <c r="I127" s="504"/>
      <c r="J127" s="403"/>
    </row>
    <row r="128" spans="1:175" s="404" customFormat="1" ht="15" x14ac:dyDescent="0.2">
      <c r="B128" s="524"/>
      <c r="C128" s="442">
        <v>10.199999999999999</v>
      </c>
      <c r="D128" s="443" t="s">
        <v>25</v>
      </c>
      <c r="E128" s="564" t="s">
        <v>341</v>
      </c>
      <c r="F128" s="450"/>
      <c r="G128" s="450"/>
      <c r="H128" s="485"/>
      <c r="I128" s="504"/>
      <c r="J128" s="403"/>
    </row>
    <row r="129" spans="1:175" s="404" customFormat="1" ht="15" x14ac:dyDescent="0.2">
      <c r="B129" s="524"/>
      <c r="C129" s="442">
        <v>10.3</v>
      </c>
      <c r="D129" s="443" t="s">
        <v>25</v>
      </c>
      <c r="E129" s="572" t="s">
        <v>343</v>
      </c>
      <c r="F129" s="450"/>
      <c r="G129" s="450"/>
      <c r="H129" s="485"/>
      <c r="I129" s="504"/>
      <c r="J129" s="403"/>
    </row>
    <row r="130" spans="1:175" s="404" customFormat="1" ht="15" x14ac:dyDescent="0.2">
      <c r="B130" s="524"/>
      <c r="C130" s="442">
        <v>10.4</v>
      </c>
      <c r="D130" s="443" t="s">
        <v>25</v>
      </c>
      <c r="E130" s="572" t="s">
        <v>342</v>
      </c>
      <c r="F130" s="450"/>
      <c r="G130" s="450"/>
      <c r="H130" s="485"/>
      <c r="I130" s="504"/>
      <c r="J130" s="403"/>
    </row>
    <row r="131" spans="1:175" s="404" customFormat="1" ht="15.75" thickBot="1" x14ac:dyDescent="0.25">
      <c r="B131" s="566"/>
      <c r="C131" s="567">
        <v>10.5</v>
      </c>
      <c r="D131" s="568" t="s">
        <v>25</v>
      </c>
      <c r="E131" s="573" t="s">
        <v>308</v>
      </c>
      <c r="F131" s="510"/>
      <c r="G131" s="510"/>
      <c r="H131" s="513"/>
      <c r="I131" s="514"/>
      <c r="J131" s="403"/>
    </row>
    <row r="132" spans="1:175" s="570" customFormat="1" ht="15.75" thickBot="1" x14ac:dyDescent="0.25">
      <c r="A132" s="404"/>
      <c r="B132" s="548"/>
      <c r="C132" s="548"/>
      <c r="D132" s="473"/>
      <c r="E132" s="549"/>
      <c r="F132" s="550"/>
      <c r="G132" s="550"/>
      <c r="H132" s="464"/>
      <c r="I132" s="464"/>
      <c r="J132" s="534"/>
    </row>
    <row r="133" spans="1:175" s="540" customFormat="1" ht="15" x14ac:dyDescent="0.2">
      <c r="A133" s="404"/>
      <c r="B133" s="495"/>
      <c r="C133" s="496">
        <v>11</v>
      </c>
      <c r="D133" s="497"/>
      <c r="E133" s="571" t="s">
        <v>309</v>
      </c>
      <c r="F133" s="562" t="s">
        <v>40</v>
      </c>
      <c r="G133" s="497" t="s">
        <v>344</v>
      </c>
      <c r="H133" s="500">
        <v>5</v>
      </c>
      <c r="I133" s="521">
        <f>I126+TIME(0,H126,0)</f>
        <v>0.36805555555555541</v>
      </c>
      <c r="J133" s="455"/>
    </row>
    <row r="134" spans="1:175" s="428" customFormat="1" ht="15" x14ac:dyDescent="0.2">
      <c r="A134" s="535"/>
      <c r="B134" s="524"/>
      <c r="C134" s="442">
        <v>11.1</v>
      </c>
      <c r="D134" s="443" t="s">
        <v>25</v>
      </c>
      <c r="E134" s="523" t="s">
        <v>310</v>
      </c>
      <c r="F134" s="450"/>
      <c r="G134" s="450"/>
      <c r="H134" s="485"/>
      <c r="I134" s="504"/>
      <c r="J134" s="455"/>
    </row>
    <row r="135" spans="1:175" s="428" customFormat="1" ht="15" x14ac:dyDescent="0.2">
      <c r="A135" s="393"/>
      <c r="B135" s="524"/>
      <c r="C135" s="442">
        <v>11.2</v>
      </c>
      <c r="D135" s="443" t="s">
        <v>25</v>
      </c>
      <c r="E135" s="523" t="s">
        <v>347</v>
      </c>
      <c r="F135" s="450"/>
      <c r="G135" s="450"/>
      <c r="H135" s="485"/>
      <c r="I135" s="504"/>
      <c r="J135" s="455"/>
    </row>
    <row r="136" spans="1:175" s="428" customFormat="1" ht="15" x14ac:dyDescent="0.2">
      <c r="A136" s="393"/>
      <c r="B136" s="524"/>
      <c r="C136" s="442">
        <v>11.3</v>
      </c>
      <c r="D136" s="443" t="s">
        <v>25</v>
      </c>
      <c r="E136" s="563" t="s">
        <v>346</v>
      </c>
      <c r="F136" s="450"/>
      <c r="G136" s="450"/>
      <c r="H136" s="485"/>
      <c r="I136" s="504"/>
      <c r="J136" s="455"/>
    </row>
    <row r="137" spans="1:175" s="428" customFormat="1" ht="15" x14ac:dyDescent="0.2">
      <c r="A137" s="393"/>
      <c r="B137" s="524"/>
      <c r="C137" s="442">
        <v>11.4</v>
      </c>
      <c r="D137" s="443" t="s">
        <v>25</v>
      </c>
      <c r="E137" s="523" t="s">
        <v>345</v>
      </c>
      <c r="F137" s="450"/>
      <c r="G137" s="450"/>
      <c r="H137" s="485"/>
      <c r="I137" s="504"/>
      <c r="J137" s="455"/>
    </row>
    <row r="138" spans="1:175" s="428" customFormat="1" ht="15.75" thickBot="1" x14ac:dyDescent="0.25">
      <c r="A138" s="393"/>
      <c r="B138" s="566"/>
      <c r="C138" s="567">
        <v>11.5</v>
      </c>
      <c r="D138" s="568" t="s">
        <v>25</v>
      </c>
      <c r="E138" s="569"/>
      <c r="F138" s="510"/>
      <c r="G138" s="510"/>
      <c r="H138" s="513"/>
      <c r="I138" s="514"/>
      <c r="J138" s="455"/>
    </row>
    <row r="139" spans="1:175" s="428" customFormat="1" ht="15.75" thickBot="1" x14ac:dyDescent="0.25">
      <c r="A139" s="393"/>
      <c r="B139" s="574"/>
      <c r="C139" s="575"/>
      <c r="D139" s="576"/>
      <c r="E139" s="577"/>
      <c r="F139" s="578"/>
      <c r="G139" s="579"/>
      <c r="H139" s="580"/>
      <c r="I139" s="464"/>
      <c r="J139" s="543"/>
      <c r="K139" s="427"/>
      <c r="L139" s="427"/>
      <c r="M139" s="427"/>
      <c r="N139" s="427"/>
      <c r="O139" s="427"/>
      <c r="P139" s="427"/>
      <c r="Q139" s="427"/>
      <c r="R139" s="427"/>
      <c r="S139" s="427"/>
      <c r="T139" s="427"/>
      <c r="U139" s="427"/>
      <c r="V139" s="427"/>
      <c r="W139" s="427"/>
      <c r="X139" s="427"/>
      <c r="Y139" s="427"/>
      <c r="Z139" s="427"/>
      <c r="AA139" s="427"/>
      <c r="AB139" s="427"/>
      <c r="AC139" s="427"/>
      <c r="AD139" s="427"/>
      <c r="AE139" s="427"/>
      <c r="AF139" s="427"/>
      <c r="AG139" s="427"/>
      <c r="AH139" s="427"/>
      <c r="AI139" s="427"/>
      <c r="AJ139" s="427"/>
      <c r="AK139" s="427"/>
      <c r="AL139" s="427"/>
      <c r="AM139" s="427"/>
      <c r="AN139" s="427"/>
      <c r="AO139" s="427"/>
      <c r="AP139" s="427"/>
      <c r="AQ139" s="427"/>
      <c r="AR139" s="427"/>
      <c r="AS139" s="427"/>
      <c r="AT139" s="427"/>
      <c r="AU139" s="427"/>
      <c r="AV139" s="427"/>
      <c r="AW139" s="427"/>
      <c r="AX139" s="427"/>
      <c r="AY139" s="427"/>
      <c r="AZ139" s="427"/>
      <c r="BA139" s="427"/>
      <c r="BB139" s="427"/>
      <c r="BC139" s="427"/>
      <c r="BD139" s="427"/>
      <c r="BE139" s="427"/>
      <c r="BF139" s="427"/>
      <c r="BG139" s="427"/>
      <c r="BH139" s="427"/>
      <c r="BI139" s="427"/>
      <c r="BJ139" s="427"/>
      <c r="BK139" s="427"/>
      <c r="BL139" s="427"/>
      <c r="BM139" s="427"/>
      <c r="BN139" s="427"/>
      <c r="BO139" s="427"/>
      <c r="BP139" s="427"/>
      <c r="BQ139" s="427"/>
      <c r="BR139" s="427"/>
      <c r="BS139" s="427"/>
      <c r="BT139" s="427"/>
      <c r="BU139" s="427"/>
      <c r="BV139" s="427"/>
      <c r="BW139" s="427"/>
      <c r="BX139" s="427"/>
      <c r="BY139" s="427"/>
      <c r="BZ139" s="427"/>
      <c r="CA139" s="427"/>
      <c r="CB139" s="427"/>
      <c r="CC139" s="427"/>
      <c r="CD139" s="427"/>
      <c r="CE139" s="427"/>
      <c r="CF139" s="427"/>
      <c r="CG139" s="427"/>
      <c r="CH139" s="427"/>
      <c r="CI139" s="427"/>
      <c r="CJ139" s="427"/>
      <c r="CK139" s="427"/>
      <c r="CL139" s="427"/>
      <c r="CM139" s="427"/>
      <c r="CN139" s="427"/>
      <c r="CO139" s="427"/>
      <c r="CP139" s="427"/>
      <c r="CQ139" s="427"/>
      <c r="CR139" s="427"/>
      <c r="CS139" s="427"/>
      <c r="CT139" s="427"/>
      <c r="CU139" s="427"/>
      <c r="CV139" s="427"/>
      <c r="CW139" s="427"/>
      <c r="CX139" s="427"/>
      <c r="CY139" s="427"/>
      <c r="CZ139" s="427"/>
      <c r="DA139" s="427"/>
      <c r="DB139" s="427"/>
      <c r="DC139" s="427"/>
      <c r="DD139" s="427"/>
      <c r="DE139" s="427"/>
      <c r="DF139" s="427"/>
      <c r="DG139" s="427"/>
      <c r="DH139" s="427"/>
      <c r="DI139" s="427"/>
      <c r="DJ139" s="427"/>
      <c r="DK139" s="427"/>
      <c r="DL139" s="427"/>
      <c r="DM139" s="427"/>
      <c r="DN139" s="427"/>
      <c r="DO139" s="427"/>
      <c r="DP139" s="427"/>
      <c r="DQ139" s="427"/>
      <c r="DR139" s="427"/>
      <c r="DS139" s="427"/>
      <c r="DT139" s="427"/>
      <c r="DU139" s="427"/>
      <c r="DV139" s="427"/>
      <c r="DW139" s="427"/>
      <c r="DX139" s="427"/>
      <c r="DY139" s="427"/>
      <c r="DZ139" s="427"/>
      <c r="EA139" s="427"/>
      <c r="EB139" s="427"/>
      <c r="EC139" s="427"/>
      <c r="ED139" s="427"/>
      <c r="EE139" s="427"/>
      <c r="EF139" s="427"/>
      <c r="EG139" s="427"/>
      <c r="EH139" s="427"/>
      <c r="EI139" s="427"/>
      <c r="EJ139" s="427"/>
      <c r="EK139" s="427"/>
      <c r="EL139" s="427"/>
      <c r="EM139" s="427"/>
      <c r="EN139" s="427"/>
      <c r="EO139" s="427"/>
      <c r="EP139" s="427"/>
      <c r="EQ139" s="427"/>
      <c r="ER139" s="427"/>
      <c r="ES139" s="427"/>
      <c r="ET139" s="427"/>
      <c r="EU139" s="427"/>
      <c r="EV139" s="427"/>
      <c r="EW139" s="427"/>
      <c r="EX139" s="427"/>
      <c r="EY139" s="427"/>
      <c r="EZ139" s="427"/>
      <c r="FA139" s="427"/>
      <c r="FB139" s="427"/>
      <c r="FC139" s="427"/>
      <c r="FD139" s="427"/>
      <c r="FE139" s="427"/>
      <c r="FF139" s="427"/>
      <c r="FG139" s="427"/>
      <c r="FH139" s="427"/>
      <c r="FI139" s="427"/>
      <c r="FJ139" s="427"/>
      <c r="FK139" s="427"/>
      <c r="FL139" s="427"/>
      <c r="FM139" s="427"/>
      <c r="FN139" s="427"/>
      <c r="FO139" s="427"/>
      <c r="FP139" s="427"/>
      <c r="FQ139" s="427"/>
      <c r="FR139" s="427"/>
      <c r="FS139" s="427"/>
    </row>
    <row r="140" spans="1:175" s="428" customFormat="1" ht="15" x14ac:dyDescent="0.2">
      <c r="A140" s="393"/>
      <c r="B140" s="495"/>
      <c r="C140" s="496">
        <v>12</v>
      </c>
      <c r="D140" s="497"/>
      <c r="E140" s="571" t="s">
        <v>311</v>
      </c>
      <c r="F140" s="562" t="s">
        <v>19</v>
      </c>
      <c r="G140" s="497" t="s">
        <v>126</v>
      </c>
      <c r="H140" s="500">
        <v>5</v>
      </c>
      <c r="I140" s="521">
        <f>I133+TIME(0,H133,0)</f>
        <v>0.37152777777777762</v>
      </c>
      <c r="J140" s="455"/>
    </row>
    <row r="141" spans="1:175" s="404" customFormat="1" ht="15" x14ac:dyDescent="0.2">
      <c r="B141" s="524"/>
      <c r="C141" s="442">
        <v>12.1</v>
      </c>
      <c r="D141" s="443" t="s">
        <v>25</v>
      </c>
      <c r="E141" s="523" t="s">
        <v>310</v>
      </c>
      <c r="F141" s="450"/>
      <c r="G141" s="450"/>
      <c r="H141" s="485"/>
      <c r="I141" s="504"/>
      <c r="J141" s="403"/>
    </row>
    <row r="142" spans="1:175" s="404" customFormat="1" ht="15" x14ac:dyDescent="0.2">
      <c r="B142" s="524"/>
      <c r="C142" s="442">
        <v>12.2</v>
      </c>
      <c r="D142" s="443" t="s">
        <v>25</v>
      </c>
      <c r="E142" s="564" t="s">
        <v>303</v>
      </c>
      <c r="F142" s="450"/>
      <c r="G142" s="450"/>
      <c r="H142" s="485"/>
      <c r="I142" s="504"/>
      <c r="J142" s="403"/>
    </row>
    <row r="143" spans="1:175" s="404" customFormat="1" ht="15.75" thickBot="1" x14ac:dyDescent="0.25">
      <c r="B143" s="566"/>
      <c r="C143" s="567"/>
      <c r="D143" s="568"/>
      <c r="E143" s="569"/>
      <c r="F143" s="510"/>
      <c r="G143" s="510"/>
      <c r="H143" s="513"/>
      <c r="I143" s="514"/>
      <c r="J143" s="403"/>
    </row>
    <row r="144" spans="1:175" s="428" customFormat="1" ht="15.75" thickBot="1" x14ac:dyDescent="0.25">
      <c r="A144" s="393"/>
      <c r="B144" s="574"/>
      <c r="C144" s="575"/>
      <c r="D144" s="576"/>
      <c r="E144" s="577"/>
      <c r="F144" s="578"/>
      <c r="G144" s="579"/>
      <c r="H144" s="580"/>
      <c r="I144" s="464"/>
      <c r="J144" s="543"/>
      <c r="K144" s="427"/>
      <c r="L144" s="427"/>
      <c r="M144" s="427"/>
      <c r="N144" s="427"/>
      <c r="O144" s="427"/>
      <c r="P144" s="427"/>
      <c r="Q144" s="427"/>
      <c r="R144" s="427"/>
      <c r="S144" s="427"/>
      <c r="T144" s="427"/>
      <c r="U144" s="427"/>
      <c r="V144" s="427"/>
      <c r="W144" s="427"/>
      <c r="X144" s="427"/>
      <c r="Y144" s="427"/>
      <c r="Z144" s="427"/>
      <c r="AA144" s="427"/>
      <c r="AB144" s="427"/>
      <c r="AC144" s="427"/>
      <c r="AD144" s="427"/>
      <c r="AE144" s="427"/>
      <c r="AF144" s="427"/>
      <c r="AG144" s="427"/>
      <c r="AH144" s="427"/>
      <c r="AI144" s="427"/>
      <c r="AJ144" s="427"/>
      <c r="AK144" s="427"/>
      <c r="AL144" s="427"/>
      <c r="AM144" s="427"/>
      <c r="AN144" s="427"/>
      <c r="AO144" s="427"/>
      <c r="AP144" s="427"/>
      <c r="AQ144" s="427"/>
      <c r="AR144" s="427"/>
      <c r="AS144" s="427"/>
      <c r="AT144" s="427"/>
      <c r="AU144" s="427"/>
      <c r="AV144" s="427"/>
      <c r="AW144" s="427"/>
      <c r="AX144" s="427"/>
      <c r="AY144" s="427"/>
      <c r="AZ144" s="427"/>
      <c r="BA144" s="427"/>
      <c r="BB144" s="427"/>
      <c r="BC144" s="427"/>
      <c r="BD144" s="427"/>
      <c r="BE144" s="427"/>
      <c r="BF144" s="427"/>
      <c r="BG144" s="427"/>
      <c r="BH144" s="427"/>
      <c r="BI144" s="427"/>
      <c r="BJ144" s="427"/>
      <c r="BK144" s="427"/>
      <c r="BL144" s="427"/>
      <c r="BM144" s="427"/>
      <c r="BN144" s="427"/>
      <c r="BO144" s="427"/>
      <c r="BP144" s="427"/>
      <c r="BQ144" s="427"/>
      <c r="BR144" s="427"/>
      <c r="BS144" s="427"/>
      <c r="BT144" s="427"/>
      <c r="BU144" s="427"/>
      <c r="BV144" s="427"/>
      <c r="BW144" s="427"/>
      <c r="BX144" s="427"/>
      <c r="BY144" s="427"/>
      <c r="BZ144" s="427"/>
      <c r="CA144" s="427"/>
      <c r="CB144" s="427"/>
      <c r="CC144" s="427"/>
      <c r="CD144" s="427"/>
      <c r="CE144" s="427"/>
      <c r="CF144" s="427"/>
      <c r="CG144" s="427"/>
      <c r="CH144" s="427"/>
      <c r="CI144" s="427"/>
      <c r="CJ144" s="427"/>
      <c r="CK144" s="427"/>
      <c r="CL144" s="427"/>
      <c r="CM144" s="427"/>
      <c r="CN144" s="427"/>
      <c r="CO144" s="427"/>
      <c r="CP144" s="427"/>
      <c r="CQ144" s="427"/>
      <c r="CR144" s="427"/>
      <c r="CS144" s="427"/>
      <c r="CT144" s="427"/>
      <c r="CU144" s="427"/>
      <c r="CV144" s="427"/>
      <c r="CW144" s="427"/>
      <c r="CX144" s="427"/>
      <c r="CY144" s="427"/>
      <c r="CZ144" s="427"/>
      <c r="DA144" s="427"/>
      <c r="DB144" s="427"/>
      <c r="DC144" s="427"/>
      <c r="DD144" s="427"/>
      <c r="DE144" s="427"/>
      <c r="DF144" s="427"/>
      <c r="DG144" s="427"/>
      <c r="DH144" s="427"/>
      <c r="DI144" s="427"/>
      <c r="DJ144" s="427"/>
      <c r="DK144" s="427"/>
      <c r="DL144" s="427"/>
      <c r="DM144" s="427"/>
      <c r="DN144" s="427"/>
      <c r="DO144" s="427"/>
      <c r="DP144" s="427"/>
      <c r="DQ144" s="427"/>
      <c r="DR144" s="427"/>
      <c r="DS144" s="427"/>
      <c r="DT144" s="427"/>
      <c r="DU144" s="427"/>
      <c r="DV144" s="427"/>
      <c r="DW144" s="427"/>
      <c r="DX144" s="427"/>
      <c r="DY144" s="427"/>
      <c r="DZ144" s="427"/>
      <c r="EA144" s="427"/>
      <c r="EB144" s="427"/>
      <c r="EC144" s="427"/>
      <c r="ED144" s="427"/>
      <c r="EE144" s="427"/>
      <c r="EF144" s="427"/>
      <c r="EG144" s="427"/>
      <c r="EH144" s="427"/>
      <c r="EI144" s="427"/>
      <c r="EJ144" s="427"/>
      <c r="EK144" s="427"/>
      <c r="EL144" s="427"/>
      <c r="EM144" s="427"/>
      <c r="EN144" s="427"/>
      <c r="EO144" s="427"/>
      <c r="EP144" s="427"/>
      <c r="EQ144" s="427"/>
      <c r="ER144" s="427"/>
      <c r="ES144" s="427"/>
      <c r="ET144" s="427"/>
      <c r="EU144" s="427"/>
      <c r="EV144" s="427"/>
      <c r="EW144" s="427"/>
      <c r="EX144" s="427"/>
      <c r="EY144" s="427"/>
      <c r="EZ144" s="427"/>
      <c r="FA144" s="427"/>
      <c r="FB144" s="427"/>
      <c r="FC144" s="427"/>
      <c r="FD144" s="427"/>
      <c r="FE144" s="427"/>
      <c r="FF144" s="427"/>
      <c r="FG144" s="427"/>
      <c r="FH144" s="427"/>
      <c r="FI144" s="427"/>
      <c r="FJ144" s="427"/>
      <c r="FK144" s="427"/>
      <c r="FL144" s="427"/>
      <c r="FM144" s="427"/>
      <c r="FN144" s="427"/>
      <c r="FO144" s="427"/>
      <c r="FP144" s="427"/>
      <c r="FQ144" s="427"/>
      <c r="FR144" s="427"/>
      <c r="FS144" s="427"/>
    </row>
    <row r="145" spans="1:175" s="428" customFormat="1" ht="15" x14ac:dyDescent="0.2">
      <c r="A145" s="393"/>
      <c r="B145" s="495"/>
      <c r="C145" s="496">
        <v>13</v>
      </c>
      <c r="D145" s="497"/>
      <c r="E145" s="571" t="s">
        <v>312</v>
      </c>
      <c r="F145" s="562" t="s">
        <v>19</v>
      </c>
      <c r="G145" s="497" t="s">
        <v>313</v>
      </c>
      <c r="H145" s="500">
        <v>5</v>
      </c>
      <c r="I145" s="521">
        <f>I138+TIME(0,H138,0)</f>
        <v>0</v>
      </c>
      <c r="J145" s="455"/>
    </row>
    <row r="146" spans="1:175" s="404" customFormat="1" ht="15" x14ac:dyDescent="0.2">
      <c r="B146" s="524"/>
      <c r="C146" s="442">
        <v>13.1</v>
      </c>
      <c r="D146" s="443" t="s">
        <v>25</v>
      </c>
      <c r="E146" s="523" t="s">
        <v>310</v>
      </c>
      <c r="F146" s="450"/>
      <c r="G146" s="450"/>
      <c r="H146" s="485"/>
      <c r="I146" s="504"/>
      <c r="J146" s="403"/>
    </row>
    <row r="147" spans="1:175" s="404" customFormat="1" ht="15" x14ac:dyDescent="0.2">
      <c r="B147" s="524"/>
      <c r="C147" s="442">
        <v>13.2</v>
      </c>
      <c r="D147" s="443" t="s">
        <v>25</v>
      </c>
      <c r="E147" s="564" t="s">
        <v>378</v>
      </c>
      <c r="F147" s="450"/>
      <c r="G147" s="450"/>
      <c r="H147" s="485"/>
      <c r="I147" s="504"/>
      <c r="J147" s="403"/>
    </row>
    <row r="148" spans="1:175" s="404" customFormat="1" ht="15.75" thickBot="1" x14ac:dyDescent="0.25">
      <c r="B148" s="566"/>
      <c r="C148" s="567"/>
      <c r="D148" s="568"/>
      <c r="E148" s="569"/>
      <c r="F148" s="510"/>
      <c r="G148" s="510"/>
      <c r="H148" s="513"/>
      <c r="I148" s="514"/>
      <c r="J148" s="403"/>
    </row>
    <row r="149" spans="1:175" s="428" customFormat="1" ht="15.75" thickBot="1" x14ac:dyDescent="0.25">
      <c r="A149" s="393"/>
      <c r="B149" s="574"/>
      <c r="C149" s="575"/>
      <c r="D149" s="576"/>
      <c r="E149" s="577"/>
      <c r="F149" s="578"/>
      <c r="G149" s="579"/>
      <c r="H149" s="580"/>
      <c r="I149" s="464"/>
      <c r="J149" s="543"/>
      <c r="K149" s="427"/>
      <c r="L149" s="427"/>
      <c r="M149" s="427"/>
      <c r="N149" s="427"/>
      <c r="O149" s="427"/>
      <c r="P149" s="427"/>
      <c r="Q149" s="427"/>
      <c r="R149" s="427"/>
      <c r="S149" s="427"/>
      <c r="T149" s="427"/>
      <c r="U149" s="427"/>
      <c r="V149" s="427"/>
      <c r="W149" s="427"/>
      <c r="X149" s="427"/>
      <c r="Y149" s="427"/>
      <c r="Z149" s="427"/>
      <c r="AA149" s="427"/>
      <c r="AB149" s="427"/>
      <c r="AC149" s="427"/>
      <c r="AD149" s="427"/>
      <c r="AE149" s="427"/>
      <c r="AF149" s="427"/>
      <c r="AG149" s="427"/>
      <c r="AH149" s="427"/>
      <c r="AI149" s="427"/>
      <c r="AJ149" s="427"/>
      <c r="AK149" s="427"/>
      <c r="AL149" s="427"/>
      <c r="AM149" s="427"/>
      <c r="AN149" s="427"/>
      <c r="AO149" s="427"/>
      <c r="AP149" s="427"/>
      <c r="AQ149" s="427"/>
      <c r="AR149" s="427"/>
      <c r="AS149" s="427"/>
      <c r="AT149" s="427"/>
      <c r="AU149" s="427"/>
      <c r="AV149" s="427"/>
      <c r="AW149" s="427"/>
      <c r="AX149" s="427"/>
      <c r="AY149" s="427"/>
      <c r="AZ149" s="427"/>
      <c r="BA149" s="427"/>
      <c r="BB149" s="427"/>
      <c r="BC149" s="427"/>
      <c r="BD149" s="427"/>
      <c r="BE149" s="427"/>
      <c r="BF149" s="427"/>
      <c r="BG149" s="427"/>
      <c r="BH149" s="427"/>
      <c r="BI149" s="427"/>
      <c r="BJ149" s="427"/>
      <c r="BK149" s="427"/>
      <c r="BL149" s="427"/>
      <c r="BM149" s="427"/>
      <c r="BN149" s="427"/>
      <c r="BO149" s="427"/>
      <c r="BP149" s="427"/>
      <c r="BQ149" s="427"/>
      <c r="BR149" s="427"/>
      <c r="BS149" s="427"/>
      <c r="BT149" s="427"/>
      <c r="BU149" s="427"/>
      <c r="BV149" s="427"/>
      <c r="BW149" s="427"/>
      <c r="BX149" s="427"/>
      <c r="BY149" s="427"/>
      <c r="BZ149" s="427"/>
      <c r="CA149" s="427"/>
      <c r="CB149" s="427"/>
      <c r="CC149" s="427"/>
      <c r="CD149" s="427"/>
      <c r="CE149" s="427"/>
      <c r="CF149" s="427"/>
      <c r="CG149" s="427"/>
      <c r="CH149" s="427"/>
      <c r="CI149" s="427"/>
      <c r="CJ149" s="427"/>
      <c r="CK149" s="427"/>
      <c r="CL149" s="427"/>
      <c r="CM149" s="427"/>
      <c r="CN149" s="427"/>
      <c r="CO149" s="427"/>
      <c r="CP149" s="427"/>
      <c r="CQ149" s="427"/>
      <c r="CR149" s="427"/>
      <c r="CS149" s="427"/>
      <c r="CT149" s="427"/>
      <c r="CU149" s="427"/>
      <c r="CV149" s="427"/>
      <c r="CW149" s="427"/>
      <c r="CX149" s="427"/>
      <c r="CY149" s="427"/>
      <c r="CZ149" s="427"/>
      <c r="DA149" s="427"/>
      <c r="DB149" s="427"/>
      <c r="DC149" s="427"/>
      <c r="DD149" s="427"/>
      <c r="DE149" s="427"/>
      <c r="DF149" s="427"/>
      <c r="DG149" s="427"/>
      <c r="DH149" s="427"/>
      <c r="DI149" s="427"/>
      <c r="DJ149" s="427"/>
      <c r="DK149" s="427"/>
      <c r="DL149" s="427"/>
      <c r="DM149" s="427"/>
      <c r="DN149" s="427"/>
      <c r="DO149" s="427"/>
      <c r="DP149" s="427"/>
      <c r="DQ149" s="427"/>
      <c r="DR149" s="427"/>
      <c r="DS149" s="427"/>
      <c r="DT149" s="427"/>
      <c r="DU149" s="427"/>
      <c r="DV149" s="427"/>
      <c r="DW149" s="427"/>
      <c r="DX149" s="427"/>
      <c r="DY149" s="427"/>
      <c r="DZ149" s="427"/>
      <c r="EA149" s="427"/>
      <c r="EB149" s="427"/>
      <c r="EC149" s="427"/>
      <c r="ED149" s="427"/>
      <c r="EE149" s="427"/>
      <c r="EF149" s="427"/>
      <c r="EG149" s="427"/>
      <c r="EH149" s="427"/>
      <c r="EI149" s="427"/>
      <c r="EJ149" s="427"/>
      <c r="EK149" s="427"/>
      <c r="EL149" s="427"/>
      <c r="EM149" s="427"/>
      <c r="EN149" s="427"/>
      <c r="EO149" s="427"/>
      <c r="EP149" s="427"/>
      <c r="EQ149" s="427"/>
      <c r="ER149" s="427"/>
      <c r="ES149" s="427"/>
      <c r="ET149" s="427"/>
      <c r="EU149" s="427"/>
      <c r="EV149" s="427"/>
      <c r="EW149" s="427"/>
      <c r="EX149" s="427"/>
      <c r="EY149" s="427"/>
      <c r="EZ149" s="427"/>
      <c r="FA149" s="427"/>
      <c r="FB149" s="427"/>
      <c r="FC149" s="427"/>
      <c r="FD149" s="427"/>
      <c r="FE149" s="427"/>
      <c r="FF149" s="427"/>
      <c r="FG149" s="427"/>
      <c r="FH149" s="427"/>
      <c r="FI149" s="427"/>
      <c r="FJ149" s="427"/>
      <c r="FK149" s="427"/>
      <c r="FL149" s="427"/>
      <c r="FM149" s="427"/>
      <c r="FN149" s="427"/>
      <c r="FO149" s="427"/>
      <c r="FP149" s="427"/>
      <c r="FQ149" s="427"/>
      <c r="FR149" s="427"/>
      <c r="FS149" s="427"/>
    </row>
    <row r="150" spans="1:175" s="570" customFormat="1" ht="15" x14ac:dyDescent="0.2">
      <c r="A150" s="393"/>
      <c r="B150" s="581"/>
      <c r="C150" s="582">
        <v>14</v>
      </c>
      <c r="D150" s="583" t="s">
        <v>23</v>
      </c>
      <c r="E150" s="584" t="s">
        <v>314</v>
      </c>
      <c r="F150" s="585"/>
      <c r="G150" s="586"/>
      <c r="H150" s="500"/>
      <c r="I150" s="521">
        <f>I140+TIME(0,I140,0)</f>
        <v>0.37152777777777762</v>
      </c>
      <c r="J150" s="534"/>
    </row>
    <row r="151" spans="1:175" s="428" customFormat="1" ht="15.75" thickBot="1" x14ac:dyDescent="0.25">
      <c r="A151" s="393"/>
      <c r="B151" s="587"/>
      <c r="C151" s="588"/>
      <c r="D151" s="510"/>
      <c r="E151" s="589"/>
      <c r="F151" s="510"/>
      <c r="G151" s="590"/>
      <c r="H151" s="591"/>
      <c r="I151" s="514"/>
      <c r="J151" s="455"/>
    </row>
    <row r="152" spans="1:175" ht="15" x14ac:dyDescent="0.2">
      <c r="A152" s="393"/>
      <c r="B152" s="592"/>
      <c r="C152" s="593"/>
      <c r="D152" s="594"/>
      <c r="E152" s="595"/>
      <c r="F152" s="596"/>
      <c r="G152" s="596"/>
      <c r="H152" s="597"/>
      <c r="I152" s="598"/>
    </row>
    <row r="153" spans="1:175" x14ac:dyDescent="0.2">
      <c r="A153" s="599"/>
      <c r="B153" s="592"/>
      <c r="C153" s="593"/>
      <c r="D153" s="594"/>
      <c r="E153" s="595"/>
      <c r="F153" s="596"/>
      <c r="G153" s="596"/>
      <c r="H153" s="597"/>
      <c r="I153" s="598"/>
    </row>
    <row r="154" spans="1:175" ht="15" x14ac:dyDescent="0.2">
      <c r="A154" s="393"/>
      <c r="B154" s="600"/>
      <c r="C154" s="601"/>
      <c r="D154" s="602"/>
      <c r="E154" s="603"/>
      <c r="F154" s="604"/>
      <c r="G154" s="604"/>
      <c r="H154" s="605"/>
      <c r="I154" s="606"/>
    </row>
    <row r="155" spans="1:175" ht="15" x14ac:dyDescent="0.2">
      <c r="A155" s="393"/>
    </row>
  </sheetData>
  <mergeCells count="7">
    <mergeCell ref="H12:I12"/>
    <mergeCell ref="B3:I3"/>
    <mergeCell ref="B4:I4"/>
    <mergeCell ref="B6:I6"/>
    <mergeCell ref="B7:I7"/>
    <mergeCell ref="B10:I10"/>
    <mergeCell ref="H11:I11"/>
  </mergeCells>
  <hyperlinks>
    <hyperlink ref="E2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topLeftCell="A6" zoomScale="140" zoomScaleNormal="140" workbookViewId="0">
      <selection activeCell="C1" sqref="C1"/>
    </sheetView>
  </sheetViews>
  <sheetFormatPr defaultColWidth="9.44140625" defaultRowHeight="12.75" x14ac:dyDescent="0.2"/>
  <cols>
    <col min="1" max="1" width="6.21875" style="97" customWidth="1"/>
    <col min="2" max="2" width="4.77734375" style="78" customWidth="1"/>
    <col min="3" max="3" width="50.88671875" style="84" customWidth="1"/>
    <col min="4" max="4" width="2.77734375" style="78" customWidth="1"/>
    <col min="5" max="5" width="14.77734375" style="78" customWidth="1"/>
    <col min="6" max="6" width="3.21875" style="86" customWidth="1"/>
    <col min="7" max="7" width="8.109375" style="96" customWidth="1"/>
    <col min="8" max="8" width="4.109375" style="78" customWidth="1"/>
    <col min="9" max="256" width="9.44140625" style="78"/>
    <col min="257" max="257" width="6.21875" style="78" customWidth="1"/>
    <col min="258" max="258" width="4.77734375" style="78" customWidth="1"/>
    <col min="259" max="259" width="50.88671875" style="78" customWidth="1"/>
    <col min="260" max="260" width="2.77734375" style="78" customWidth="1"/>
    <col min="261" max="261" width="14.77734375" style="78" customWidth="1"/>
    <col min="262" max="262" width="3.21875" style="78" customWidth="1"/>
    <col min="263" max="263" width="8.109375" style="78" customWidth="1"/>
    <col min="264" max="264" width="4.109375" style="78" customWidth="1"/>
    <col min="265" max="512" width="9.44140625" style="78"/>
    <col min="513" max="513" width="6.21875" style="78" customWidth="1"/>
    <col min="514" max="514" width="4.77734375" style="78" customWidth="1"/>
    <col min="515" max="515" width="50.88671875" style="78" customWidth="1"/>
    <col min="516" max="516" width="2.77734375" style="78" customWidth="1"/>
    <col min="517" max="517" width="14.77734375" style="78" customWidth="1"/>
    <col min="518" max="518" width="3.21875" style="78" customWidth="1"/>
    <col min="519" max="519" width="8.109375" style="78" customWidth="1"/>
    <col min="520" max="520" width="4.109375" style="78" customWidth="1"/>
    <col min="521" max="768" width="9.44140625" style="78"/>
    <col min="769" max="769" width="6.21875" style="78" customWidth="1"/>
    <col min="770" max="770" width="4.77734375" style="78" customWidth="1"/>
    <col min="771" max="771" width="50.88671875" style="78" customWidth="1"/>
    <col min="772" max="772" width="2.77734375" style="78" customWidth="1"/>
    <col min="773" max="773" width="14.77734375" style="78" customWidth="1"/>
    <col min="774" max="774" width="3.21875" style="78" customWidth="1"/>
    <col min="775" max="775" width="8.109375" style="78" customWidth="1"/>
    <col min="776" max="776" width="4.109375" style="78" customWidth="1"/>
    <col min="777" max="1024" width="9.44140625" style="78"/>
    <col min="1025" max="1025" width="6.21875" style="78" customWidth="1"/>
    <col min="1026" max="1026" width="4.77734375" style="78" customWidth="1"/>
    <col min="1027" max="1027" width="50.88671875" style="78" customWidth="1"/>
    <col min="1028" max="1028" width="2.77734375" style="78" customWidth="1"/>
    <col min="1029" max="1029" width="14.77734375" style="78" customWidth="1"/>
    <col min="1030" max="1030" width="3.21875" style="78" customWidth="1"/>
    <col min="1031" max="1031" width="8.109375" style="78" customWidth="1"/>
    <col min="1032" max="1032" width="4.109375" style="78" customWidth="1"/>
    <col min="1033" max="1280" width="9.44140625" style="78"/>
    <col min="1281" max="1281" width="6.21875" style="78" customWidth="1"/>
    <col min="1282" max="1282" width="4.77734375" style="78" customWidth="1"/>
    <col min="1283" max="1283" width="50.88671875" style="78" customWidth="1"/>
    <col min="1284" max="1284" width="2.77734375" style="78" customWidth="1"/>
    <col min="1285" max="1285" width="14.77734375" style="78" customWidth="1"/>
    <col min="1286" max="1286" width="3.21875" style="78" customWidth="1"/>
    <col min="1287" max="1287" width="8.109375" style="78" customWidth="1"/>
    <col min="1288" max="1288" width="4.109375" style="78" customWidth="1"/>
    <col min="1289" max="1536" width="9.44140625" style="78"/>
    <col min="1537" max="1537" width="6.21875" style="78" customWidth="1"/>
    <col min="1538" max="1538" width="4.77734375" style="78" customWidth="1"/>
    <col min="1539" max="1539" width="50.88671875" style="78" customWidth="1"/>
    <col min="1540" max="1540" width="2.77734375" style="78" customWidth="1"/>
    <col min="1541" max="1541" width="14.77734375" style="78" customWidth="1"/>
    <col min="1542" max="1542" width="3.21875" style="78" customWidth="1"/>
    <col min="1543" max="1543" width="8.109375" style="78" customWidth="1"/>
    <col min="1544" max="1544" width="4.109375" style="78" customWidth="1"/>
    <col min="1545" max="1792" width="9.44140625" style="78"/>
    <col min="1793" max="1793" width="6.21875" style="78" customWidth="1"/>
    <col min="1794" max="1794" width="4.77734375" style="78" customWidth="1"/>
    <col min="1795" max="1795" width="50.88671875" style="78" customWidth="1"/>
    <col min="1796" max="1796" width="2.77734375" style="78" customWidth="1"/>
    <col min="1797" max="1797" width="14.77734375" style="78" customWidth="1"/>
    <col min="1798" max="1798" width="3.21875" style="78" customWidth="1"/>
    <col min="1799" max="1799" width="8.109375" style="78" customWidth="1"/>
    <col min="1800" max="1800" width="4.109375" style="78" customWidth="1"/>
    <col min="1801" max="2048" width="9.44140625" style="78"/>
    <col min="2049" max="2049" width="6.21875" style="78" customWidth="1"/>
    <col min="2050" max="2050" width="4.77734375" style="78" customWidth="1"/>
    <col min="2051" max="2051" width="50.88671875" style="78" customWidth="1"/>
    <col min="2052" max="2052" width="2.77734375" style="78" customWidth="1"/>
    <col min="2053" max="2053" width="14.77734375" style="78" customWidth="1"/>
    <col min="2054" max="2054" width="3.21875" style="78" customWidth="1"/>
    <col min="2055" max="2055" width="8.109375" style="78" customWidth="1"/>
    <col min="2056" max="2056" width="4.109375" style="78" customWidth="1"/>
    <col min="2057" max="2304" width="9.44140625" style="78"/>
    <col min="2305" max="2305" width="6.21875" style="78" customWidth="1"/>
    <col min="2306" max="2306" width="4.77734375" style="78" customWidth="1"/>
    <col min="2307" max="2307" width="50.88671875" style="78" customWidth="1"/>
    <col min="2308" max="2308" width="2.77734375" style="78" customWidth="1"/>
    <col min="2309" max="2309" width="14.77734375" style="78" customWidth="1"/>
    <col min="2310" max="2310" width="3.21875" style="78" customWidth="1"/>
    <col min="2311" max="2311" width="8.109375" style="78" customWidth="1"/>
    <col min="2312" max="2312" width="4.109375" style="78" customWidth="1"/>
    <col min="2313" max="2560" width="9.44140625" style="78"/>
    <col min="2561" max="2561" width="6.21875" style="78" customWidth="1"/>
    <col min="2562" max="2562" width="4.77734375" style="78" customWidth="1"/>
    <col min="2563" max="2563" width="50.88671875" style="78" customWidth="1"/>
    <col min="2564" max="2564" width="2.77734375" style="78" customWidth="1"/>
    <col min="2565" max="2565" width="14.77734375" style="78" customWidth="1"/>
    <col min="2566" max="2566" width="3.21875" style="78" customWidth="1"/>
    <col min="2567" max="2567" width="8.109375" style="78" customWidth="1"/>
    <col min="2568" max="2568" width="4.109375" style="78" customWidth="1"/>
    <col min="2569" max="2816" width="9.44140625" style="78"/>
    <col min="2817" max="2817" width="6.21875" style="78" customWidth="1"/>
    <col min="2818" max="2818" width="4.77734375" style="78" customWidth="1"/>
    <col min="2819" max="2819" width="50.88671875" style="78" customWidth="1"/>
    <col min="2820" max="2820" width="2.77734375" style="78" customWidth="1"/>
    <col min="2821" max="2821" width="14.77734375" style="78" customWidth="1"/>
    <col min="2822" max="2822" width="3.21875" style="78" customWidth="1"/>
    <col min="2823" max="2823" width="8.109375" style="78" customWidth="1"/>
    <col min="2824" max="2824" width="4.109375" style="78" customWidth="1"/>
    <col min="2825" max="3072" width="9.44140625" style="78"/>
    <col min="3073" max="3073" width="6.21875" style="78" customWidth="1"/>
    <col min="3074" max="3074" width="4.77734375" style="78" customWidth="1"/>
    <col min="3075" max="3075" width="50.88671875" style="78" customWidth="1"/>
    <col min="3076" max="3076" width="2.77734375" style="78" customWidth="1"/>
    <col min="3077" max="3077" width="14.77734375" style="78" customWidth="1"/>
    <col min="3078" max="3078" width="3.21875" style="78" customWidth="1"/>
    <col min="3079" max="3079" width="8.109375" style="78" customWidth="1"/>
    <col min="3080" max="3080" width="4.109375" style="78" customWidth="1"/>
    <col min="3081" max="3328" width="9.44140625" style="78"/>
    <col min="3329" max="3329" width="6.21875" style="78" customWidth="1"/>
    <col min="3330" max="3330" width="4.77734375" style="78" customWidth="1"/>
    <col min="3331" max="3331" width="50.88671875" style="78" customWidth="1"/>
    <col min="3332" max="3332" width="2.77734375" style="78" customWidth="1"/>
    <col min="3333" max="3333" width="14.77734375" style="78" customWidth="1"/>
    <col min="3334" max="3334" width="3.21875" style="78" customWidth="1"/>
    <col min="3335" max="3335" width="8.109375" style="78" customWidth="1"/>
    <col min="3336" max="3336" width="4.109375" style="78" customWidth="1"/>
    <col min="3337" max="3584" width="9.44140625" style="78"/>
    <col min="3585" max="3585" width="6.21875" style="78" customWidth="1"/>
    <col min="3586" max="3586" width="4.77734375" style="78" customWidth="1"/>
    <col min="3587" max="3587" width="50.88671875" style="78" customWidth="1"/>
    <col min="3588" max="3588" width="2.77734375" style="78" customWidth="1"/>
    <col min="3589" max="3589" width="14.77734375" style="78" customWidth="1"/>
    <col min="3590" max="3590" width="3.21875" style="78" customWidth="1"/>
    <col min="3591" max="3591" width="8.109375" style="78" customWidth="1"/>
    <col min="3592" max="3592" width="4.109375" style="78" customWidth="1"/>
    <col min="3593" max="3840" width="9.44140625" style="78"/>
    <col min="3841" max="3841" width="6.21875" style="78" customWidth="1"/>
    <col min="3842" max="3842" width="4.77734375" style="78" customWidth="1"/>
    <col min="3843" max="3843" width="50.88671875" style="78" customWidth="1"/>
    <col min="3844" max="3844" width="2.77734375" style="78" customWidth="1"/>
    <col min="3845" max="3845" width="14.77734375" style="78" customWidth="1"/>
    <col min="3846" max="3846" width="3.21875" style="78" customWidth="1"/>
    <col min="3847" max="3847" width="8.109375" style="78" customWidth="1"/>
    <col min="3848" max="3848" width="4.109375" style="78" customWidth="1"/>
    <col min="3849" max="4096" width="9.44140625" style="78"/>
    <col min="4097" max="4097" width="6.21875" style="78" customWidth="1"/>
    <col min="4098" max="4098" width="4.77734375" style="78" customWidth="1"/>
    <col min="4099" max="4099" width="50.88671875" style="78" customWidth="1"/>
    <col min="4100" max="4100" width="2.77734375" style="78" customWidth="1"/>
    <col min="4101" max="4101" width="14.77734375" style="78" customWidth="1"/>
    <col min="4102" max="4102" width="3.21875" style="78" customWidth="1"/>
    <col min="4103" max="4103" width="8.109375" style="78" customWidth="1"/>
    <col min="4104" max="4104" width="4.109375" style="78" customWidth="1"/>
    <col min="4105" max="4352" width="9.44140625" style="78"/>
    <col min="4353" max="4353" width="6.21875" style="78" customWidth="1"/>
    <col min="4354" max="4354" width="4.77734375" style="78" customWidth="1"/>
    <col min="4355" max="4355" width="50.88671875" style="78" customWidth="1"/>
    <col min="4356" max="4356" width="2.77734375" style="78" customWidth="1"/>
    <col min="4357" max="4357" width="14.77734375" style="78" customWidth="1"/>
    <col min="4358" max="4358" width="3.21875" style="78" customWidth="1"/>
    <col min="4359" max="4359" width="8.109375" style="78" customWidth="1"/>
    <col min="4360" max="4360" width="4.109375" style="78" customWidth="1"/>
    <col min="4361" max="4608" width="9.44140625" style="78"/>
    <col min="4609" max="4609" width="6.21875" style="78" customWidth="1"/>
    <col min="4610" max="4610" width="4.77734375" style="78" customWidth="1"/>
    <col min="4611" max="4611" width="50.88671875" style="78" customWidth="1"/>
    <col min="4612" max="4612" width="2.77734375" style="78" customWidth="1"/>
    <col min="4613" max="4613" width="14.77734375" style="78" customWidth="1"/>
    <col min="4614" max="4614" width="3.21875" style="78" customWidth="1"/>
    <col min="4615" max="4615" width="8.109375" style="78" customWidth="1"/>
    <col min="4616" max="4616" width="4.109375" style="78" customWidth="1"/>
    <col min="4617" max="4864" width="9.44140625" style="78"/>
    <col min="4865" max="4865" width="6.21875" style="78" customWidth="1"/>
    <col min="4866" max="4866" width="4.77734375" style="78" customWidth="1"/>
    <col min="4867" max="4867" width="50.88671875" style="78" customWidth="1"/>
    <col min="4868" max="4868" width="2.77734375" style="78" customWidth="1"/>
    <col min="4869" max="4869" width="14.77734375" style="78" customWidth="1"/>
    <col min="4870" max="4870" width="3.21875" style="78" customWidth="1"/>
    <col min="4871" max="4871" width="8.109375" style="78" customWidth="1"/>
    <col min="4872" max="4872" width="4.109375" style="78" customWidth="1"/>
    <col min="4873" max="5120" width="9.44140625" style="78"/>
    <col min="5121" max="5121" width="6.21875" style="78" customWidth="1"/>
    <col min="5122" max="5122" width="4.77734375" style="78" customWidth="1"/>
    <col min="5123" max="5123" width="50.88671875" style="78" customWidth="1"/>
    <col min="5124" max="5124" width="2.77734375" style="78" customWidth="1"/>
    <col min="5125" max="5125" width="14.77734375" style="78" customWidth="1"/>
    <col min="5126" max="5126" width="3.21875" style="78" customWidth="1"/>
    <col min="5127" max="5127" width="8.109375" style="78" customWidth="1"/>
    <col min="5128" max="5128" width="4.109375" style="78" customWidth="1"/>
    <col min="5129" max="5376" width="9.44140625" style="78"/>
    <col min="5377" max="5377" width="6.21875" style="78" customWidth="1"/>
    <col min="5378" max="5378" width="4.77734375" style="78" customWidth="1"/>
    <col min="5379" max="5379" width="50.88671875" style="78" customWidth="1"/>
    <col min="5380" max="5380" width="2.77734375" style="78" customWidth="1"/>
    <col min="5381" max="5381" width="14.77734375" style="78" customWidth="1"/>
    <col min="5382" max="5382" width="3.21875" style="78" customWidth="1"/>
    <col min="5383" max="5383" width="8.109375" style="78" customWidth="1"/>
    <col min="5384" max="5384" width="4.109375" style="78" customWidth="1"/>
    <col min="5385" max="5632" width="9.44140625" style="78"/>
    <col min="5633" max="5633" width="6.21875" style="78" customWidth="1"/>
    <col min="5634" max="5634" width="4.77734375" style="78" customWidth="1"/>
    <col min="5635" max="5635" width="50.88671875" style="78" customWidth="1"/>
    <col min="5636" max="5636" width="2.77734375" style="78" customWidth="1"/>
    <col min="5637" max="5637" width="14.77734375" style="78" customWidth="1"/>
    <col min="5638" max="5638" width="3.21875" style="78" customWidth="1"/>
    <col min="5639" max="5639" width="8.109375" style="78" customWidth="1"/>
    <col min="5640" max="5640" width="4.109375" style="78" customWidth="1"/>
    <col min="5641" max="5888" width="9.44140625" style="78"/>
    <col min="5889" max="5889" width="6.21875" style="78" customWidth="1"/>
    <col min="5890" max="5890" width="4.77734375" style="78" customWidth="1"/>
    <col min="5891" max="5891" width="50.88671875" style="78" customWidth="1"/>
    <col min="5892" max="5892" width="2.77734375" style="78" customWidth="1"/>
    <col min="5893" max="5893" width="14.77734375" style="78" customWidth="1"/>
    <col min="5894" max="5894" width="3.21875" style="78" customWidth="1"/>
    <col min="5895" max="5895" width="8.109375" style="78" customWidth="1"/>
    <col min="5896" max="5896" width="4.109375" style="78" customWidth="1"/>
    <col min="5897" max="6144" width="9.44140625" style="78"/>
    <col min="6145" max="6145" width="6.21875" style="78" customWidth="1"/>
    <col min="6146" max="6146" width="4.77734375" style="78" customWidth="1"/>
    <col min="6147" max="6147" width="50.88671875" style="78" customWidth="1"/>
    <col min="6148" max="6148" width="2.77734375" style="78" customWidth="1"/>
    <col min="6149" max="6149" width="14.77734375" style="78" customWidth="1"/>
    <col min="6150" max="6150" width="3.21875" style="78" customWidth="1"/>
    <col min="6151" max="6151" width="8.109375" style="78" customWidth="1"/>
    <col min="6152" max="6152" width="4.109375" style="78" customWidth="1"/>
    <col min="6153" max="6400" width="9.44140625" style="78"/>
    <col min="6401" max="6401" width="6.21875" style="78" customWidth="1"/>
    <col min="6402" max="6402" width="4.77734375" style="78" customWidth="1"/>
    <col min="6403" max="6403" width="50.88671875" style="78" customWidth="1"/>
    <col min="6404" max="6404" width="2.77734375" style="78" customWidth="1"/>
    <col min="6405" max="6405" width="14.77734375" style="78" customWidth="1"/>
    <col min="6406" max="6406" width="3.21875" style="78" customWidth="1"/>
    <col min="6407" max="6407" width="8.109375" style="78" customWidth="1"/>
    <col min="6408" max="6408" width="4.109375" style="78" customWidth="1"/>
    <col min="6409" max="6656" width="9.44140625" style="78"/>
    <col min="6657" max="6657" width="6.21875" style="78" customWidth="1"/>
    <col min="6658" max="6658" width="4.77734375" style="78" customWidth="1"/>
    <col min="6659" max="6659" width="50.88671875" style="78" customWidth="1"/>
    <col min="6660" max="6660" width="2.77734375" style="78" customWidth="1"/>
    <col min="6661" max="6661" width="14.77734375" style="78" customWidth="1"/>
    <col min="6662" max="6662" width="3.21875" style="78" customWidth="1"/>
    <col min="6663" max="6663" width="8.109375" style="78" customWidth="1"/>
    <col min="6664" max="6664" width="4.109375" style="78" customWidth="1"/>
    <col min="6665" max="6912" width="9.44140625" style="78"/>
    <col min="6913" max="6913" width="6.21875" style="78" customWidth="1"/>
    <col min="6914" max="6914" width="4.77734375" style="78" customWidth="1"/>
    <col min="6915" max="6915" width="50.88671875" style="78" customWidth="1"/>
    <col min="6916" max="6916" width="2.77734375" style="78" customWidth="1"/>
    <col min="6917" max="6917" width="14.77734375" style="78" customWidth="1"/>
    <col min="6918" max="6918" width="3.21875" style="78" customWidth="1"/>
    <col min="6919" max="6919" width="8.109375" style="78" customWidth="1"/>
    <col min="6920" max="6920" width="4.109375" style="78" customWidth="1"/>
    <col min="6921" max="7168" width="9.44140625" style="78"/>
    <col min="7169" max="7169" width="6.21875" style="78" customWidth="1"/>
    <col min="7170" max="7170" width="4.77734375" style="78" customWidth="1"/>
    <col min="7171" max="7171" width="50.88671875" style="78" customWidth="1"/>
    <col min="7172" max="7172" width="2.77734375" style="78" customWidth="1"/>
    <col min="7173" max="7173" width="14.77734375" style="78" customWidth="1"/>
    <col min="7174" max="7174" width="3.21875" style="78" customWidth="1"/>
    <col min="7175" max="7175" width="8.109375" style="78" customWidth="1"/>
    <col min="7176" max="7176" width="4.109375" style="78" customWidth="1"/>
    <col min="7177" max="7424" width="9.44140625" style="78"/>
    <col min="7425" max="7425" width="6.21875" style="78" customWidth="1"/>
    <col min="7426" max="7426" width="4.77734375" style="78" customWidth="1"/>
    <col min="7427" max="7427" width="50.88671875" style="78" customWidth="1"/>
    <col min="7428" max="7428" width="2.77734375" style="78" customWidth="1"/>
    <col min="7429" max="7429" width="14.77734375" style="78" customWidth="1"/>
    <col min="7430" max="7430" width="3.21875" style="78" customWidth="1"/>
    <col min="7431" max="7431" width="8.109375" style="78" customWidth="1"/>
    <col min="7432" max="7432" width="4.109375" style="78" customWidth="1"/>
    <col min="7433" max="7680" width="9.44140625" style="78"/>
    <col min="7681" max="7681" width="6.21875" style="78" customWidth="1"/>
    <col min="7682" max="7682" width="4.77734375" style="78" customWidth="1"/>
    <col min="7683" max="7683" width="50.88671875" style="78" customWidth="1"/>
    <col min="7684" max="7684" width="2.77734375" style="78" customWidth="1"/>
    <col min="7685" max="7685" width="14.77734375" style="78" customWidth="1"/>
    <col min="7686" max="7686" width="3.21875" style="78" customWidth="1"/>
    <col min="7687" max="7687" width="8.109375" style="78" customWidth="1"/>
    <col min="7688" max="7688" width="4.109375" style="78" customWidth="1"/>
    <col min="7689" max="7936" width="9.44140625" style="78"/>
    <col min="7937" max="7937" width="6.21875" style="78" customWidth="1"/>
    <col min="7938" max="7938" width="4.77734375" style="78" customWidth="1"/>
    <col min="7939" max="7939" width="50.88671875" style="78" customWidth="1"/>
    <col min="7940" max="7940" width="2.77734375" style="78" customWidth="1"/>
    <col min="7941" max="7941" width="14.77734375" style="78" customWidth="1"/>
    <col min="7942" max="7942" width="3.21875" style="78" customWidth="1"/>
    <col min="7943" max="7943" width="8.109375" style="78" customWidth="1"/>
    <col min="7944" max="7944" width="4.109375" style="78" customWidth="1"/>
    <col min="7945" max="8192" width="9.44140625" style="78"/>
    <col min="8193" max="8193" width="6.21875" style="78" customWidth="1"/>
    <col min="8194" max="8194" width="4.77734375" style="78" customWidth="1"/>
    <col min="8195" max="8195" width="50.88671875" style="78" customWidth="1"/>
    <col min="8196" max="8196" width="2.77734375" style="78" customWidth="1"/>
    <col min="8197" max="8197" width="14.77734375" style="78" customWidth="1"/>
    <col min="8198" max="8198" width="3.21875" style="78" customWidth="1"/>
    <col min="8199" max="8199" width="8.109375" style="78" customWidth="1"/>
    <col min="8200" max="8200" width="4.109375" style="78" customWidth="1"/>
    <col min="8201" max="8448" width="9.44140625" style="78"/>
    <col min="8449" max="8449" width="6.21875" style="78" customWidth="1"/>
    <col min="8450" max="8450" width="4.77734375" style="78" customWidth="1"/>
    <col min="8451" max="8451" width="50.88671875" style="78" customWidth="1"/>
    <col min="8452" max="8452" width="2.77734375" style="78" customWidth="1"/>
    <col min="8453" max="8453" width="14.77734375" style="78" customWidth="1"/>
    <col min="8454" max="8454" width="3.21875" style="78" customWidth="1"/>
    <col min="8455" max="8455" width="8.109375" style="78" customWidth="1"/>
    <col min="8456" max="8456" width="4.109375" style="78" customWidth="1"/>
    <col min="8457" max="8704" width="9.44140625" style="78"/>
    <col min="8705" max="8705" width="6.21875" style="78" customWidth="1"/>
    <col min="8706" max="8706" width="4.77734375" style="78" customWidth="1"/>
    <col min="8707" max="8707" width="50.88671875" style="78" customWidth="1"/>
    <col min="8708" max="8708" width="2.77734375" style="78" customWidth="1"/>
    <col min="8709" max="8709" width="14.77734375" style="78" customWidth="1"/>
    <col min="8710" max="8710" width="3.21875" style="78" customWidth="1"/>
    <col min="8711" max="8711" width="8.109375" style="78" customWidth="1"/>
    <col min="8712" max="8712" width="4.109375" style="78" customWidth="1"/>
    <col min="8713" max="8960" width="9.44140625" style="78"/>
    <col min="8961" max="8961" width="6.21875" style="78" customWidth="1"/>
    <col min="8962" max="8962" width="4.77734375" style="78" customWidth="1"/>
    <col min="8963" max="8963" width="50.88671875" style="78" customWidth="1"/>
    <col min="8964" max="8964" width="2.77734375" style="78" customWidth="1"/>
    <col min="8965" max="8965" width="14.77734375" style="78" customWidth="1"/>
    <col min="8966" max="8966" width="3.21875" style="78" customWidth="1"/>
    <col min="8967" max="8967" width="8.109375" style="78" customWidth="1"/>
    <col min="8968" max="8968" width="4.109375" style="78" customWidth="1"/>
    <col min="8969" max="9216" width="9.44140625" style="78"/>
    <col min="9217" max="9217" width="6.21875" style="78" customWidth="1"/>
    <col min="9218" max="9218" width="4.77734375" style="78" customWidth="1"/>
    <col min="9219" max="9219" width="50.88671875" style="78" customWidth="1"/>
    <col min="9220" max="9220" width="2.77734375" style="78" customWidth="1"/>
    <col min="9221" max="9221" width="14.77734375" style="78" customWidth="1"/>
    <col min="9222" max="9222" width="3.21875" style="78" customWidth="1"/>
    <col min="9223" max="9223" width="8.109375" style="78" customWidth="1"/>
    <col min="9224" max="9224" width="4.109375" style="78" customWidth="1"/>
    <col min="9225" max="9472" width="9.44140625" style="78"/>
    <col min="9473" max="9473" width="6.21875" style="78" customWidth="1"/>
    <col min="9474" max="9474" width="4.77734375" style="78" customWidth="1"/>
    <col min="9475" max="9475" width="50.88671875" style="78" customWidth="1"/>
    <col min="9476" max="9476" width="2.77734375" style="78" customWidth="1"/>
    <col min="9477" max="9477" width="14.77734375" style="78" customWidth="1"/>
    <col min="9478" max="9478" width="3.21875" style="78" customWidth="1"/>
    <col min="9479" max="9479" width="8.109375" style="78" customWidth="1"/>
    <col min="9480" max="9480" width="4.109375" style="78" customWidth="1"/>
    <col min="9481" max="9728" width="9.44140625" style="78"/>
    <col min="9729" max="9729" width="6.21875" style="78" customWidth="1"/>
    <col min="9730" max="9730" width="4.77734375" style="78" customWidth="1"/>
    <col min="9731" max="9731" width="50.88671875" style="78" customWidth="1"/>
    <col min="9732" max="9732" width="2.77734375" style="78" customWidth="1"/>
    <col min="9733" max="9733" width="14.77734375" style="78" customWidth="1"/>
    <col min="9734" max="9734" width="3.21875" style="78" customWidth="1"/>
    <col min="9735" max="9735" width="8.109375" style="78" customWidth="1"/>
    <col min="9736" max="9736" width="4.109375" style="78" customWidth="1"/>
    <col min="9737" max="9984" width="9.44140625" style="78"/>
    <col min="9985" max="9985" width="6.21875" style="78" customWidth="1"/>
    <col min="9986" max="9986" width="4.77734375" style="78" customWidth="1"/>
    <col min="9987" max="9987" width="50.88671875" style="78" customWidth="1"/>
    <col min="9988" max="9988" width="2.77734375" style="78" customWidth="1"/>
    <col min="9989" max="9989" width="14.77734375" style="78" customWidth="1"/>
    <col min="9990" max="9990" width="3.21875" style="78" customWidth="1"/>
    <col min="9991" max="9991" width="8.109375" style="78" customWidth="1"/>
    <col min="9992" max="9992" width="4.109375" style="78" customWidth="1"/>
    <col min="9993" max="10240" width="9.44140625" style="78"/>
    <col min="10241" max="10241" width="6.21875" style="78" customWidth="1"/>
    <col min="10242" max="10242" width="4.77734375" style="78" customWidth="1"/>
    <col min="10243" max="10243" width="50.88671875" style="78" customWidth="1"/>
    <col min="10244" max="10244" width="2.77734375" style="78" customWidth="1"/>
    <col min="10245" max="10245" width="14.77734375" style="78" customWidth="1"/>
    <col min="10246" max="10246" width="3.21875" style="78" customWidth="1"/>
    <col min="10247" max="10247" width="8.109375" style="78" customWidth="1"/>
    <col min="10248" max="10248" width="4.109375" style="78" customWidth="1"/>
    <col min="10249" max="10496" width="9.44140625" style="78"/>
    <col min="10497" max="10497" width="6.21875" style="78" customWidth="1"/>
    <col min="10498" max="10498" width="4.77734375" style="78" customWidth="1"/>
    <col min="10499" max="10499" width="50.88671875" style="78" customWidth="1"/>
    <col min="10500" max="10500" width="2.77734375" style="78" customWidth="1"/>
    <col min="10501" max="10501" width="14.77734375" style="78" customWidth="1"/>
    <col min="10502" max="10502" width="3.21875" style="78" customWidth="1"/>
    <col min="10503" max="10503" width="8.109375" style="78" customWidth="1"/>
    <col min="10504" max="10504" width="4.109375" style="78" customWidth="1"/>
    <col min="10505" max="10752" width="9.44140625" style="78"/>
    <col min="10753" max="10753" width="6.21875" style="78" customWidth="1"/>
    <col min="10754" max="10754" width="4.77734375" style="78" customWidth="1"/>
    <col min="10755" max="10755" width="50.88671875" style="78" customWidth="1"/>
    <col min="10756" max="10756" width="2.77734375" style="78" customWidth="1"/>
    <col min="10757" max="10757" width="14.77734375" style="78" customWidth="1"/>
    <col min="10758" max="10758" width="3.21875" style="78" customWidth="1"/>
    <col min="10759" max="10759" width="8.109375" style="78" customWidth="1"/>
    <col min="10760" max="10760" width="4.109375" style="78" customWidth="1"/>
    <col min="10761" max="11008" width="9.44140625" style="78"/>
    <col min="11009" max="11009" width="6.21875" style="78" customWidth="1"/>
    <col min="11010" max="11010" width="4.77734375" style="78" customWidth="1"/>
    <col min="11011" max="11011" width="50.88671875" style="78" customWidth="1"/>
    <col min="11012" max="11012" width="2.77734375" style="78" customWidth="1"/>
    <col min="11013" max="11013" width="14.77734375" style="78" customWidth="1"/>
    <col min="11014" max="11014" width="3.21875" style="78" customWidth="1"/>
    <col min="11015" max="11015" width="8.109375" style="78" customWidth="1"/>
    <col min="11016" max="11016" width="4.109375" style="78" customWidth="1"/>
    <col min="11017" max="11264" width="9.44140625" style="78"/>
    <col min="11265" max="11265" width="6.21875" style="78" customWidth="1"/>
    <col min="11266" max="11266" width="4.77734375" style="78" customWidth="1"/>
    <col min="11267" max="11267" width="50.88671875" style="78" customWidth="1"/>
    <col min="11268" max="11268" width="2.77734375" style="78" customWidth="1"/>
    <col min="11269" max="11269" width="14.77734375" style="78" customWidth="1"/>
    <col min="11270" max="11270" width="3.21875" style="78" customWidth="1"/>
    <col min="11271" max="11271" width="8.109375" style="78" customWidth="1"/>
    <col min="11272" max="11272" width="4.109375" style="78" customWidth="1"/>
    <col min="11273" max="11520" width="9.44140625" style="78"/>
    <col min="11521" max="11521" width="6.21875" style="78" customWidth="1"/>
    <col min="11522" max="11522" width="4.77734375" style="78" customWidth="1"/>
    <col min="11523" max="11523" width="50.88671875" style="78" customWidth="1"/>
    <col min="11524" max="11524" width="2.77734375" style="78" customWidth="1"/>
    <col min="11525" max="11525" width="14.77734375" style="78" customWidth="1"/>
    <col min="11526" max="11526" width="3.21875" style="78" customWidth="1"/>
    <col min="11527" max="11527" width="8.109375" style="78" customWidth="1"/>
    <col min="11528" max="11528" width="4.109375" style="78" customWidth="1"/>
    <col min="11529" max="11776" width="9.44140625" style="78"/>
    <col min="11777" max="11777" width="6.21875" style="78" customWidth="1"/>
    <col min="11778" max="11778" width="4.77734375" style="78" customWidth="1"/>
    <col min="11779" max="11779" width="50.88671875" style="78" customWidth="1"/>
    <col min="11780" max="11780" width="2.77734375" style="78" customWidth="1"/>
    <col min="11781" max="11781" width="14.77734375" style="78" customWidth="1"/>
    <col min="11782" max="11782" width="3.21875" style="78" customWidth="1"/>
    <col min="11783" max="11783" width="8.109375" style="78" customWidth="1"/>
    <col min="11784" max="11784" width="4.109375" style="78" customWidth="1"/>
    <col min="11785" max="12032" width="9.44140625" style="78"/>
    <col min="12033" max="12033" width="6.21875" style="78" customWidth="1"/>
    <col min="12034" max="12034" width="4.77734375" style="78" customWidth="1"/>
    <col min="12035" max="12035" width="50.88671875" style="78" customWidth="1"/>
    <col min="12036" max="12036" width="2.77734375" style="78" customWidth="1"/>
    <col min="12037" max="12037" width="14.77734375" style="78" customWidth="1"/>
    <col min="12038" max="12038" width="3.21875" style="78" customWidth="1"/>
    <col min="12039" max="12039" width="8.109375" style="78" customWidth="1"/>
    <col min="12040" max="12040" width="4.109375" style="78" customWidth="1"/>
    <col min="12041" max="12288" width="9.44140625" style="78"/>
    <col min="12289" max="12289" width="6.21875" style="78" customWidth="1"/>
    <col min="12290" max="12290" width="4.77734375" style="78" customWidth="1"/>
    <col min="12291" max="12291" width="50.88671875" style="78" customWidth="1"/>
    <col min="12292" max="12292" width="2.77734375" style="78" customWidth="1"/>
    <col min="12293" max="12293" width="14.77734375" style="78" customWidth="1"/>
    <col min="12294" max="12294" width="3.21875" style="78" customWidth="1"/>
    <col min="12295" max="12295" width="8.109375" style="78" customWidth="1"/>
    <col min="12296" max="12296" width="4.109375" style="78" customWidth="1"/>
    <col min="12297" max="12544" width="9.44140625" style="78"/>
    <col min="12545" max="12545" width="6.21875" style="78" customWidth="1"/>
    <col min="12546" max="12546" width="4.77734375" style="78" customWidth="1"/>
    <col min="12547" max="12547" width="50.88671875" style="78" customWidth="1"/>
    <col min="12548" max="12548" width="2.77734375" style="78" customWidth="1"/>
    <col min="12549" max="12549" width="14.77734375" style="78" customWidth="1"/>
    <col min="12550" max="12550" width="3.21875" style="78" customWidth="1"/>
    <col min="12551" max="12551" width="8.109375" style="78" customWidth="1"/>
    <col min="12552" max="12552" width="4.109375" style="78" customWidth="1"/>
    <col min="12553" max="12800" width="9.44140625" style="78"/>
    <col min="12801" max="12801" width="6.21875" style="78" customWidth="1"/>
    <col min="12802" max="12802" width="4.77734375" style="78" customWidth="1"/>
    <col min="12803" max="12803" width="50.88671875" style="78" customWidth="1"/>
    <col min="12804" max="12804" width="2.77734375" style="78" customWidth="1"/>
    <col min="12805" max="12805" width="14.77734375" style="78" customWidth="1"/>
    <col min="12806" max="12806" width="3.21875" style="78" customWidth="1"/>
    <col min="12807" max="12807" width="8.109375" style="78" customWidth="1"/>
    <col min="12808" max="12808" width="4.109375" style="78" customWidth="1"/>
    <col min="12809" max="13056" width="9.44140625" style="78"/>
    <col min="13057" max="13057" width="6.21875" style="78" customWidth="1"/>
    <col min="13058" max="13058" width="4.77734375" style="78" customWidth="1"/>
    <col min="13059" max="13059" width="50.88671875" style="78" customWidth="1"/>
    <col min="13060" max="13060" width="2.77734375" style="78" customWidth="1"/>
    <col min="13061" max="13061" width="14.77734375" style="78" customWidth="1"/>
    <col min="13062" max="13062" width="3.21875" style="78" customWidth="1"/>
    <col min="13063" max="13063" width="8.109375" style="78" customWidth="1"/>
    <col min="13064" max="13064" width="4.109375" style="78" customWidth="1"/>
    <col min="13065" max="13312" width="9.44140625" style="78"/>
    <col min="13313" max="13313" width="6.21875" style="78" customWidth="1"/>
    <col min="13314" max="13314" width="4.77734375" style="78" customWidth="1"/>
    <col min="13315" max="13315" width="50.88671875" style="78" customWidth="1"/>
    <col min="13316" max="13316" width="2.77734375" style="78" customWidth="1"/>
    <col min="13317" max="13317" width="14.77734375" style="78" customWidth="1"/>
    <col min="13318" max="13318" width="3.21875" style="78" customWidth="1"/>
    <col min="13319" max="13319" width="8.109375" style="78" customWidth="1"/>
    <col min="13320" max="13320" width="4.109375" style="78" customWidth="1"/>
    <col min="13321" max="13568" width="9.44140625" style="78"/>
    <col min="13569" max="13569" width="6.21875" style="78" customWidth="1"/>
    <col min="13570" max="13570" width="4.77734375" style="78" customWidth="1"/>
    <col min="13571" max="13571" width="50.88671875" style="78" customWidth="1"/>
    <col min="13572" max="13572" width="2.77734375" style="78" customWidth="1"/>
    <col min="13573" max="13573" width="14.77734375" style="78" customWidth="1"/>
    <col min="13574" max="13574" width="3.21875" style="78" customWidth="1"/>
    <col min="13575" max="13575" width="8.109375" style="78" customWidth="1"/>
    <col min="13576" max="13576" width="4.109375" style="78" customWidth="1"/>
    <col min="13577" max="13824" width="9.44140625" style="78"/>
    <col min="13825" max="13825" width="6.21875" style="78" customWidth="1"/>
    <col min="13826" max="13826" width="4.77734375" style="78" customWidth="1"/>
    <col min="13827" max="13827" width="50.88671875" style="78" customWidth="1"/>
    <col min="13828" max="13828" width="2.77734375" style="78" customWidth="1"/>
    <col min="13829" max="13829" width="14.77734375" style="78" customWidth="1"/>
    <col min="13830" max="13830" width="3.21875" style="78" customWidth="1"/>
    <col min="13831" max="13831" width="8.109375" style="78" customWidth="1"/>
    <col min="13832" max="13832" width="4.109375" style="78" customWidth="1"/>
    <col min="13833" max="14080" width="9.44140625" style="78"/>
    <col min="14081" max="14081" width="6.21875" style="78" customWidth="1"/>
    <col min="14082" max="14082" width="4.77734375" style="78" customWidth="1"/>
    <col min="14083" max="14083" width="50.88671875" style="78" customWidth="1"/>
    <col min="14084" max="14084" width="2.77734375" style="78" customWidth="1"/>
    <col min="14085" max="14085" width="14.77734375" style="78" customWidth="1"/>
    <col min="14086" max="14086" width="3.21875" style="78" customWidth="1"/>
    <col min="14087" max="14087" width="8.109375" style="78" customWidth="1"/>
    <col min="14088" max="14088" width="4.109375" style="78" customWidth="1"/>
    <col min="14089" max="14336" width="9.44140625" style="78"/>
    <col min="14337" max="14337" width="6.21875" style="78" customWidth="1"/>
    <col min="14338" max="14338" width="4.77734375" style="78" customWidth="1"/>
    <col min="14339" max="14339" width="50.88671875" style="78" customWidth="1"/>
    <col min="14340" max="14340" width="2.77734375" style="78" customWidth="1"/>
    <col min="14341" max="14341" width="14.77734375" style="78" customWidth="1"/>
    <col min="14342" max="14342" width="3.21875" style="78" customWidth="1"/>
    <col min="14343" max="14343" width="8.109375" style="78" customWidth="1"/>
    <col min="14344" max="14344" width="4.109375" style="78" customWidth="1"/>
    <col min="14345" max="14592" width="9.44140625" style="78"/>
    <col min="14593" max="14593" width="6.21875" style="78" customWidth="1"/>
    <col min="14594" max="14594" width="4.77734375" style="78" customWidth="1"/>
    <col min="14595" max="14595" width="50.88671875" style="78" customWidth="1"/>
    <col min="14596" max="14596" width="2.77734375" style="78" customWidth="1"/>
    <col min="14597" max="14597" width="14.77734375" style="78" customWidth="1"/>
    <col min="14598" max="14598" width="3.21875" style="78" customWidth="1"/>
    <col min="14599" max="14599" width="8.109375" style="78" customWidth="1"/>
    <col min="14600" max="14600" width="4.109375" style="78" customWidth="1"/>
    <col min="14601" max="14848" width="9.44140625" style="78"/>
    <col min="14849" max="14849" width="6.21875" style="78" customWidth="1"/>
    <col min="14850" max="14850" width="4.77734375" style="78" customWidth="1"/>
    <col min="14851" max="14851" width="50.88671875" style="78" customWidth="1"/>
    <col min="14852" max="14852" width="2.77734375" style="78" customWidth="1"/>
    <col min="14853" max="14853" width="14.77734375" style="78" customWidth="1"/>
    <col min="14854" max="14854" width="3.21875" style="78" customWidth="1"/>
    <col min="14855" max="14855" width="8.109375" style="78" customWidth="1"/>
    <col min="14856" max="14856" width="4.109375" style="78" customWidth="1"/>
    <col min="14857" max="15104" width="9.44140625" style="78"/>
    <col min="15105" max="15105" width="6.21875" style="78" customWidth="1"/>
    <col min="15106" max="15106" width="4.77734375" style="78" customWidth="1"/>
    <col min="15107" max="15107" width="50.88671875" style="78" customWidth="1"/>
    <col min="15108" max="15108" width="2.77734375" style="78" customWidth="1"/>
    <col min="15109" max="15109" width="14.77734375" style="78" customWidth="1"/>
    <col min="15110" max="15110" width="3.21875" style="78" customWidth="1"/>
    <col min="15111" max="15111" width="8.109375" style="78" customWidth="1"/>
    <col min="15112" max="15112" width="4.109375" style="78" customWidth="1"/>
    <col min="15113" max="15360" width="9.44140625" style="78"/>
    <col min="15361" max="15361" width="6.21875" style="78" customWidth="1"/>
    <col min="15362" max="15362" width="4.77734375" style="78" customWidth="1"/>
    <col min="15363" max="15363" width="50.88671875" style="78" customWidth="1"/>
    <col min="15364" max="15364" width="2.77734375" style="78" customWidth="1"/>
    <col min="15365" max="15365" width="14.77734375" style="78" customWidth="1"/>
    <col min="15366" max="15366" width="3.21875" style="78" customWidth="1"/>
    <col min="15367" max="15367" width="8.109375" style="78" customWidth="1"/>
    <col min="15368" max="15368" width="4.109375" style="78" customWidth="1"/>
    <col min="15369" max="15616" width="9.44140625" style="78"/>
    <col min="15617" max="15617" width="6.21875" style="78" customWidth="1"/>
    <col min="15618" max="15618" width="4.77734375" style="78" customWidth="1"/>
    <col min="15619" max="15619" width="50.88671875" style="78" customWidth="1"/>
    <col min="15620" max="15620" width="2.77734375" style="78" customWidth="1"/>
    <col min="15621" max="15621" width="14.77734375" style="78" customWidth="1"/>
    <col min="15622" max="15622" width="3.21875" style="78" customWidth="1"/>
    <col min="15623" max="15623" width="8.109375" style="78" customWidth="1"/>
    <col min="15624" max="15624" width="4.109375" style="78" customWidth="1"/>
    <col min="15625" max="15872" width="9.44140625" style="78"/>
    <col min="15873" max="15873" width="6.21875" style="78" customWidth="1"/>
    <col min="15874" max="15874" width="4.77734375" style="78" customWidth="1"/>
    <col min="15875" max="15875" width="50.88671875" style="78" customWidth="1"/>
    <col min="15876" max="15876" width="2.77734375" style="78" customWidth="1"/>
    <col min="15877" max="15877" width="14.77734375" style="78" customWidth="1"/>
    <col min="15878" max="15878" width="3.21875" style="78" customWidth="1"/>
    <col min="15879" max="15879" width="8.109375" style="78" customWidth="1"/>
    <col min="15880" max="15880" width="4.109375" style="78" customWidth="1"/>
    <col min="15881" max="16128" width="9.44140625" style="78"/>
    <col min="16129" max="16129" width="6.21875" style="78" customWidth="1"/>
    <col min="16130" max="16130" width="4.77734375" style="78" customWidth="1"/>
    <col min="16131" max="16131" width="50.88671875" style="78" customWidth="1"/>
    <col min="16132" max="16132" width="2.77734375" style="78" customWidth="1"/>
    <col min="16133" max="16133" width="14.77734375" style="78" customWidth="1"/>
    <col min="16134" max="16134" width="3.21875" style="78" customWidth="1"/>
    <col min="16135" max="16135" width="8.109375" style="78" customWidth="1"/>
    <col min="16136" max="16136" width="4.109375" style="78" customWidth="1"/>
    <col min="16137" max="16384" width="9.44140625" style="78"/>
  </cols>
  <sheetData>
    <row r="1" spans="1:9" s="26" customFormat="1" ht="23.25" x14ac:dyDescent="0.3">
      <c r="A1" s="106" t="s">
        <v>348</v>
      </c>
      <c r="B1" s="100"/>
      <c r="C1" s="387"/>
      <c r="D1" s="388"/>
      <c r="E1" s="388"/>
      <c r="F1" s="388"/>
      <c r="G1" s="46"/>
    </row>
    <row r="2" spans="1:9" s="26" customFormat="1" ht="18" customHeight="1" x14ac:dyDescent="0.35">
      <c r="A2" s="112" t="s">
        <v>349</v>
      </c>
      <c r="B2" s="101"/>
      <c r="C2" s="43"/>
      <c r="D2" s="42"/>
      <c r="E2" s="42"/>
      <c r="F2" s="42"/>
      <c r="G2" s="47"/>
    </row>
    <row r="3" spans="1:9" s="26" customFormat="1" ht="18.399999999999999" customHeight="1" x14ac:dyDescent="0.3">
      <c r="A3" s="119" t="s">
        <v>350</v>
      </c>
      <c r="B3" s="102"/>
      <c r="C3" s="49"/>
      <c r="D3" s="48"/>
      <c r="E3" s="48"/>
      <c r="F3" s="48"/>
      <c r="G3" s="50"/>
    </row>
    <row r="4" spans="1:9" s="26" customFormat="1" ht="18.399999999999999" customHeight="1" x14ac:dyDescent="0.3">
      <c r="A4" s="41"/>
      <c r="B4" s="27"/>
      <c r="C4" s="28"/>
      <c r="D4" s="27"/>
      <c r="E4" s="27"/>
      <c r="F4" s="27"/>
      <c r="G4" s="27"/>
    </row>
    <row r="5" spans="1:9" s="15" customFormat="1" ht="18.75" x14ac:dyDescent="0.25">
      <c r="A5" s="16"/>
      <c r="C5" s="10" t="s">
        <v>370</v>
      </c>
      <c r="D5" s="17"/>
      <c r="E5" s="17"/>
      <c r="F5" s="17"/>
      <c r="G5" s="17"/>
      <c r="I5" s="18"/>
    </row>
    <row r="6" spans="1:9" s="15" customFormat="1" ht="18.75" x14ac:dyDescent="0.2">
      <c r="A6" s="17"/>
      <c r="B6" s="17"/>
      <c r="C6" s="19" t="s">
        <v>369</v>
      </c>
      <c r="F6" s="17"/>
      <c r="G6" s="17"/>
      <c r="I6" s="20"/>
    </row>
    <row r="7" spans="1:9" ht="16.5" customHeight="1" x14ac:dyDescent="0.2">
      <c r="A7" s="74"/>
      <c r="B7" s="75"/>
      <c r="C7" s="76"/>
      <c r="D7" s="75"/>
      <c r="E7" s="75"/>
      <c r="F7" s="749" t="s">
        <v>86</v>
      </c>
      <c r="G7" s="749"/>
      <c r="H7" s="77"/>
    </row>
    <row r="8" spans="1:9" s="15" customFormat="1" ht="18.75" x14ac:dyDescent="0.2">
      <c r="A8" s="17"/>
      <c r="B8" s="17"/>
      <c r="C8" s="19"/>
      <c r="F8" s="17"/>
      <c r="G8" s="17"/>
      <c r="I8" s="20"/>
    </row>
    <row r="9" spans="1:9" s="14" customFormat="1" ht="15" x14ac:dyDescent="0.2">
      <c r="A9" s="6" t="s">
        <v>17</v>
      </c>
      <c r="B9" s="17" t="s">
        <v>36</v>
      </c>
      <c r="C9" s="12" t="s">
        <v>18</v>
      </c>
      <c r="D9" s="2"/>
      <c r="E9" s="2" t="s">
        <v>33</v>
      </c>
      <c r="F9" s="21">
        <v>1</v>
      </c>
      <c r="G9" s="22">
        <f>TIME(9,30,0)</f>
        <v>0.39583333333333331</v>
      </c>
    </row>
    <row r="10" spans="1:9" s="14" customFormat="1" ht="15" x14ac:dyDescent="0.2">
      <c r="A10" s="2">
        <v>1.1000000000000001</v>
      </c>
      <c r="B10" s="17" t="s">
        <v>36</v>
      </c>
      <c r="C10" s="35" t="s">
        <v>41</v>
      </c>
      <c r="D10" s="2"/>
      <c r="E10" s="2" t="s">
        <v>42</v>
      </c>
      <c r="F10" s="21">
        <v>3</v>
      </c>
      <c r="G10" s="22">
        <f t="shared" ref="G10:G25" si="0">G9+TIME(0,F9,0)</f>
        <v>0.39652777777777776</v>
      </c>
    </row>
    <row r="11" spans="1:9" s="14" customFormat="1" ht="12.75" customHeight="1" x14ac:dyDescent="0.2">
      <c r="A11" s="2"/>
      <c r="B11" s="17"/>
      <c r="C11" s="38" t="s">
        <v>315</v>
      </c>
      <c r="D11" s="2"/>
      <c r="E11" s="2"/>
      <c r="F11" s="21"/>
      <c r="G11" s="22">
        <f t="shared" si="0"/>
        <v>0.39861111111111108</v>
      </c>
    </row>
    <row r="12" spans="1:9" s="14" customFormat="1" ht="12.75" customHeight="1" x14ac:dyDescent="0.2">
      <c r="A12" s="2"/>
      <c r="B12" s="17"/>
      <c r="C12" s="36" t="s">
        <v>187</v>
      </c>
      <c r="D12" s="2"/>
      <c r="E12" s="2"/>
      <c r="F12" s="21"/>
      <c r="G12" s="22">
        <f t="shared" si="0"/>
        <v>0.39861111111111108</v>
      </c>
    </row>
    <row r="13" spans="1:9" s="14" customFormat="1" ht="12.75" customHeight="1" x14ac:dyDescent="0.2">
      <c r="A13" s="2"/>
      <c r="B13" s="17"/>
      <c r="C13" s="36"/>
      <c r="D13" s="2"/>
      <c r="E13" s="2"/>
      <c r="F13" s="21"/>
      <c r="G13" s="22">
        <f t="shared" si="0"/>
        <v>0.39861111111111108</v>
      </c>
    </row>
    <row r="14" spans="1:9" s="14" customFormat="1" ht="12.75" customHeight="1" x14ac:dyDescent="0.2">
      <c r="A14" s="2"/>
      <c r="B14" s="17"/>
      <c r="C14" s="36"/>
      <c r="D14" s="2"/>
      <c r="E14" s="2"/>
      <c r="F14" s="21"/>
      <c r="G14" s="22">
        <f t="shared" si="0"/>
        <v>0.39861111111111108</v>
      </c>
    </row>
    <row r="15" spans="1:9" s="14" customFormat="1" ht="12.75" customHeight="1" x14ac:dyDescent="0.2">
      <c r="A15" s="2">
        <v>1.2</v>
      </c>
      <c r="B15" s="17"/>
      <c r="C15" s="12" t="s">
        <v>183</v>
      </c>
      <c r="D15" s="2"/>
      <c r="E15" s="2" t="s">
        <v>33</v>
      </c>
      <c r="F15" s="21">
        <v>1</v>
      </c>
      <c r="G15" s="22">
        <f t="shared" si="0"/>
        <v>0.39861111111111108</v>
      </c>
    </row>
    <row r="16" spans="1:9" s="14" customFormat="1" ht="12.75" customHeight="1" x14ac:dyDescent="0.2">
      <c r="A16" s="2" t="s">
        <v>186</v>
      </c>
      <c r="B16" s="17"/>
      <c r="C16" s="12" t="s">
        <v>137</v>
      </c>
      <c r="D16" s="2"/>
      <c r="E16" s="2"/>
      <c r="F16" s="21">
        <v>4</v>
      </c>
      <c r="G16" s="22"/>
    </row>
    <row r="17" spans="1:7" s="14" customFormat="1" ht="12.75" customHeight="1" x14ac:dyDescent="0.2">
      <c r="A17" s="2"/>
      <c r="B17" s="17"/>
      <c r="C17" s="36"/>
      <c r="D17" s="2"/>
      <c r="E17" s="2"/>
      <c r="F17" s="21"/>
      <c r="G17" s="22">
        <f>G15+TIME(0,F15,0)</f>
        <v>0.39930555555555552</v>
      </c>
    </row>
    <row r="18" spans="1:7" s="14" customFormat="1" ht="12.75" customHeight="1" x14ac:dyDescent="0.2">
      <c r="A18" s="2">
        <v>1.3</v>
      </c>
      <c r="B18" s="17" t="s">
        <v>23</v>
      </c>
      <c r="C18" s="12" t="s">
        <v>379</v>
      </c>
      <c r="D18" s="2"/>
      <c r="E18" s="2" t="s">
        <v>33</v>
      </c>
      <c r="F18" s="21">
        <v>3</v>
      </c>
      <c r="G18" s="22">
        <f t="shared" si="0"/>
        <v>0.39930555555555552</v>
      </c>
    </row>
    <row r="19" spans="1:7" s="14" customFormat="1" ht="13.5" customHeight="1" x14ac:dyDescent="0.2">
      <c r="A19" s="2">
        <v>1.4</v>
      </c>
      <c r="B19" s="17" t="s">
        <v>23</v>
      </c>
      <c r="C19" s="12" t="s">
        <v>380</v>
      </c>
      <c r="D19" s="2"/>
      <c r="E19" s="2" t="s">
        <v>33</v>
      </c>
      <c r="F19" s="21">
        <v>3</v>
      </c>
      <c r="G19" s="22">
        <f t="shared" si="0"/>
        <v>0.40138888888888885</v>
      </c>
    </row>
    <row r="20" spans="1:7" s="17" customFormat="1" x14ac:dyDescent="0.2">
      <c r="A20" s="7"/>
      <c r="B20" s="2"/>
      <c r="C20" s="13"/>
      <c r="D20" s="6"/>
      <c r="E20" s="2"/>
      <c r="F20" s="21"/>
      <c r="G20" s="22">
        <f t="shared" si="0"/>
        <v>0.40347222222222218</v>
      </c>
    </row>
    <row r="21" spans="1:7" s="14" customFormat="1" ht="15" x14ac:dyDescent="0.2">
      <c r="A21" s="7"/>
      <c r="B21" s="2"/>
      <c r="C21" s="2"/>
      <c r="D21" s="6"/>
      <c r="E21" s="2"/>
      <c r="F21" s="21"/>
      <c r="G21" s="22">
        <f t="shared" si="0"/>
        <v>0.40347222222222218</v>
      </c>
    </row>
    <row r="22" spans="1:7" s="34" customFormat="1" ht="15.75" x14ac:dyDescent="0.2">
      <c r="A22" s="29" t="s">
        <v>34</v>
      </c>
      <c r="B22" s="30"/>
      <c r="C22" s="98" t="s">
        <v>138</v>
      </c>
      <c r="D22" s="31" t="s">
        <v>19</v>
      </c>
      <c r="E22" s="32"/>
      <c r="F22" s="33"/>
      <c r="G22" s="22">
        <f t="shared" si="0"/>
        <v>0.40347222222222218</v>
      </c>
    </row>
    <row r="23" spans="1:7" s="14" customFormat="1" ht="15" x14ac:dyDescent="0.2">
      <c r="A23" s="7" t="s">
        <v>85</v>
      </c>
      <c r="B23" s="2" t="s">
        <v>25</v>
      </c>
      <c r="C23" s="35" t="s">
        <v>181</v>
      </c>
      <c r="D23" s="31" t="s">
        <v>19</v>
      </c>
      <c r="E23" s="2" t="s">
        <v>42</v>
      </c>
      <c r="F23" s="21">
        <v>3</v>
      </c>
      <c r="G23" s="22">
        <f t="shared" si="0"/>
        <v>0.40347222222222218</v>
      </c>
    </row>
    <row r="24" spans="1:7" s="14" customFormat="1" ht="15" x14ac:dyDescent="0.2">
      <c r="A24" s="7"/>
      <c r="B24" s="2"/>
      <c r="C24" s="35"/>
      <c r="D24" s="6"/>
      <c r="E24" s="2"/>
      <c r="F24" s="21"/>
      <c r="G24" s="22">
        <f t="shared" si="0"/>
        <v>0.4055555555555555</v>
      </c>
    </row>
    <row r="25" spans="1:7" s="14" customFormat="1" ht="15" x14ac:dyDescent="0.2">
      <c r="A25" s="7" t="s">
        <v>35</v>
      </c>
      <c r="B25" s="2" t="s">
        <v>23</v>
      </c>
      <c r="C25" s="2" t="s">
        <v>139</v>
      </c>
      <c r="D25" s="2" t="s">
        <v>19</v>
      </c>
      <c r="E25" s="2" t="s">
        <v>33</v>
      </c>
      <c r="F25" s="21">
        <v>1</v>
      </c>
      <c r="G25" s="22">
        <f t="shared" si="0"/>
        <v>0.4055555555555555</v>
      </c>
    </row>
    <row r="26" spans="1:7" x14ac:dyDescent="0.2">
      <c r="A26" s="81"/>
      <c r="B26" s="80"/>
      <c r="C26" s="85"/>
      <c r="G26" s="79"/>
    </row>
    <row r="27" spans="1:7" s="89" customFormat="1" ht="15.75" x14ac:dyDescent="0.2">
      <c r="A27" s="82"/>
      <c r="B27" s="87"/>
      <c r="C27" s="88"/>
      <c r="D27" s="87"/>
      <c r="E27" s="87"/>
      <c r="F27" s="87"/>
      <c r="G27" s="87"/>
    </row>
    <row r="28" spans="1:7" s="89" customFormat="1" ht="15.75" x14ac:dyDescent="0.2">
      <c r="A28" s="87"/>
      <c r="B28" s="87"/>
      <c r="C28" s="88"/>
      <c r="D28" s="87"/>
      <c r="E28" s="87"/>
      <c r="F28" s="87"/>
      <c r="G28" s="87"/>
    </row>
    <row r="29" spans="1:7" s="89" customFormat="1" ht="15.75" x14ac:dyDescent="0.2">
      <c r="A29" s="90"/>
      <c r="B29" s="91" t="s">
        <v>26</v>
      </c>
      <c r="C29" s="92" t="s">
        <v>27</v>
      </c>
      <c r="D29" s="91" t="s">
        <v>26</v>
      </c>
      <c r="E29" s="93"/>
      <c r="F29" s="94" t="s">
        <v>26</v>
      </c>
      <c r="G29" s="95" t="s">
        <v>26</v>
      </c>
    </row>
    <row r="30" spans="1:7" s="89" customFormat="1" ht="15.75" x14ac:dyDescent="0.2">
      <c r="A30" s="83" t="s">
        <v>26</v>
      </c>
      <c r="B30" s="93"/>
      <c r="C30" s="92" t="s">
        <v>131</v>
      </c>
      <c r="D30" s="93"/>
      <c r="F30" s="87"/>
      <c r="G30" s="87"/>
    </row>
    <row r="31" spans="1:7" s="89" customFormat="1" ht="15.75" x14ac:dyDescent="0.2">
      <c r="A31" s="83"/>
      <c r="B31" s="93"/>
      <c r="C31" s="92"/>
      <c r="D31" s="93"/>
      <c r="F31" s="87"/>
      <c r="G31" s="87"/>
    </row>
    <row r="32" spans="1:7" s="89" customFormat="1" ht="15.75" x14ac:dyDescent="0.2">
      <c r="A32" s="82"/>
      <c r="B32" s="87"/>
      <c r="C32" s="88"/>
      <c r="D32" s="87"/>
      <c r="E32" s="87"/>
      <c r="F32" s="87"/>
      <c r="G32" s="87"/>
    </row>
    <row r="33" spans="1:7" s="89" customFormat="1" ht="15.75" x14ac:dyDescent="0.2">
      <c r="A33" s="87"/>
      <c r="B33" s="87"/>
      <c r="C33" s="88"/>
      <c r="D33" s="87"/>
      <c r="E33" s="87"/>
      <c r="F33" s="87"/>
      <c r="G33" s="87"/>
    </row>
    <row r="34" spans="1:7" s="89" customFormat="1" ht="15.75" x14ac:dyDescent="0.2">
      <c r="A34" s="90"/>
      <c r="B34" s="91"/>
      <c r="C34" s="92"/>
      <c r="D34" s="91"/>
      <c r="E34" s="93"/>
      <c r="F34" s="94"/>
      <c r="G34" s="95"/>
    </row>
    <row r="35" spans="1:7" s="89" customFormat="1" ht="15.75" x14ac:dyDescent="0.2">
      <c r="A35" s="83"/>
      <c r="B35" s="93"/>
      <c r="C35" s="92"/>
      <c r="D35" s="93"/>
      <c r="F35" s="87"/>
      <c r="G35" s="87"/>
    </row>
    <row r="36" spans="1:7" s="89" customFormat="1" ht="15.75" x14ac:dyDescent="0.2">
      <c r="A36" s="83"/>
      <c r="B36" s="93"/>
      <c r="C36" s="92"/>
      <c r="D36" s="93"/>
      <c r="F36" s="87"/>
      <c r="G36" s="87"/>
    </row>
    <row r="37" spans="1:7" s="89" customFormat="1" ht="15.75" x14ac:dyDescent="0.2">
      <c r="A37" s="83"/>
      <c r="B37" s="78"/>
      <c r="C37" s="84"/>
      <c r="D37" s="78"/>
      <c r="E37" s="78"/>
      <c r="F37" s="86"/>
      <c r="G37" s="96"/>
    </row>
    <row r="39" spans="1:7" x14ac:dyDescent="0.2">
      <c r="B39" s="80"/>
      <c r="C39" s="85"/>
      <c r="G39" s="79"/>
    </row>
    <row r="40" spans="1:7" x14ac:dyDescent="0.2">
      <c r="A40" s="82"/>
    </row>
    <row r="46" spans="1:7" ht="16.5" customHeight="1" x14ac:dyDescent="0.2">
      <c r="A46" s="78"/>
      <c r="C46" s="78"/>
      <c r="F46" s="78"/>
      <c r="G46" s="78"/>
    </row>
    <row r="47" spans="1:7" ht="16.5" customHeight="1" x14ac:dyDescent="0.2">
      <c r="A47" s="78"/>
      <c r="C47" s="78"/>
      <c r="F47" s="78"/>
      <c r="G47" s="78"/>
    </row>
    <row r="48" spans="1:7" ht="16.5" customHeight="1" x14ac:dyDescent="0.2">
      <c r="A48" s="78"/>
      <c r="C48" s="78"/>
      <c r="F48" s="78"/>
      <c r="G48" s="78"/>
    </row>
    <row r="49" spans="1:7" ht="16.5" customHeight="1" x14ac:dyDescent="0.2">
      <c r="A49" s="78"/>
      <c r="C49" s="78"/>
      <c r="F49" s="78"/>
      <c r="G49" s="78"/>
    </row>
    <row r="50" spans="1:7" ht="16.5" customHeight="1" x14ac:dyDescent="0.2">
      <c r="A50" s="78"/>
      <c r="C50" s="78"/>
      <c r="F50" s="78"/>
      <c r="G50" s="78"/>
    </row>
  </sheetData>
  <mergeCells count="1">
    <mergeCell ref="F7:G7"/>
  </mergeCells>
  <hyperlinks>
    <hyperlink ref="C22" r:id="rId1" display="http://standards.ieee.org/board/pat/pat-slideset.ppt"/>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3" transitionEvaluation="1">
    <pageSetUpPr fitToPage="1"/>
  </sheetPr>
  <dimension ref="A1:I51"/>
  <sheetViews>
    <sheetView topLeftCell="A13" zoomScale="110" zoomScaleNormal="110" workbookViewId="0">
      <selection activeCell="C39" sqref="C39"/>
    </sheetView>
  </sheetViews>
  <sheetFormatPr defaultColWidth="9.77734375" defaultRowHeight="15" x14ac:dyDescent="0.2"/>
  <cols>
    <col min="1" max="1" width="5.77734375" style="14" customWidth="1"/>
    <col min="2" max="2" width="6.33203125" style="14" customWidth="1"/>
    <col min="3" max="3" width="48.88671875" style="14" customWidth="1"/>
    <col min="4" max="4" width="2.77734375" style="14" customWidth="1"/>
    <col min="5" max="5" width="18.109375" style="14" customWidth="1"/>
    <col min="6" max="6" width="3.77734375" style="14" customWidth="1"/>
    <col min="7" max="7" width="8.77734375" style="14" customWidth="1"/>
    <col min="8" max="8" width="3.77734375" style="14" customWidth="1"/>
    <col min="9" max="16384" width="9.77734375" style="14"/>
  </cols>
  <sheetData>
    <row r="1" spans="1:9" s="26" customFormat="1" ht="23.25" x14ac:dyDescent="0.3">
      <c r="A1" s="106" t="s">
        <v>348</v>
      </c>
      <c r="B1" s="100"/>
      <c r="C1" s="45"/>
      <c r="D1" s="44"/>
      <c r="E1" s="44"/>
      <c r="F1" s="44"/>
      <c r="G1" s="46"/>
    </row>
    <row r="2" spans="1:9" s="26" customFormat="1" ht="18" customHeight="1" x14ac:dyDescent="0.35">
      <c r="A2" s="112" t="s">
        <v>349</v>
      </c>
      <c r="B2" s="101"/>
      <c r="C2" s="43"/>
      <c r="D2" s="42"/>
      <c r="E2" s="42"/>
      <c r="F2" s="42"/>
      <c r="G2" s="47"/>
    </row>
    <row r="3" spans="1:9" s="26" customFormat="1" ht="18.399999999999999" customHeight="1" x14ac:dyDescent="0.3">
      <c r="A3" s="119" t="s">
        <v>350</v>
      </c>
      <c r="B3" s="102"/>
      <c r="C3" s="49"/>
      <c r="D3" s="48"/>
      <c r="E3" s="48"/>
      <c r="F3" s="48"/>
      <c r="G3" s="50"/>
    </row>
    <row r="4" spans="1:9" s="26" customFormat="1" ht="18.399999999999999" customHeight="1" x14ac:dyDescent="0.3">
      <c r="A4" s="41"/>
      <c r="B4" s="27"/>
      <c r="C4" s="28"/>
      <c r="D4" s="27"/>
      <c r="E4" s="27"/>
      <c r="F4" s="27"/>
      <c r="G4" s="27"/>
    </row>
    <row r="5" spans="1:9" s="15" customFormat="1" ht="18.75" x14ac:dyDescent="0.25">
      <c r="A5" s="16"/>
      <c r="C5" s="10" t="s">
        <v>366</v>
      </c>
      <c r="D5" s="17"/>
      <c r="E5" s="17"/>
      <c r="F5" s="17"/>
      <c r="G5" s="17"/>
      <c r="I5" s="18"/>
    </row>
    <row r="6" spans="1:9" s="15" customFormat="1" ht="18.75" x14ac:dyDescent="0.2">
      <c r="A6" s="17"/>
      <c r="B6" s="17"/>
      <c r="C6" s="19" t="s">
        <v>368</v>
      </c>
      <c r="F6" s="17"/>
      <c r="G6" s="17"/>
      <c r="I6" s="20"/>
    </row>
    <row r="7" spans="1:9" s="15" customFormat="1" ht="18.75" x14ac:dyDescent="0.2">
      <c r="A7" s="17"/>
      <c r="B7" s="17"/>
      <c r="C7" s="19"/>
      <c r="F7" s="17"/>
      <c r="G7" s="17"/>
      <c r="I7" s="20"/>
    </row>
    <row r="8" spans="1:9" x14ac:dyDescent="0.2">
      <c r="A8" s="6" t="s">
        <v>17</v>
      </c>
      <c r="B8" s="17" t="s">
        <v>36</v>
      </c>
      <c r="C8" s="12" t="s">
        <v>18</v>
      </c>
      <c r="D8" s="2"/>
      <c r="E8" s="2" t="s">
        <v>33</v>
      </c>
      <c r="F8" s="21">
        <v>1</v>
      </c>
      <c r="G8" s="22">
        <f>TIME(10,30,0)</f>
        <v>0.4375</v>
      </c>
    </row>
    <row r="9" spans="1:9" x14ac:dyDescent="0.2">
      <c r="A9" s="2">
        <v>1.1000000000000001</v>
      </c>
      <c r="B9" s="17" t="s">
        <v>36</v>
      </c>
      <c r="C9" s="35" t="s">
        <v>41</v>
      </c>
      <c r="D9" s="2"/>
      <c r="E9" s="2" t="s">
        <v>42</v>
      </c>
      <c r="F9" s="21">
        <v>4</v>
      </c>
      <c r="G9" s="22">
        <f>G8+TIME(0,F8,0)</f>
        <v>0.43819444444444444</v>
      </c>
    </row>
    <row r="10" spans="1:9" ht="12.75" customHeight="1" x14ac:dyDescent="0.2">
      <c r="A10" s="2"/>
      <c r="B10" s="17"/>
      <c r="C10" s="38" t="s">
        <v>184</v>
      </c>
      <c r="D10" s="2"/>
      <c r="E10" s="2"/>
      <c r="F10" s="21"/>
      <c r="G10" s="22">
        <f t="shared" ref="G10:G40" si="0">G9+TIME(0,F9,0)</f>
        <v>0.44097222222222221</v>
      </c>
    </row>
    <row r="11" spans="1:9" ht="12.75" customHeight="1" x14ac:dyDescent="0.2">
      <c r="A11" s="2"/>
      <c r="B11" s="17"/>
      <c r="C11" s="38" t="s">
        <v>187</v>
      </c>
      <c r="D11" s="2"/>
      <c r="E11" s="2"/>
      <c r="F11" s="21"/>
      <c r="G11" s="22">
        <f t="shared" si="0"/>
        <v>0.44097222222222221</v>
      </c>
    </row>
    <row r="12" spans="1:9" ht="12.75" customHeight="1" x14ac:dyDescent="0.2">
      <c r="A12" s="2"/>
      <c r="B12" s="17"/>
      <c r="C12" s="38"/>
      <c r="D12" s="2"/>
      <c r="E12" s="2"/>
      <c r="F12" s="21"/>
      <c r="G12" s="22">
        <f t="shared" si="0"/>
        <v>0.44097222222222221</v>
      </c>
    </row>
    <row r="13" spans="1:9" ht="12.75" customHeight="1" x14ac:dyDescent="0.2">
      <c r="A13" s="2"/>
      <c r="B13" s="17"/>
      <c r="C13" s="2"/>
      <c r="D13" s="2"/>
      <c r="E13" s="2"/>
      <c r="F13" s="21"/>
      <c r="G13" s="22">
        <f t="shared" si="0"/>
        <v>0.44097222222222221</v>
      </c>
    </row>
    <row r="14" spans="1:9" x14ac:dyDescent="0.2">
      <c r="A14" s="391">
        <v>2</v>
      </c>
      <c r="B14" s="2"/>
      <c r="C14" s="2" t="s">
        <v>166</v>
      </c>
      <c r="D14" s="6"/>
      <c r="E14" s="2"/>
      <c r="F14" s="21"/>
      <c r="G14" s="22">
        <f t="shared" si="0"/>
        <v>0.44097222222222221</v>
      </c>
    </row>
    <row r="15" spans="1:9" x14ac:dyDescent="0.2">
      <c r="A15" s="391">
        <f>A14+0.1</f>
        <v>2.1</v>
      </c>
      <c r="B15" s="2" t="s">
        <v>23</v>
      </c>
      <c r="C15" s="38" t="s">
        <v>190</v>
      </c>
      <c r="D15" s="6" t="s">
        <v>40</v>
      </c>
      <c r="E15" s="2" t="s">
        <v>133</v>
      </c>
      <c r="F15" s="21">
        <v>2</v>
      </c>
      <c r="G15" s="22">
        <f t="shared" si="0"/>
        <v>0.44097222222222221</v>
      </c>
    </row>
    <row r="16" spans="1:9" x14ac:dyDescent="0.2">
      <c r="A16" s="391">
        <f t="shared" ref="A16:A23" si="1">A15+0.1</f>
        <v>2.2000000000000002</v>
      </c>
      <c r="B16" s="2" t="s">
        <v>23</v>
      </c>
      <c r="C16" s="13" t="s">
        <v>383</v>
      </c>
      <c r="D16" s="6" t="s">
        <v>40</v>
      </c>
      <c r="E16" s="2" t="s">
        <v>129</v>
      </c>
      <c r="F16" s="21">
        <v>2</v>
      </c>
      <c r="G16" s="22">
        <f t="shared" si="0"/>
        <v>0.44236111111111109</v>
      </c>
    </row>
    <row r="17" spans="1:7" x14ac:dyDescent="0.2">
      <c r="A17" s="391">
        <f t="shared" si="1"/>
        <v>2.3000000000000003</v>
      </c>
      <c r="B17" s="2" t="s">
        <v>23</v>
      </c>
      <c r="C17" s="38" t="s">
        <v>191</v>
      </c>
      <c r="D17" s="6" t="s">
        <v>40</v>
      </c>
      <c r="E17" s="2" t="s">
        <v>104</v>
      </c>
      <c r="F17" s="21">
        <v>2</v>
      </c>
      <c r="G17" s="22">
        <f t="shared" si="0"/>
        <v>0.44374999999999998</v>
      </c>
    </row>
    <row r="18" spans="1:7" x14ac:dyDescent="0.2">
      <c r="A18" s="391">
        <f t="shared" si="1"/>
        <v>2.4000000000000004</v>
      </c>
      <c r="B18" s="2" t="s">
        <v>23</v>
      </c>
      <c r="C18" s="38" t="s">
        <v>192</v>
      </c>
      <c r="D18" s="6" t="s">
        <v>40</v>
      </c>
      <c r="E18" s="2" t="s">
        <v>154</v>
      </c>
      <c r="F18" s="21">
        <v>2</v>
      </c>
      <c r="G18" s="22">
        <f t="shared" si="0"/>
        <v>0.44513888888888886</v>
      </c>
    </row>
    <row r="19" spans="1:7" x14ac:dyDescent="0.2">
      <c r="A19" s="391">
        <f t="shared" si="1"/>
        <v>2.5000000000000004</v>
      </c>
      <c r="B19" s="2" t="s">
        <v>23</v>
      </c>
      <c r="C19" s="13" t="s">
        <v>382</v>
      </c>
      <c r="D19" s="6" t="s">
        <v>40</v>
      </c>
      <c r="E19" s="2" t="s">
        <v>318</v>
      </c>
      <c r="F19" s="21">
        <v>2</v>
      </c>
      <c r="G19" s="22">
        <f t="shared" si="0"/>
        <v>0.44652777777777775</v>
      </c>
    </row>
    <row r="20" spans="1:7" x14ac:dyDescent="0.2">
      <c r="A20" s="391">
        <f t="shared" si="1"/>
        <v>2.6000000000000005</v>
      </c>
      <c r="B20" s="2" t="s">
        <v>23</v>
      </c>
      <c r="C20" s="38" t="s">
        <v>193</v>
      </c>
      <c r="D20" s="6" t="s">
        <v>40</v>
      </c>
      <c r="E20" s="2" t="s">
        <v>141</v>
      </c>
      <c r="F20" s="21">
        <v>2</v>
      </c>
      <c r="G20" s="22">
        <f t="shared" si="0"/>
        <v>0.44791666666666663</v>
      </c>
    </row>
    <row r="21" spans="1:7" x14ac:dyDescent="0.2">
      <c r="A21" s="391">
        <f t="shared" si="1"/>
        <v>2.7000000000000006</v>
      </c>
      <c r="B21" s="2" t="s">
        <v>23</v>
      </c>
      <c r="C21" s="13" t="s">
        <v>316</v>
      </c>
      <c r="D21" s="6" t="s">
        <v>40</v>
      </c>
      <c r="E21" s="2" t="s">
        <v>127</v>
      </c>
      <c r="F21" s="21">
        <v>2</v>
      </c>
      <c r="G21" s="22">
        <f t="shared" si="0"/>
        <v>0.44930555555555551</v>
      </c>
    </row>
    <row r="22" spans="1:7" x14ac:dyDescent="0.2">
      <c r="A22" s="391">
        <f t="shared" si="1"/>
        <v>2.8000000000000007</v>
      </c>
      <c r="B22" s="2" t="s">
        <v>23</v>
      </c>
      <c r="C22" s="38" t="s">
        <v>194</v>
      </c>
      <c r="D22" s="1" t="s">
        <v>40</v>
      </c>
      <c r="E22" s="1" t="s">
        <v>167</v>
      </c>
      <c r="F22" s="21">
        <v>2</v>
      </c>
      <c r="G22" s="22">
        <f t="shared" si="0"/>
        <v>0.4506944444444444</v>
      </c>
    </row>
    <row r="23" spans="1:7" x14ac:dyDescent="0.2">
      <c r="A23" s="391">
        <f t="shared" si="1"/>
        <v>2.9000000000000008</v>
      </c>
      <c r="B23" s="2" t="s">
        <v>23</v>
      </c>
      <c r="C23" s="13" t="s">
        <v>195</v>
      </c>
      <c r="D23" s="6" t="s">
        <v>40</v>
      </c>
      <c r="E23" s="2" t="s">
        <v>130</v>
      </c>
      <c r="F23" s="21">
        <v>2</v>
      </c>
      <c r="G23" s="22">
        <f t="shared" si="0"/>
        <v>0.45208333333333328</v>
      </c>
    </row>
    <row r="24" spans="1:7" x14ac:dyDescent="0.2">
      <c r="A24" s="390">
        <v>2.1</v>
      </c>
      <c r="B24" s="2" t="s">
        <v>23</v>
      </c>
      <c r="C24" s="13" t="s">
        <v>389</v>
      </c>
      <c r="D24" s="6" t="s">
        <v>40</v>
      </c>
      <c r="E24" s="2" t="s">
        <v>161</v>
      </c>
      <c r="F24" s="21">
        <v>2</v>
      </c>
      <c r="G24" s="22">
        <f t="shared" si="0"/>
        <v>0.45347222222222217</v>
      </c>
    </row>
    <row r="25" spans="1:7" x14ac:dyDescent="0.2">
      <c r="A25" s="390">
        <f>A24+0.01</f>
        <v>2.11</v>
      </c>
      <c r="B25" s="2" t="s">
        <v>23</v>
      </c>
      <c r="C25" s="13" t="s">
        <v>317</v>
      </c>
      <c r="D25" s="6" t="s">
        <v>40</v>
      </c>
      <c r="E25" s="2" t="s">
        <v>188</v>
      </c>
      <c r="F25" s="21">
        <v>2</v>
      </c>
      <c r="G25" s="22">
        <f t="shared" si="0"/>
        <v>0.45486111111111105</v>
      </c>
    </row>
    <row r="26" spans="1:7" x14ac:dyDescent="0.2">
      <c r="A26" s="390">
        <f t="shared" ref="A26:A33" si="2">A25+0.01</f>
        <v>2.1199999999999997</v>
      </c>
      <c r="B26" s="2" t="s">
        <v>23</v>
      </c>
      <c r="C26" s="38" t="s">
        <v>325</v>
      </c>
      <c r="D26" s="1" t="s">
        <v>40</v>
      </c>
      <c r="E26" s="1" t="s">
        <v>91</v>
      </c>
      <c r="F26" s="21">
        <v>2</v>
      </c>
      <c r="G26" s="22">
        <f t="shared" si="0"/>
        <v>0.45624999999999993</v>
      </c>
    </row>
    <row r="27" spans="1:7" x14ac:dyDescent="0.2">
      <c r="A27" s="390">
        <f t="shared" si="2"/>
        <v>2.1299999999999994</v>
      </c>
      <c r="B27" s="2" t="s">
        <v>23</v>
      </c>
      <c r="C27" s="13" t="s">
        <v>384</v>
      </c>
      <c r="D27" s="6" t="s">
        <v>40</v>
      </c>
      <c r="E27" s="2" t="s">
        <v>91</v>
      </c>
      <c r="F27" s="21">
        <v>2</v>
      </c>
      <c r="G27" s="22">
        <f t="shared" si="0"/>
        <v>0.45763888888888882</v>
      </c>
    </row>
    <row r="28" spans="1:7" x14ac:dyDescent="0.2">
      <c r="A28" s="390">
        <f t="shared" si="2"/>
        <v>2.1399999999999992</v>
      </c>
      <c r="B28" s="2" t="s">
        <v>23</v>
      </c>
      <c r="C28" s="38" t="s">
        <v>196</v>
      </c>
      <c r="D28" s="1" t="s">
        <v>40</v>
      </c>
      <c r="E28" s="1" t="s">
        <v>91</v>
      </c>
      <c r="F28" s="21">
        <v>2</v>
      </c>
      <c r="G28" s="22">
        <f t="shared" si="0"/>
        <v>0.4590277777777777</v>
      </c>
    </row>
    <row r="29" spans="1:7" x14ac:dyDescent="0.2">
      <c r="A29" s="390">
        <f t="shared" si="2"/>
        <v>2.149999999999999</v>
      </c>
      <c r="B29" s="2" t="s">
        <v>23</v>
      </c>
      <c r="C29" s="38" t="s">
        <v>189</v>
      </c>
      <c r="D29" s="1" t="s">
        <v>40</v>
      </c>
      <c r="E29" s="1" t="s">
        <v>91</v>
      </c>
      <c r="F29" s="21">
        <v>5</v>
      </c>
      <c r="G29" s="22">
        <f t="shared" si="0"/>
        <v>0.46041666666666659</v>
      </c>
    </row>
    <row r="30" spans="1:7" x14ac:dyDescent="0.2">
      <c r="A30" s="390">
        <f t="shared" si="2"/>
        <v>2.1599999999999988</v>
      </c>
      <c r="B30" s="2"/>
      <c r="C30" s="38"/>
      <c r="D30" s="1"/>
      <c r="E30" s="1"/>
      <c r="F30" s="21"/>
      <c r="G30" s="22">
        <f t="shared" si="0"/>
        <v>0.4638888888888888</v>
      </c>
    </row>
    <row r="31" spans="1:7" x14ac:dyDescent="0.2">
      <c r="A31" s="390">
        <f t="shared" si="2"/>
        <v>2.1699999999999986</v>
      </c>
      <c r="B31" s="2"/>
      <c r="C31" s="38"/>
      <c r="D31" s="1"/>
      <c r="E31" s="1"/>
      <c r="F31" s="21"/>
      <c r="G31" s="22">
        <f t="shared" si="0"/>
        <v>0.4638888888888888</v>
      </c>
    </row>
    <row r="32" spans="1:7" x14ac:dyDescent="0.2">
      <c r="A32" s="390">
        <f t="shared" si="2"/>
        <v>2.1799999999999984</v>
      </c>
      <c r="B32" s="2"/>
      <c r="C32" s="38"/>
      <c r="D32" s="1"/>
      <c r="E32" s="1"/>
      <c r="F32" s="21"/>
      <c r="G32" s="22">
        <f t="shared" si="0"/>
        <v>0.4638888888888888</v>
      </c>
    </row>
    <row r="33" spans="1:7" x14ac:dyDescent="0.2">
      <c r="A33" s="390">
        <f t="shared" si="2"/>
        <v>2.1899999999999982</v>
      </c>
      <c r="B33" s="2"/>
      <c r="C33" s="38"/>
      <c r="D33" s="1"/>
      <c r="E33" s="1"/>
      <c r="F33" s="21"/>
      <c r="G33" s="22">
        <f t="shared" si="0"/>
        <v>0.4638888888888888</v>
      </c>
    </row>
    <row r="34" spans="1:7" x14ac:dyDescent="0.2">
      <c r="B34" s="2"/>
      <c r="C34" s="52"/>
      <c r="D34" s="53"/>
      <c r="E34" s="51"/>
      <c r="F34" s="51"/>
      <c r="G34" s="22">
        <f t="shared" si="0"/>
        <v>0.4638888888888888</v>
      </c>
    </row>
    <row r="35" spans="1:7" s="34" customFormat="1" ht="15.75" x14ac:dyDescent="0.2">
      <c r="A35" s="29" t="s">
        <v>34</v>
      </c>
      <c r="B35" s="30"/>
      <c r="C35" s="23" t="s">
        <v>185</v>
      </c>
      <c r="D35" s="31" t="s">
        <v>19</v>
      </c>
      <c r="E35" s="32"/>
      <c r="F35" s="33"/>
      <c r="G35" s="22">
        <f t="shared" si="0"/>
        <v>0.4638888888888888</v>
      </c>
    </row>
    <row r="36" spans="1:7" x14ac:dyDescent="0.2">
      <c r="A36" s="7" t="s">
        <v>1</v>
      </c>
      <c r="B36" s="2"/>
      <c r="C36" s="389"/>
      <c r="D36" s="31" t="s">
        <v>19</v>
      </c>
      <c r="E36" s="2"/>
      <c r="F36" s="21"/>
      <c r="G36" s="22">
        <f t="shared" si="0"/>
        <v>0.4638888888888888</v>
      </c>
    </row>
    <row r="37" spans="1:7" x14ac:dyDescent="0.2">
      <c r="A37" s="7" t="s">
        <v>2</v>
      </c>
      <c r="B37" s="2"/>
      <c r="C37" s="389"/>
      <c r="D37" s="31"/>
      <c r="E37" s="2"/>
      <c r="F37" s="21"/>
      <c r="G37" s="22">
        <f t="shared" si="0"/>
        <v>0.4638888888888888</v>
      </c>
    </row>
    <row r="38" spans="1:7" x14ac:dyDescent="0.2">
      <c r="A38" s="7" t="s">
        <v>125</v>
      </c>
      <c r="B38" s="2"/>
      <c r="C38" s="23"/>
      <c r="D38" s="31"/>
      <c r="E38" s="2"/>
      <c r="F38" s="21"/>
      <c r="G38" s="22">
        <f t="shared" si="0"/>
        <v>0.4638888888888888</v>
      </c>
    </row>
    <row r="39" spans="1:7" x14ac:dyDescent="0.2">
      <c r="A39" s="7" t="s">
        <v>15</v>
      </c>
      <c r="B39" s="2"/>
      <c r="C39" s="2"/>
      <c r="D39" s="2"/>
      <c r="E39" s="2"/>
      <c r="F39" s="21"/>
      <c r="G39" s="22">
        <f t="shared" si="0"/>
        <v>0.4638888888888888</v>
      </c>
    </row>
    <row r="40" spans="1:7" x14ac:dyDescent="0.2">
      <c r="A40" s="7" t="s">
        <v>35</v>
      </c>
      <c r="B40" s="2" t="s">
        <v>23</v>
      </c>
      <c r="C40" s="2" t="s">
        <v>121</v>
      </c>
      <c r="D40" s="2" t="s">
        <v>19</v>
      </c>
      <c r="E40" s="2" t="s">
        <v>33</v>
      </c>
      <c r="F40" s="21">
        <v>1</v>
      </c>
      <c r="G40" s="22">
        <f t="shared" si="0"/>
        <v>0.4638888888888888</v>
      </c>
    </row>
    <row r="41" spans="1:7" x14ac:dyDescent="0.2">
      <c r="A41" s="7"/>
      <c r="B41" s="2"/>
      <c r="C41" s="2"/>
      <c r="D41" s="2"/>
      <c r="E41" s="2"/>
      <c r="F41" s="21"/>
      <c r="G41" s="22"/>
    </row>
    <row r="42" spans="1:7" x14ac:dyDescent="0.2">
      <c r="A42" s="7"/>
      <c r="B42" s="2"/>
      <c r="C42" s="2"/>
      <c r="D42" s="2"/>
      <c r="E42" s="2"/>
      <c r="F42" s="21"/>
      <c r="G42" s="22"/>
    </row>
    <row r="43" spans="1:7" x14ac:dyDescent="0.2">
      <c r="A43" s="7"/>
      <c r="B43" s="24"/>
      <c r="C43" s="25"/>
      <c r="D43" s="24"/>
      <c r="E43" s="24"/>
      <c r="F43" s="21"/>
      <c r="G43" s="22"/>
    </row>
    <row r="44" spans="1:7" x14ac:dyDescent="0.2">
      <c r="A44" s="7"/>
      <c r="B44" s="24"/>
      <c r="C44" s="25"/>
      <c r="D44" s="24"/>
      <c r="E44" s="24"/>
      <c r="F44" s="21"/>
      <c r="G44" s="22"/>
    </row>
    <row r="45" spans="1:7" x14ac:dyDescent="0.2">
      <c r="A45" s="7" t="s">
        <v>26</v>
      </c>
      <c r="B45" s="2" t="s">
        <v>26</v>
      </c>
      <c r="C45" s="17" t="s">
        <v>27</v>
      </c>
      <c r="D45" s="2" t="s">
        <v>26</v>
      </c>
      <c r="E45" s="17"/>
      <c r="F45" s="21" t="s">
        <v>26</v>
      </c>
      <c r="G45" s="22" t="s">
        <v>26</v>
      </c>
    </row>
    <row r="46" spans="1:7" x14ac:dyDescent="0.2">
      <c r="A46" s="2"/>
      <c r="B46" s="17"/>
      <c r="C46" s="17" t="s">
        <v>28</v>
      </c>
      <c r="D46" s="17"/>
    </row>
    <row r="48" spans="1:7" x14ac:dyDescent="0.2">
      <c r="A48" s="7" t="s">
        <v>26</v>
      </c>
      <c r="B48" s="2" t="s">
        <v>26</v>
      </c>
      <c r="C48" s="17" t="s">
        <v>27</v>
      </c>
      <c r="D48" s="2" t="s">
        <v>26</v>
      </c>
      <c r="E48" s="17"/>
      <c r="F48" s="21" t="s">
        <v>26</v>
      </c>
      <c r="G48" s="22" t="s">
        <v>26</v>
      </c>
    </row>
    <row r="49" spans="1:4" x14ac:dyDescent="0.2">
      <c r="A49" s="2"/>
      <c r="B49" s="17"/>
      <c r="C49" s="17" t="s">
        <v>28</v>
      </c>
      <c r="D49" s="17"/>
    </row>
    <row r="51" spans="1:4" x14ac:dyDescent="0.2">
      <c r="C51" s="14" t="s">
        <v>26</v>
      </c>
    </row>
  </sheetData>
  <phoneticPr fontId="0" type="noConversion"/>
  <printOptions gridLines="1" gridLinesSet="0"/>
  <pageMargins left="0.5" right="0.25" top="1.25" bottom="1.25" header="0.5" footer="0.5"/>
  <pageSetup scale="89" orientation="portrait" horizontalDpi="4294967292" verticalDpi="300" r:id="rId1"/>
  <headerFooter alignWithMargins="0">
    <oddHeader xml:space="preserve">&amp;L&amp;"Times New Roman,Regular"January 2001&amp;R&amp;"Times New Roman,Regular"IEEE P802.15 01/002r0 </oddHeader>
    <oddFooter>&amp;L&amp;"Times New Roman,Regular"Submission&amp;C&amp;"Times New Roman,Regular"Page &amp;P&amp;R&amp;"Times New Roman,Regular"Robert F. Heile, GTE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1" transitionEvaluation="1">
    <pageSetUpPr fitToPage="1"/>
  </sheetPr>
  <dimension ref="A1:IV72"/>
  <sheetViews>
    <sheetView topLeftCell="A11" zoomScale="130" zoomScaleNormal="130" workbookViewId="0">
      <selection activeCell="C32" sqref="C32"/>
    </sheetView>
  </sheetViews>
  <sheetFormatPr defaultColWidth="9.77734375" defaultRowHeight="15" x14ac:dyDescent="0.2"/>
  <cols>
    <col min="1" max="1" width="6.109375" customWidth="1"/>
    <col min="2" max="2" width="3.77734375" customWidth="1"/>
    <col min="3" max="3" width="54.21875" customWidth="1"/>
    <col min="4" max="4" width="2.77734375" customWidth="1"/>
    <col min="5" max="5" width="14" customWidth="1"/>
    <col min="6" max="6" width="3.77734375" customWidth="1"/>
    <col min="7" max="7" width="8.77734375" customWidth="1"/>
    <col min="8" max="8" width="3.77734375" customWidth="1"/>
  </cols>
  <sheetData>
    <row r="1" spans="1:9" s="26" customFormat="1" ht="23.25" x14ac:dyDescent="0.3">
      <c r="A1" s="106" t="s">
        <v>348</v>
      </c>
      <c r="B1" s="100"/>
      <c r="C1" s="45"/>
      <c r="D1" s="44"/>
      <c r="E1" s="44"/>
      <c r="F1" s="44"/>
      <c r="G1" s="46"/>
    </row>
    <row r="2" spans="1:9" s="26" customFormat="1" ht="18" customHeight="1" x14ac:dyDescent="0.35">
      <c r="A2" s="112" t="s">
        <v>349</v>
      </c>
      <c r="B2" s="101"/>
      <c r="C2" s="43"/>
      <c r="D2" s="42"/>
      <c r="E2" s="42"/>
      <c r="F2" s="42"/>
      <c r="G2" s="47"/>
    </row>
    <row r="3" spans="1:9" s="26" customFormat="1" ht="18.399999999999999" customHeight="1" x14ac:dyDescent="0.3">
      <c r="A3" s="119" t="s">
        <v>350</v>
      </c>
      <c r="B3" s="102"/>
      <c r="C3" s="49"/>
      <c r="D3" s="48"/>
      <c r="E3" s="48"/>
      <c r="F3" s="48"/>
      <c r="G3" s="50"/>
    </row>
    <row r="4" spans="1:9" s="26" customFormat="1" ht="18.399999999999999" customHeight="1" x14ac:dyDescent="0.3">
      <c r="A4" s="41"/>
      <c r="B4" s="27"/>
      <c r="C4" s="28"/>
      <c r="D4" s="27"/>
      <c r="E4" s="27"/>
      <c r="F4" s="27"/>
      <c r="G4" s="27"/>
    </row>
    <row r="5" spans="1:9" s="15" customFormat="1" ht="18.75" x14ac:dyDescent="0.25">
      <c r="A5" s="16"/>
      <c r="C5" s="10" t="s">
        <v>366</v>
      </c>
      <c r="D5" s="17"/>
      <c r="E5" s="17"/>
      <c r="F5" s="17"/>
      <c r="G5" s="17"/>
      <c r="I5" s="18"/>
    </row>
    <row r="6" spans="1:9" s="15" customFormat="1" ht="18.75" x14ac:dyDescent="0.2">
      <c r="A6" s="17"/>
      <c r="B6" s="17"/>
      <c r="C6" s="19" t="s">
        <v>367</v>
      </c>
      <c r="F6" s="17"/>
      <c r="G6" s="17"/>
      <c r="I6" s="20"/>
    </row>
    <row r="7" spans="1:9" x14ac:dyDescent="0.2">
      <c r="A7" s="1"/>
      <c r="B7" s="1"/>
      <c r="D7" s="1"/>
      <c r="E7" s="1"/>
      <c r="F7" s="1"/>
      <c r="G7" s="1"/>
    </row>
    <row r="8" spans="1:9" x14ac:dyDescent="0.2">
      <c r="A8" s="2" t="s">
        <v>17</v>
      </c>
      <c r="B8" s="1" t="s">
        <v>36</v>
      </c>
      <c r="C8" s="2" t="s">
        <v>18</v>
      </c>
      <c r="D8" s="2" t="s">
        <v>19</v>
      </c>
      <c r="E8" s="2" t="s">
        <v>33</v>
      </c>
      <c r="F8" s="3">
        <v>1</v>
      </c>
      <c r="G8" s="4">
        <f>TIME(18,30,0)</f>
        <v>0.77083333333333337</v>
      </c>
    </row>
    <row r="9" spans="1:9" x14ac:dyDescent="0.2">
      <c r="A9" s="2" t="s">
        <v>20</v>
      </c>
      <c r="B9" s="1"/>
      <c r="C9" s="2"/>
      <c r="D9" s="2"/>
      <c r="E9" s="2"/>
      <c r="F9" s="3"/>
      <c r="G9" s="4">
        <f>G8+TIME(0,F8,0)</f>
        <v>0.77152777777777781</v>
      </c>
    </row>
    <row r="10" spans="1:9" x14ac:dyDescent="0.2">
      <c r="A10" s="2" t="s">
        <v>21</v>
      </c>
      <c r="B10" s="2" t="s">
        <v>36</v>
      </c>
      <c r="C10" s="2" t="s">
        <v>41</v>
      </c>
      <c r="D10" s="2" t="s">
        <v>19</v>
      </c>
      <c r="E10" s="2" t="s">
        <v>33</v>
      </c>
      <c r="F10" s="3">
        <v>1</v>
      </c>
      <c r="G10" s="4">
        <f>G9+TIME(0,F9,0)</f>
        <v>0.77152777777777781</v>
      </c>
    </row>
    <row r="11" spans="1:9" x14ac:dyDescent="0.2">
      <c r="A11" s="2"/>
      <c r="B11" s="2"/>
      <c r="C11" s="38" t="s">
        <v>107</v>
      </c>
      <c r="D11" s="2"/>
      <c r="E11" s="2"/>
      <c r="F11" s="3"/>
      <c r="G11" s="4"/>
    </row>
    <row r="12" spans="1:9" x14ac:dyDescent="0.2">
      <c r="A12" s="2"/>
      <c r="B12" s="2"/>
      <c r="C12" s="38" t="s">
        <v>385</v>
      </c>
      <c r="D12" s="2"/>
      <c r="E12" s="2"/>
      <c r="F12" s="3"/>
      <c r="G12" s="4"/>
    </row>
    <row r="13" spans="1:9" x14ac:dyDescent="0.2">
      <c r="A13" s="2"/>
      <c r="B13" s="2"/>
      <c r="C13" s="38"/>
      <c r="D13" s="2"/>
      <c r="E13" s="2"/>
      <c r="F13" s="3"/>
      <c r="G13" s="4">
        <f>G10+TIME(0,F10,0)</f>
        <v>0.77222222222222225</v>
      </c>
    </row>
    <row r="14" spans="1:9" x14ac:dyDescent="0.2">
      <c r="A14" s="2"/>
      <c r="B14" s="2"/>
      <c r="C14" s="2"/>
      <c r="D14" s="2"/>
      <c r="E14" s="2"/>
      <c r="F14" s="3"/>
      <c r="G14" s="4">
        <f t="shared" ref="G14:G28" si="0">G13+TIME(0,F13,0)</f>
        <v>0.77222222222222225</v>
      </c>
    </row>
    <row r="15" spans="1:9" x14ac:dyDescent="0.2">
      <c r="A15" s="2"/>
      <c r="B15" s="2" t="s">
        <v>22</v>
      </c>
      <c r="C15" s="2"/>
      <c r="D15" s="2"/>
      <c r="E15" s="2"/>
      <c r="F15" s="3"/>
      <c r="G15" s="4">
        <f t="shared" si="0"/>
        <v>0.77222222222222225</v>
      </c>
    </row>
    <row r="16" spans="1:9" x14ac:dyDescent="0.2">
      <c r="A16" s="8" t="s">
        <v>34</v>
      </c>
      <c r="B16" s="2" t="s">
        <v>24</v>
      </c>
      <c r="C16" s="1" t="s">
        <v>39</v>
      </c>
      <c r="D16" s="2" t="s">
        <v>19</v>
      </c>
      <c r="E16" s="5" t="s">
        <v>33</v>
      </c>
      <c r="F16" s="3"/>
      <c r="G16" s="4">
        <f t="shared" si="0"/>
        <v>0.77222222222222225</v>
      </c>
    </row>
    <row r="17" spans="1:256" x14ac:dyDescent="0.2">
      <c r="A17" s="8"/>
      <c r="B17" s="1"/>
      <c r="C17" s="38"/>
      <c r="D17" s="6"/>
      <c r="E17" s="2"/>
      <c r="F17" s="21"/>
      <c r="G17" s="4">
        <f t="shared" si="0"/>
        <v>0.77222222222222225</v>
      </c>
    </row>
    <row r="18" spans="1:256" x14ac:dyDescent="0.2">
      <c r="A18" s="7" t="s">
        <v>1</v>
      </c>
      <c r="B18" s="2" t="s">
        <v>23</v>
      </c>
      <c r="C18" s="13" t="s">
        <v>383</v>
      </c>
      <c r="D18" s="6" t="s">
        <v>40</v>
      </c>
      <c r="E18" s="2" t="s">
        <v>129</v>
      </c>
      <c r="F18" s="21">
        <v>2</v>
      </c>
      <c r="G18" s="4">
        <f t="shared" si="0"/>
        <v>0.77222222222222225</v>
      </c>
    </row>
    <row r="19" spans="1:256" x14ac:dyDescent="0.2">
      <c r="A19" s="7" t="s">
        <v>2</v>
      </c>
      <c r="B19" s="2" t="s">
        <v>23</v>
      </c>
      <c r="C19" s="38" t="s">
        <v>191</v>
      </c>
      <c r="D19" s="6" t="s">
        <v>40</v>
      </c>
      <c r="E19" s="2" t="s">
        <v>104</v>
      </c>
      <c r="F19" s="21">
        <v>2</v>
      </c>
      <c r="G19" s="4">
        <f t="shared" si="0"/>
        <v>0.77361111111111114</v>
      </c>
    </row>
    <row r="20" spans="1:256" x14ac:dyDescent="0.2">
      <c r="A20" s="7" t="s">
        <v>85</v>
      </c>
      <c r="B20" s="2" t="s">
        <v>23</v>
      </c>
      <c r="C20" s="38" t="s">
        <v>192</v>
      </c>
      <c r="D20" s="6" t="s">
        <v>40</v>
      </c>
      <c r="E20" s="2" t="s">
        <v>154</v>
      </c>
      <c r="F20" s="21">
        <v>2</v>
      </c>
      <c r="G20" s="4">
        <f t="shared" si="0"/>
        <v>0.77500000000000002</v>
      </c>
    </row>
    <row r="21" spans="1:256" x14ac:dyDescent="0.2">
      <c r="A21" s="7" t="s">
        <v>15</v>
      </c>
      <c r="B21" s="2" t="s">
        <v>23</v>
      </c>
      <c r="C21" s="13" t="s">
        <v>382</v>
      </c>
      <c r="D21" s="6" t="s">
        <v>40</v>
      </c>
      <c r="E21" s="2" t="s">
        <v>318</v>
      </c>
      <c r="F21" s="21">
        <v>2</v>
      </c>
      <c r="G21" s="4">
        <f t="shared" si="0"/>
        <v>0.77638888888888891</v>
      </c>
    </row>
    <row r="22" spans="1:256" x14ac:dyDescent="0.2">
      <c r="A22" s="7" t="s">
        <v>16</v>
      </c>
      <c r="B22" s="2" t="s">
        <v>23</v>
      </c>
      <c r="C22" s="38" t="s">
        <v>193</v>
      </c>
      <c r="D22" s="6" t="s">
        <v>40</v>
      </c>
      <c r="E22" s="2" t="s">
        <v>141</v>
      </c>
      <c r="F22" s="21">
        <v>2</v>
      </c>
      <c r="G22" s="4">
        <f t="shared" si="0"/>
        <v>0.77777777777777779</v>
      </c>
    </row>
    <row r="23" spans="1:256" x14ac:dyDescent="0.2">
      <c r="A23" s="7" t="s">
        <v>3</v>
      </c>
      <c r="B23" s="2" t="s">
        <v>23</v>
      </c>
      <c r="C23" s="13" t="s">
        <v>316</v>
      </c>
      <c r="D23" s="6" t="s">
        <v>40</v>
      </c>
      <c r="E23" s="2" t="s">
        <v>127</v>
      </c>
      <c r="F23" s="21">
        <v>2</v>
      </c>
      <c r="G23" s="4">
        <f t="shared" si="0"/>
        <v>0.77916666666666667</v>
      </c>
    </row>
    <row r="24" spans="1:256" x14ac:dyDescent="0.2">
      <c r="A24" s="7" t="s">
        <v>4</v>
      </c>
      <c r="B24" s="2" t="s">
        <v>23</v>
      </c>
      <c r="C24" s="38" t="s">
        <v>194</v>
      </c>
      <c r="D24" s="1" t="s">
        <v>40</v>
      </c>
      <c r="E24" s="1" t="s">
        <v>167</v>
      </c>
      <c r="F24" s="21">
        <v>2</v>
      </c>
      <c r="G24" s="4">
        <f t="shared" si="0"/>
        <v>0.78055555555555556</v>
      </c>
    </row>
    <row r="25" spans="1:256" x14ac:dyDescent="0.2">
      <c r="A25" s="7" t="s">
        <v>5</v>
      </c>
      <c r="B25" s="2" t="s">
        <v>23</v>
      </c>
      <c r="C25" s="13" t="s">
        <v>195</v>
      </c>
      <c r="D25" s="6" t="s">
        <v>40</v>
      </c>
      <c r="E25" s="2" t="s">
        <v>130</v>
      </c>
      <c r="F25" s="21">
        <v>2</v>
      </c>
      <c r="G25" s="4">
        <f t="shared" si="0"/>
        <v>0.78194444444444444</v>
      </c>
    </row>
    <row r="26" spans="1:256" x14ac:dyDescent="0.2">
      <c r="A26" s="7" t="s">
        <v>106</v>
      </c>
      <c r="B26" s="2" t="s">
        <v>23</v>
      </c>
      <c r="C26" s="13" t="s">
        <v>386</v>
      </c>
      <c r="D26" s="6" t="s">
        <v>40</v>
      </c>
      <c r="E26" s="2" t="s">
        <v>161</v>
      </c>
      <c r="F26" s="21">
        <v>0</v>
      </c>
      <c r="G26" s="4">
        <f t="shared" si="0"/>
        <v>0.78333333333333333</v>
      </c>
    </row>
    <row r="27" spans="1:256" x14ac:dyDescent="0.2">
      <c r="A27" s="7" t="s">
        <v>106</v>
      </c>
      <c r="B27" s="2" t="s">
        <v>23</v>
      </c>
      <c r="C27" s="13" t="s">
        <v>317</v>
      </c>
      <c r="D27" s="6" t="s">
        <v>40</v>
      </c>
      <c r="E27" s="2" t="s">
        <v>188</v>
      </c>
      <c r="F27" s="21">
        <v>2</v>
      </c>
      <c r="G27" s="4">
        <f t="shared" si="0"/>
        <v>0.78333333333333333</v>
      </c>
    </row>
    <row r="28" spans="1:256" x14ac:dyDescent="0.2">
      <c r="A28" s="7" t="s">
        <v>6</v>
      </c>
      <c r="B28" s="2" t="s">
        <v>23</v>
      </c>
      <c r="C28" s="38" t="s">
        <v>325</v>
      </c>
      <c r="D28" s="1" t="s">
        <v>40</v>
      </c>
      <c r="E28" s="1" t="s">
        <v>91</v>
      </c>
      <c r="F28" s="21">
        <v>2</v>
      </c>
      <c r="G28" s="4">
        <f t="shared" si="0"/>
        <v>0.78472222222222221</v>
      </c>
    </row>
    <row r="29" spans="1:256" x14ac:dyDescent="0.2">
      <c r="A29" s="7" t="s">
        <v>7</v>
      </c>
      <c r="B29" s="2" t="s">
        <v>23</v>
      </c>
      <c r="C29" s="13" t="s">
        <v>384</v>
      </c>
      <c r="D29" s="6" t="s">
        <v>40</v>
      </c>
      <c r="E29" s="2" t="s">
        <v>91</v>
      </c>
      <c r="F29" s="21">
        <v>2</v>
      </c>
      <c r="G29" s="4">
        <f t="shared" ref="G29:G56" si="1">G28+TIME(0,F28,0)</f>
        <v>0.78611111111111109</v>
      </c>
    </row>
    <row r="30" spans="1:256" x14ac:dyDescent="0.2">
      <c r="A30" s="7" t="s">
        <v>8</v>
      </c>
      <c r="B30" s="2" t="s">
        <v>23</v>
      </c>
      <c r="C30" s="38" t="s">
        <v>332</v>
      </c>
      <c r="D30" s="1" t="s">
        <v>40</v>
      </c>
      <c r="E30" s="1" t="s">
        <v>91</v>
      </c>
      <c r="F30" s="21">
        <v>2</v>
      </c>
      <c r="G30" s="4">
        <f t="shared" si="1"/>
        <v>0.78749999999999998</v>
      </c>
    </row>
    <row r="31" spans="1:256" x14ac:dyDescent="0.2">
      <c r="A31" s="7" t="s">
        <v>9</v>
      </c>
      <c r="B31" s="2" t="s">
        <v>23</v>
      </c>
      <c r="C31" s="38" t="s">
        <v>333</v>
      </c>
      <c r="D31" s="1" t="s">
        <v>40</v>
      </c>
      <c r="E31" s="1" t="s">
        <v>91</v>
      </c>
      <c r="F31" s="21">
        <v>5</v>
      </c>
      <c r="G31" s="4">
        <f t="shared" si="1"/>
        <v>0.78888888888888886</v>
      </c>
    </row>
    <row r="32" spans="1:256" x14ac:dyDescent="0.2">
      <c r="A32" s="7" t="s">
        <v>10</v>
      </c>
      <c r="B32" s="2"/>
      <c r="C32" s="38"/>
      <c r="D32" s="1"/>
      <c r="E32" s="1"/>
      <c r="F32" s="21"/>
      <c r="G32" s="4">
        <f t="shared" si="1"/>
        <v>0.79236111111111107</v>
      </c>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spans="1:7" x14ac:dyDescent="0.2">
      <c r="A33" s="7" t="s">
        <v>11</v>
      </c>
      <c r="B33" s="2"/>
      <c r="C33" s="38"/>
      <c r="D33" s="1"/>
      <c r="E33" s="1"/>
      <c r="F33" s="21"/>
      <c r="G33" s="4">
        <f t="shared" si="1"/>
        <v>0.79236111111111107</v>
      </c>
    </row>
    <row r="34" spans="1:7" x14ac:dyDescent="0.2">
      <c r="A34" s="7" t="s">
        <v>12</v>
      </c>
      <c r="B34" s="2"/>
      <c r="C34" s="38"/>
      <c r="D34" s="1"/>
      <c r="E34" s="1"/>
      <c r="F34" s="21"/>
      <c r="G34" s="4">
        <f t="shared" si="1"/>
        <v>0.79236111111111107</v>
      </c>
    </row>
    <row r="35" spans="1:7" x14ac:dyDescent="0.2">
      <c r="A35" s="7" t="s">
        <v>13</v>
      </c>
      <c r="B35" s="2"/>
      <c r="C35" s="38"/>
      <c r="D35" s="1"/>
      <c r="E35" s="1"/>
      <c r="F35" s="21"/>
      <c r="G35" s="4"/>
    </row>
    <row r="36" spans="1:7" x14ac:dyDescent="0.2">
      <c r="A36" s="7" t="s">
        <v>14</v>
      </c>
      <c r="B36" s="2"/>
      <c r="C36" s="13"/>
      <c r="D36" s="1"/>
      <c r="E36" s="1"/>
      <c r="F36" s="3"/>
      <c r="G36" s="4"/>
    </row>
    <row r="37" spans="1:7" x14ac:dyDescent="0.2">
      <c r="A37" s="7" t="s">
        <v>113</v>
      </c>
      <c r="B37" s="2"/>
      <c r="C37" s="13"/>
      <c r="D37" s="1"/>
      <c r="E37" s="1"/>
      <c r="F37" s="3"/>
      <c r="G37" s="4"/>
    </row>
    <row r="38" spans="1:7" x14ac:dyDescent="0.2">
      <c r="A38" s="7" t="s">
        <v>326</v>
      </c>
      <c r="B38" s="2"/>
      <c r="C38" s="13"/>
      <c r="D38" s="1"/>
      <c r="E38" s="1"/>
      <c r="F38" s="3"/>
      <c r="G38" s="4"/>
    </row>
    <row r="39" spans="1:7" x14ac:dyDescent="0.2">
      <c r="A39" s="7" t="s">
        <v>327</v>
      </c>
      <c r="G39" s="4">
        <f>G34+TIME(0,F34,0)</f>
        <v>0.79236111111111107</v>
      </c>
    </row>
    <row r="40" spans="1:7" x14ac:dyDescent="0.2">
      <c r="A40" s="7" t="s">
        <v>328</v>
      </c>
      <c r="B40" s="51" t="s">
        <v>25</v>
      </c>
      <c r="C40" s="52" t="s">
        <v>143</v>
      </c>
      <c r="D40" s="53" t="s">
        <v>40</v>
      </c>
      <c r="E40" s="51" t="s">
        <v>162</v>
      </c>
      <c r="F40" s="51">
        <v>5</v>
      </c>
      <c r="G40" s="4">
        <f t="shared" si="1"/>
        <v>0.79236111111111107</v>
      </c>
    </row>
    <row r="41" spans="1:7" x14ac:dyDescent="0.2">
      <c r="A41" s="7" t="s">
        <v>329</v>
      </c>
      <c r="B41" s="51" t="s">
        <v>23</v>
      </c>
      <c r="C41" s="52" t="s">
        <v>128</v>
      </c>
      <c r="D41" s="99" t="s">
        <v>19</v>
      </c>
      <c r="E41" s="51" t="s">
        <v>133</v>
      </c>
      <c r="F41" s="51">
        <v>2</v>
      </c>
      <c r="G41" s="4">
        <f t="shared" si="1"/>
        <v>0.79583333333333328</v>
      </c>
    </row>
    <row r="42" spans="1:7" x14ac:dyDescent="0.2">
      <c r="A42" s="7" t="s">
        <v>330</v>
      </c>
      <c r="B42" s="51" t="s">
        <v>25</v>
      </c>
      <c r="C42" s="52" t="s">
        <v>387</v>
      </c>
      <c r="D42" s="51" t="s">
        <v>40</v>
      </c>
      <c r="E42" s="51" t="s">
        <v>142</v>
      </c>
      <c r="F42" s="51">
        <v>2</v>
      </c>
      <c r="G42" s="4">
        <f t="shared" si="1"/>
        <v>0.79722222222222217</v>
      </c>
    </row>
    <row r="43" spans="1:7" x14ac:dyDescent="0.2">
      <c r="A43" s="7" t="s">
        <v>331</v>
      </c>
      <c r="B43" s="54" t="s">
        <v>25</v>
      </c>
      <c r="C43" s="52" t="s">
        <v>170</v>
      </c>
      <c r="D43" s="51" t="s">
        <v>40</v>
      </c>
      <c r="E43" s="51" t="s">
        <v>126</v>
      </c>
      <c r="F43" s="51">
        <v>2</v>
      </c>
      <c r="G43" s="4">
        <f t="shared" si="1"/>
        <v>0.79861111111111105</v>
      </c>
    </row>
    <row r="44" spans="1:7" s="71" customFormat="1" x14ac:dyDescent="0.2">
      <c r="A44" s="29"/>
      <c r="B44" s="30"/>
      <c r="C44" s="68"/>
      <c r="D44" s="69"/>
      <c r="E44" s="69"/>
      <c r="F44" s="70"/>
      <c r="G44" s="4">
        <f t="shared" si="1"/>
        <v>0.79999999999999993</v>
      </c>
    </row>
    <row r="45" spans="1:7" x14ac:dyDescent="0.2">
      <c r="B45" s="2"/>
      <c r="C45" s="9"/>
      <c r="D45" s="11" t="s">
        <v>40</v>
      </c>
      <c r="E45" s="5"/>
      <c r="F45" s="3"/>
      <c r="G45" s="4">
        <f t="shared" si="1"/>
        <v>0.79999999999999993</v>
      </c>
    </row>
    <row r="46" spans="1:7" x14ac:dyDescent="0.2">
      <c r="A46" s="8" t="s">
        <v>35</v>
      </c>
      <c r="B46" s="2"/>
      <c r="C46" s="1" t="s">
        <v>38</v>
      </c>
      <c r="D46" s="2"/>
      <c r="E46" s="5"/>
      <c r="F46" s="3"/>
      <c r="G46" s="4">
        <f t="shared" si="1"/>
        <v>0.79999999999999993</v>
      </c>
    </row>
    <row r="47" spans="1:7" x14ac:dyDescent="0.2">
      <c r="A47" s="8" t="s">
        <v>114</v>
      </c>
      <c r="B47" s="2" t="s">
        <v>24</v>
      </c>
      <c r="C47" s="9" t="s">
        <v>388</v>
      </c>
      <c r="D47" s="2" t="s">
        <v>19</v>
      </c>
      <c r="E47" s="5" t="s">
        <v>33</v>
      </c>
      <c r="F47" s="3">
        <v>2</v>
      </c>
      <c r="G47" s="4">
        <f t="shared" si="1"/>
        <v>0.79999999999999993</v>
      </c>
    </row>
    <row r="48" spans="1:7" x14ac:dyDescent="0.2">
      <c r="A48" s="8" t="s">
        <v>115</v>
      </c>
      <c r="B48" s="2"/>
      <c r="C48" s="9"/>
      <c r="D48" s="2"/>
      <c r="E48" s="5"/>
      <c r="F48" s="1"/>
      <c r="G48" s="4">
        <f t="shared" si="1"/>
        <v>0.80138888888888882</v>
      </c>
    </row>
    <row r="49" spans="1:7" x14ac:dyDescent="0.2">
      <c r="A49" s="8" t="s">
        <v>122</v>
      </c>
      <c r="B49" s="2"/>
      <c r="C49" s="9"/>
      <c r="D49" s="2"/>
      <c r="E49" s="5"/>
      <c r="F49" s="1"/>
      <c r="G49" s="4">
        <f t="shared" si="1"/>
        <v>0.80138888888888882</v>
      </c>
    </row>
    <row r="50" spans="1:7" x14ac:dyDescent="0.2">
      <c r="A50" s="8" t="s">
        <v>68</v>
      </c>
      <c r="B50" s="2" t="s">
        <v>24</v>
      </c>
      <c r="C50" s="5" t="s">
        <v>99</v>
      </c>
      <c r="D50" s="2" t="s">
        <v>19</v>
      </c>
      <c r="E50" s="5" t="s">
        <v>33</v>
      </c>
      <c r="F50" s="3">
        <v>2</v>
      </c>
      <c r="G50" s="4">
        <f t="shared" si="1"/>
        <v>0.80138888888888882</v>
      </c>
    </row>
    <row r="51" spans="1:7" x14ac:dyDescent="0.2">
      <c r="A51" s="8"/>
      <c r="B51" s="2"/>
      <c r="C51" s="39"/>
      <c r="D51" s="2"/>
      <c r="E51" s="5"/>
      <c r="F51" s="3"/>
      <c r="G51" s="4">
        <f t="shared" si="1"/>
        <v>0.8027777777777777</v>
      </c>
    </row>
    <row r="52" spans="1:7" x14ac:dyDescent="0.2">
      <c r="A52" s="8"/>
      <c r="B52" s="2"/>
      <c r="C52" s="39"/>
      <c r="D52" s="2"/>
      <c r="E52" s="5"/>
      <c r="F52" s="3"/>
      <c r="G52" s="4">
        <f t="shared" si="1"/>
        <v>0.8027777777777777</v>
      </c>
    </row>
    <row r="53" spans="1:7" x14ac:dyDescent="0.2">
      <c r="A53" s="8"/>
      <c r="B53" s="2"/>
      <c r="C53" s="5"/>
      <c r="D53" s="2"/>
      <c r="E53" s="5"/>
      <c r="F53" s="3"/>
      <c r="G53" s="4">
        <f t="shared" si="1"/>
        <v>0.8027777777777777</v>
      </c>
    </row>
    <row r="54" spans="1:7" x14ac:dyDescent="0.2">
      <c r="A54" s="8"/>
      <c r="B54" s="2"/>
      <c r="C54" s="5" t="s">
        <v>109</v>
      </c>
      <c r="D54" s="2"/>
      <c r="E54" s="5"/>
      <c r="F54" s="3"/>
      <c r="G54" s="4">
        <f t="shared" si="1"/>
        <v>0.8027777777777777</v>
      </c>
    </row>
    <row r="55" spans="1:7" x14ac:dyDescent="0.2">
      <c r="A55" s="8"/>
      <c r="B55" s="2"/>
      <c r="C55" s="5"/>
      <c r="D55" s="2"/>
      <c r="E55" s="5"/>
      <c r="F55" s="3"/>
      <c r="G55" s="4">
        <f t="shared" si="1"/>
        <v>0.8027777777777777</v>
      </c>
    </row>
    <row r="56" spans="1:7" x14ac:dyDescent="0.2">
      <c r="A56" s="8" t="s">
        <v>69</v>
      </c>
      <c r="B56" s="2" t="s">
        <v>23</v>
      </c>
      <c r="C56" s="5" t="s">
        <v>37</v>
      </c>
      <c r="D56" s="2" t="s">
        <v>19</v>
      </c>
      <c r="E56" s="5" t="s">
        <v>33</v>
      </c>
      <c r="F56" s="3">
        <v>1</v>
      </c>
      <c r="G56" s="4">
        <f t="shared" si="1"/>
        <v>0.8027777777777777</v>
      </c>
    </row>
    <row r="57" spans="1:7" x14ac:dyDescent="0.2">
      <c r="A57" s="7"/>
      <c r="B57" s="2"/>
      <c r="C57" s="5"/>
      <c r="D57" s="2"/>
      <c r="E57" s="5"/>
      <c r="F57" s="3"/>
      <c r="G57" s="4"/>
    </row>
    <row r="58" spans="1:7" x14ac:dyDescent="0.2">
      <c r="A58" s="7"/>
      <c r="B58" s="2"/>
      <c r="C58" s="13"/>
      <c r="D58" s="11"/>
      <c r="E58" s="1"/>
      <c r="F58" s="1"/>
      <c r="G58" s="4"/>
    </row>
    <row r="59" spans="1:7" x14ac:dyDescent="0.2">
      <c r="A59" s="7"/>
      <c r="B59" s="2"/>
      <c r="C59" s="5"/>
      <c r="D59" s="2"/>
      <c r="E59" s="5"/>
      <c r="F59" s="3"/>
      <c r="G59" s="4"/>
    </row>
    <row r="60" spans="1:7" x14ac:dyDescent="0.2">
      <c r="A60" s="7"/>
      <c r="B60" s="2"/>
      <c r="C60" s="5"/>
      <c r="D60" s="2"/>
      <c r="E60" s="5"/>
      <c r="F60" s="3"/>
      <c r="G60" s="4"/>
    </row>
    <row r="61" spans="1:7" x14ac:dyDescent="0.2">
      <c r="A61" s="7"/>
      <c r="B61" s="2"/>
      <c r="C61" s="5"/>
      <c r="D61" s="2"/>
      <c r="E61" s="5"/>
      <c r="F61" s="3"/>
      <c r="G61" s="4"/>
    </row>
    <row r="62" spans="1:7" x14ac:dyDescent="0.2">
      <c r="A62" s="7"/>
      <c r="B62" s="2"/>
      <c r="C62" s="5"/>
      <c r="D62" s="2"/>
      <c r="E62" s="5"/>
      <c r="F62" s="3"/>
      <c r="G62" s="4"/>
    </row>
    <row r="63" spans="1:7" x14ac:dyDescent="0.2">
      <c r="A63" s="7"/>
      <c r="B63" s="2"/>
      <c r="C63" s="5"/>
      <c r="D63" s="2"/>
      <c r="E63" s="5"/>
      <c r="F63" s="3"/>
      <c r="G63" s="4"/>
    </row>
    <row r="64" spans="1:7" x14ac:dyDescent="0.2">
      <c r="A64" s="7"/>
      <c r="B64" s="2"/>
      <c r="C64" s="5"/>
      <c r="D64" s="2"/>
      <c r="E64" s="5"/>
      <c r="F64" s="3"/>
      <c r="G64" s="4"/>
    </row>
    <row r="65" spans="1:7" x14ac:dyDescent="0.2">
      <c r="A65" s="7"/>
      <c r="B65" s="2"/>
      <c r="C65" s="5"/>
      <c r="D65" s="2"/>
      <c r="E65" s="5"/>
      <c r="F65" s="3"/>
      <c r="G65" s="4"/>
    </row>
    <row r="66" spans="1:7" x14ac:dyDescent="0.2">
      <c r="A66" s="7" t="s">
        <v>26</v>
      </c>
      <c r="B66" s="2"/>
      <c r="C66" s="1"/>
      <c r="D66" s="2"/>
      <c r="E66" s="1"/>
      <c r="F66" s="3"/>
      <c r="G66" s="4"/>
    </row>
    <row r="67" spans="1:7" x14ac:dyDescent="0.2">
      <c r="A67" s="2"/>
      <c r="B67" s="2" t="s">
        <v>26</v>
      </c>
      <c r="C67" s="1" t="s">
        <v>27</v>
      </c>
      <c r="D67" s="2" t="s">
        <v>26</v>
      </c>
      <c r="E67" s="1"/>
      <c r="F67" s="3" t="s">
        <v>26</v>
      </c>
      <c r="G67" s="4" t="s">
        <v>26</v>
      </c>
    </row>
    <row r="68" spans="1:7" x14ac:dyDescent="0.2">
      <c r="A68" s="2" t="s">
        <v>29</v>
      </c>
      <c r="B68" s="1"/>
      <c r="C68" s="1" t="s">
        <v>28</v>
      </c>
      <c r="D68" s="1"/>
    </row>
    <row r="69" spans="1:7" x14ac:dyDescent="0.2">
      <c r="A69" s="2" t="s">
        <v>30</v>
      </c>
      <c r="B69" s="1"/>
      <c r="C69" s="1"/>
      <c r="D69" s="1"/>
    </row>
    <row r="70" spans="1:7" x14ac:dyDescent="0.2">
      <c r="A70" s="2" t="s">
        <v>31</v>
      </c>
      <c r="B70" s="1"/>
      <c r="C70" s="1"/>
    </row>
    <row r="71" spans="1:7" x14ac:dyDescent="0.2">
      <c r="A71" s="2" t="s">
        <v>32</v>
      </c>
      <c r="B71" s="1"/>
      <c r="C71" s="1"/>
    </row>
    <row r="72" spans="1:7" x14ac:dyDescent="0.2">
      <c r="B72" s="1"/>
      <c r="C72" s="1"/>
    </row>
  </sheetData>
  <phoneticPr fontId="0" type="noConversion"/>
  <printOptions gridLines="1" gridLinesSet="0"/>
  <pageMargins left="0.5" right="0.25" top="1.25" bottom="1.25" header="0.5" footer="0.5"/>
  <pageSetup scale="58" orientation="portrait" horizontalDpi="4294967292" verticalDpi="300" r:id="rId1"/>
  <headerFooter alignWithMargins="0">
    <oddHeader xml:space="preserve">&amp;L&amp;"Times New Roman,Regular"November 2001&amp;R&amp;"Times New Roman,Regular"IEEE P802.15 01/450r0 </oddHeader>
    <oddFooter>&amp;L&amp;"Times New Roman,Regular"Submission&amp;C&amp;"Times New Roman,Regular"Page &amp;P&amp;R&amp;"Times New Roman,Regular"Robert F. Heile, WCC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7" sqref="D7"/>
    </sheetView>
  </sheetViews>
  <sheetFormatPr defaultRowHeight="1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Graphic-15</vt:lpstr>
      <vt:lpstr>Anti-Trust</vt:lpstr>
      <vt:lpstr>Monday Joint Opening</vt:lpstr>
      <vt:lpstr>Monday</vt:lpstr>
      <vt:lpstr>Wednesday</vt:lpstr>
      <vt:lpstr>Thursday</vt:lpstr>
      <vt:lpstr>BLANK</vt:lpstr>
      <vt:lpstr>hour</vt:lpstr>
      <vt:lpstr>Thursday!Print_Area</vt:lpstr>
      <vt:lpstr>Wednesday!Print_Area</vt:lpstr>
      <vt:lpstr>Thursday!PRINT_AREA_MI</vt:lpstr>
      <vt:lpstr>Wednesday!PRINT_AREA_MI</vt:lpstr>
      <vt:lpstr>slots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Plenary Meeting Information - March 2003</dc:title>
  <dc:creator>Robert F. Heile</dc:creator>
  <cp:lastModifiedBy>bheile</cp:lastModifiedBy>
  <cp:lastPrinted>2004-07-14T19:56:53Z</cp:lastPrinted>
  <dcterms:created xsi:type="dcterms:W3CDTF">1999-06-01T20:16:59Z</dcterms:created>
  <dcterms:modified xsi:type="dcterms:W3CDTF">2014-05-12T19:24:54Z</dcterms:modified>
</cp:coreProperties>
</file>