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5030" windowHeight="7800" activeTab="1"/>
  </bookViews>
  <sheets>
    <sheet name="WG15" sheetId="3" r:id="rId1"/>
    <sheet name="SG100G" sheetId="2" r:id="rId2"/>
  </sheets>
  <calcPr calcId="125725"/>
</workbook>
</file>

<file path=xl/calcChain.xml><?xml version="1.0" encoding="utf-8"?>
<calcChain xmlns="http://schemas.openxmlformats.org/spreadsheetml/2006/main">
  <c r="G80" i="3"/>
  <c r="C58"/>
  <c r="E6" i="2" l="1"/>
  <c r="E7" s="1"/>
  <c r="E8" s="1"/>
  <c r="E9" s="1"/>
  <c r="E10" s="1"/>
  <c r="E11" s="1"/>
  <c r="E12" s="1"/>
  <c r="E13" s="1"/>
  <c r="E22"/>
  <c r="E23" s="1"/>
  <c r="E24" s="1"/>
  <c r="E25" s="1"/>
  <c r="E26" s="1"/>
  <c r="E32"/>
  <c r="E33" s="1"/>
  <c r="E34" s="1"/>
  <c r="E35" s="1"/>
  <c r="E40"/>
  <c r="E41" s="1"/>
  <c r="E42" s="1"/>
  <c r="E43" s="1"/>
  <c r="E44" s="1"/>
  <c r="E45" s="1"/>
  <c r="E46" s="1"/>
  <c r="E51"/>
  <c r="E52" s="1"/>
  <c r="E53" s="1"/>
  <c r="E54" s="1"/>
</calcChain>
</file>

<file path=xl/sharedStrings.xml><?xml version="1.0" encoding="utf-8"?>
<sst xmlns="http://schemas.openxmlformats.org/spreadsheetml/2006/main" count="349" uniqueCount="186">
  <si>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</si>
  <si>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</si>
  <si>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</si>
  <si>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</si>
  <si>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</si>
  <si>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</si>
  <si>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</si>
  <si>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</si>
  <si>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</si>
  <si>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</si>
  <si>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</si>
  <si>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</si>
  <si>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</si>
  <si>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</si>
  <si>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</si>
  <si>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</si>
  <si>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</si>
  <si>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</si>
  <si>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</si>
  <si>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</si>
  <si>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</si>
  <si>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</si>
  <si>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</si>
  <si>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</si>
  <si>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</si>
  <si>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</si>
  <si>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</si>
  <si>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</si>
  <si>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</si>
  <si>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</si>
  <si>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</si>
  <si>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</si>
  <si>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</si>
  <si>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</si>
  <si>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</si>
  <si>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</si>
  <si>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</si>
  <si>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</si>
  <si>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</si>
  <si>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</si>
  <si>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</si>
  <si>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</si>
  <si>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</si>
  <si>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</si>
  <si>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</si>
  <si>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</si>
  <si>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</si>
  <si>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</si>
  <si>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</si>
  <si>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</si>
  <si>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</si>
  <si>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</si>
  <si>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</si>
  <si>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</si>
  <si>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</si>
  <si>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</si>
  <si>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</si>
  <si>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</si>
  <si>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</si>
  <si>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</si>
  <si>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</si>
  <si>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</si>
  <si>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</si>
  <si>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</si>
  <si>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</si>
  <si>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</si>
  <si>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</si>
  <si>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</si>
  <si>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</si>
  <si>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</si>
  <si>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</si>
  <si>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</si>
  <si>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</si>
  <si>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</si>
  <si>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</si>
  <si>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</si>
  <si>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</si>
  <si>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</si>
  <si>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</si>
  <si>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</si>
  <si>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</si>
  <si>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</si>
  <si>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</si>
  <si>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</si>
  <si>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</si>
  <si>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</si>
  <si>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</si>
  <si>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</si>
  <si>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</si>
  <si>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</si>
  <si>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</si>
  <si>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</si>
  <si>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</si>
  <si>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</si>
  <si>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</si>
  <si>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</si>
  <si>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</si>
  <si>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</si>
  <si>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</si>
  <si>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</si>
  <si>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</si>
  <si>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</si>
  <si>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SG SRU</t>
  </si>
  <si>
    <t>TG10 L2R</t>
  </si>
  <si>
    <t>Task Group 15.10 -LAYER 2 ROUTING</t>
  </si>
  <si>
    <t>Study GROUP-TERAHERTZ</t>
  </si>
  <si>
    <t>Spectrum Resource Utilization Study Group</t>
  </si>
  <si>
    <t>Study Group SRU</t>
  </si>
  <si>
    <t>PROJ</t>
  </si>
  <si>
    <t>Total:</t>
  </si>
  <si>
    <t>Lunch</t>
  </si>
  <si>
    <t>SG7a OCC</t>
  </si>
  <si>
    <t>SG3d 100G</t>
  </si>
  <si>
    <t>SG4s EU</t>
  </si>
  <si>
    <t>SG4r DMT</t>
  </si>
  <si>
    <t>SG7a Optical Camera Communicatons</t>
  </si>
  <si>
    <t>Study Group3d-100G</t>
  </si>
  <si>
    <t>SG4s EU PHY SUPPORT</t>
  </si>
  <si>
    <t>SG4r Distance Measurement Techniques</t>
  </si>
  <si>
    <t>MEETING CALLED TO ORDER</t>
  </si>
  <si>
    <t>T. Kürner</t>
  </si>
  <si>
    <t>Welcome / sign-in sheet / patent policy</t>
  </si>
  <si>
    <t>all</t>
  </si>
  <si>
    <t>Recess</t>
  </si>
  <si>
    <t>Chairs</t>
  </si>
  <si>
    <t>OPEN</t>
  </si>
  <si>
    <t>IEEE-SA Stds. Board Bylaws on Patents in Std's. &amp; Guidelines</t>
  </si>
  <si>
    <t>All</t>
  </si>
  <si>
    <t>Nest Steps &amp; Action Items</t>
  </si>
  <si>
    <t>88TH IEEE 802.15 WPAN MEETING</t>
  </si>
  <si>
    <t>China World Hotel and Traders Hotel Beijing (At China World Trade Center)</t>
  </si>
  <si>
    <t>No.1 Jianguomenwai Avenue, Beijing 10004 China</t>
  </si>
  <si>
    <t xml:space="preserve">    Study Group 3d 100G, Monday  PM 1, March 17, 2014, Room FR2</t>
  </si>
  <si>
    <t>Tutorial on 802.15 MAC</t>
  </si>
  <si>
    <t>Study Group 3d 100G, Thursday AM1 , March 20, 2014, Room FR2</t>
  </si>
  <si>
    <t>Working on  responses to PAR and CSD</t>
  </si>
  <si>
    <t>Study Group 3d 100G, Wednesday PM1+PM2 , March 19, 2014, Room FR2</t>
  </si>
  <si>
    <t>J. Gilb</t>
  </si>
  <si>
    <t>Study Group 3d 100G, Wednesday AM1 , March 19, 2014, Room FR2</t>
  </si>
  <si>
    <t>OPENNING 802 EC MEETING</t>
  </si>
  <si>
    <t>TG8 PAC 
FR 2</t>
  </si>
  <si>
    <t>SC-M
FR 6A</t>
  </si>
  <si>
    <r>
      <t xml:space="preserve">SG7a OCC
</t>
    </r>
    <r>
      <rPr>
        <b/>
        <sz val="8"/>
        <color theme="1"/>
        <rFont val="Arial"/>
        <family val="2"/>
      </rPr>
      <t>FR 6B</t>
    </r>
  </si>
  <si>
    <r>
      <t xml:space="preserve">TG4n
CMB
</t>
    </r>
    <r>
      <rPr>
        <b/>
        <sz val="8"/>
        <color theme="1"/>
        <rFont val="Arial"/>
        <family val="2"/>
      </rPr>
      <t>TR B+C</t>
    </r>
  </si>
  <si>
    <t xml:space="preserve">TG8 PAC
TR B+C </t>
  </si>
  <si>
    <t>SG3d 100G
FR 2</t>
  </si>
  <si>
    <r>
      <t xml:space="preserve">SG4r DMT
</t>
    </r>
    <r>
      <rPr>
        <b/>
        <sz val="8"/>
        <color theme="1"/>
        <rFont val="Arial"/>
        <family val="2"/>
      </rPr>
      <t xml:space="preserve">
FR 6AB</t>
    </r>
  </si>
  <si>
    <t>SG SRU
TR B+C</t>
  </si>
  <si>
    <r>
      <t xml:space="preserve">TG4q ULP
</t>
    </r>
    <r>
      <rPr>
        <b/>
        <sz val="8"/>
        <color theme="1"/>
        <rFont val="Arial"/>
        <family val="2"/>
      </rPr>
      <t>FR 6A</t>
    </r>
  </si>
  <si>
    <t>SC-M
FR 6B</t>
  </si>
  <si>
    <t>TG8 PAC
FR 2</t>
  </si>
  <si>
    <r>
      <t xml:space="preserve">TG10
L2R
</t>
    </r>
    <r>
      <rPr>
        <b/>
        <sz val="8"/>
        <color theme="1"/>
        <rFont val="Arial"/>
        <family val="2"/>
      </rPr>
      <t>FR 6A</t>
    </r>
  </si>
  <si>
    <t>802.15 WG Midweek
FR 6AB</t>
  </si>
  <si>
    <t>IG DEP
FR 6A</t>
  </si>
  <si>
    <t>TG9 KMP
FR 2</t>
  </si>
  <si>
    <t>802.15 WG Opening
FR 6AB</t>
  </si>
  <si>
    <t>WNG
FR 6AB</t>
  </si>
  <si>
    <r>
      <t xml:space="preserve">SG7a OCC
</t>
    </r>
    <r>
      <rPr>
        <b/>
        <sz val="8"/>
        <color theme="1"/>
        <rFont val="Arial"/>
        <family val="2"/>
      </rPr>
      <t>FR 2</t>
    </r>
  </si>
  <si>
    <r>
      <t xml:space="preserve">SG SRU
</t>
    </r>
    <r>
      <rPr>
        <b/>
        <sz val="8"/>
        <color theme="1"/>
        <rFont val="Arial"/>
        <family val="2"/>
      </rPr>
      <t>FR 6B</t>
    </r>
  </si>
  <si>
    <r>
      <t xml:space="preserve">TG9 KMP
</t>
    </r>
    <r>
      <rPr>
        <b/>
        <sz val="8"/>
        <color theme="1"/>
        <rFont val="Arial"/>
        <family val="2"/>
      </rPr>
      <t>TR B+C</t>
    </r>
  </si>
  <si>
    <r>
      <t xml:space="preserve">SG4r DMT
</t>
    </r>
    <r>
      <rPr>
        <b/>
        <sz val="8"/>
        <color theme="1"/>
        <rFont val="Arial"/>
        <family val="2"/>
      </rPr>
      <t xml:space="preserve">
FR 6A</t>
    </r>
  </si>
  <si>
    <t>IG 6T
FR 6B</t>
  </si>
  <si>
    <r>
      <t xml:space="preserve">SG4r DMT
</t>
    </r>
    <r>
      <rPr>
        <b/>
        <sz val="8"/>
        <color theme="1"/>
        <rFont val="Arial"/>
        <family val="2"/>
      </rPr>
      <t>FR 6B</t>
    </r>
  </si>
  <si>
    <t>Tutorial 1</t>
  </si>
  <si>
    <t>IoT Nuts &amp; Bolts</t>
  </si>
  <si>
    <r>
      <t xml:space="preserve">SG4r DMT
</t>
    </r>
    <r>
      <rPr>
        <b/>
        <sz val="8"/>
        <color theme="1"/>
        <rFont val="Arial"/>
        <family val="2"/>
      </rPr>
      <t>FR 2</t>
    </r>
  </si>
  <si>
    <t>802.15 WG CLOSING
FR 6A</t>
  </si>
  <si>
    <t>Tutorial 2</t>
  </si>
  <si>
    <t>jt 802.1/ 802.15</t>
  </si>
  <si>
    <t>Tutorial 3</t>
  </si>
  <si>
    <t>Study GROUP-15.4 Distance Measurement Techniques</t>
  </si>
  <si>
    <t>Study GROUP-15.4 EU Spectrum Coordination</t>
  </si>
  <si>
    <t>IG 6Tisch</t>
  </si>
  <si>
    <t>Interest Group-IETF Liaison</t>
  </si>
  <si>
    <t>Joint 802.1/Study Group 3d 100G, Tuesday PM3 (19.30h) , March 18, 2014, Room FR 4AB</t>
  </si>
  <si>
    <t>Meeting Objectives and Minutes Approval (14/00057)</t>
  </si>
  <si>
    <t>Call for Contributions and Agenda Approval (14/00123r1)</t>
  </si>
  <si>
    <t>Time Planning for the Task Group (14/00155)</t>
  </si>
  <si>
    <t>Measurement of Propagation Characteristics for Intra-Device Communcation (14/00156)</t>
  </si>
  <si>
    <t>Review Living list of Study Group Items (13/0692r2)</t>
  </si>
  <si>
    <t>Review of Technical Expctations Document (11/0745r13)</t>
  </si>
  <si>
    <t>R6</t>
  </si>
  <si>
    <t>SC-M
FR 2</t>
  </si>
  <si>
    <r>
      <t xml:space="preserve">TG10
L2R
</t>
    </r>
    <r>
      <rPr>
        <b/>
        <sz val="8"/>
        <color theme="1"/>
        <rFont val="Arial"/>
        <family val="2"/>
      </rPr>
      <t>FR 6B</t>
    </r>
  </si>
  <si>
    <t>CLOSING 802 EC MEETING</t>
  </si>
  <si>
    <t>TG8 PAC 
FR 6B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</si>
</sst>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CC"/>
      <name val="Arial"/>
      <family val="2"/>
    </font>
    <font>
      <b/>
      <sz val="9"/>
      <color rgb="FFCC00CC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rgb="FFFF00FF"/>
      <name val="Arial"/>
      <family val="2"/>
    </font>
    <font>
      <b/>
      <sz val="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66FFFF"/>
        <bgColor indexed="64"/>
      </patternFill>
    </fill>
    <fill>
      <patternFill patternType="solid">
        <fgColor rgb="FFFFFF00"/>
        <bgColor rgb="FF000000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80" fillId="0" borderId="0"/>
  </cellStyleXfs>
  <cellXfs count="46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5" fillId="19" borderId="0" xfId="0" applyFont="1" applyFill="1" applyBorder="1" applyAlignment="1">
      <alignment horizontal="right"/>
    </xf>
    <xf numFmtId="0" fontId="75" fillId="17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7" fillId="17" borderId="0" xfId="0" applyFont="1" applyFill="1" applyBorder="1" applyAlignment="1">
      <alignment horizontal="right" vertical="center"/>
    </xf>
    <xf numFmtId="0" fontId="3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3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79" fillId="23" borderId="0" xfId="0" applyFont="1" applyFill="1" applyBorder="1" applyAlignment="1">
      <alignment horizontal="left" vertical="center"/>
    </xf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0" fontId="81" fillId="0" borderId="0" xfId="0" applyFont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164" fontId="78" fillId="0" borderId="0" xfId="0" applyNumberFormat="1" applyFont="1" applyBorder="1"/>
    <xf numFmtId="0" fontId="0" fillId="0" borderId="0" xfId="0" applyFill="1"/>
    <xf numFmtId="18" fontId="82" fillId="0" borderId="0" xfId="0" applyNumberFormat="1" applyFont="1" applyAlignment="1">
      <alignment horizontal="right"/>
    </xf>
    <xf numFmtId="0" fontId="81" fillId="0" borderId="0" xfId="0" applyFont="1" applyAlignment="1">
      <alignment horizontal="center"/>
    </xf>
    <xf numFmtId="0" fontId="81" fillId="0" borderId="0" xfId="0" applyFont="1" applyAlignment="1">
      <alignment horizontal="right"/>
    </xf>
    <xf numFmtId="0" fontId="78" fillId="0" borderId="0" xfId="0" applyFont="1"/>
    <xf numFmtId="0" fontId="15" fillId="17" borderId="0" xfId="0" applyFont="1" applyFill="1" applyBorder="1" applyAlignment="1">
      <alignment horizontal="center" vertical="center"/>
    </xf>
    <xf numFmtId="0" fontId="81" fillId="0" borderId="0" xfId="0" applyFont="1" applyAlignment="1">
      <alignment horizontal="left"/>
    </xf>
    <xf numFmtId="166" fontId="8" fillId="0" borderId="0" xfId="1" applyNumberFormat="1" applyFont="1" applyBorder="1" applyAlignment="1" applyProtection="1">
      <alignment horizontal="right"/>
    </xf>
    <xf numFmtId="0" fontId="78" fillId="0" borderId="0" xfId="0" applyFont="1" applyAlignment="1">
      <alignment horizontal="right"/>
    </xf>
    <xf numFmtId="0" fontId="23" fillId="7" borderId="1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center" vertical="center"/>
    </xf>
    <xf numFmtId="0" fontId="53" fillId="15" borderId="11" xfId="0" applyFont="1" applyFill="1" applyBorder="1" applyAlignment="1">
      <alignment vertical="center"/>
    </xf>
    <xf numFmtId="0" fontId="29" fillId="15" borderId="1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74" fillId="10" borderId="2" xfId="0" applyFont="1" applyFill="1" applyBorder="1" applyAlignment="1">
      <alignment horizontal="center" vertical="center" wrapText="1"/>
    </xf>
    <xf numFmtId="0" fontId="74" fillId="10" borderId="5" xfId="0" applyFont="1" applyFill="1" applyBorder="1" applyAlignment="1">
      <alignment horizontal="center" vertical="center" wrapText="1"/>
    </xf>
    <xf numFmtId="0" fontId="74" fillId="1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84" fillId="22" borderId="2" xfId="0" applyFont="1" applyFill="1" applyBorder="1" applyAlignment="1">
      <alignment horizontal="center" vertical="center" wrapText="1"/>
    </xf>
    <xf numFmtId="0" fontId="84" fillId="22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13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5" fillId="22" borderId="10" xfId="0" applyFont="1" applyFill="1" applyBorder="1" applyAlignment="1">
      <alignment horizontal="center" vertical="center" wrapText="1"/>
    </xf>
    <xf numFmtId="0" fontId="5" fillId="22" borderId="1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8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74" fillId="0" borderId="2" xfId="0" applyFont="1" applyFill="1" applyBorder="1" applyAlignment="1">
      <alignment horizontal="center" vertical="center" wrapText="1"/>
    </xf>
    <xf numFmtId="0" fontId="8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74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74" fillId="0" borderId="18" xfId="0" applyFont="1" applyFill="1" applyBorder="1" applyAlignment="1">
      <alignment horizontal="center" vertical="center" wrapText="1"/>
    </xf>
    <xf numFmtId="0" fontId="83" fillId="0" borderId="18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CC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selection sqref="A1:XFD1048576"/>
    </sheetView>
  </sheetViews>
  <sheetFormatPr baseColWidth="10"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48" t="s">
        <v>181</v>
      </c>
      <c r="C2" s="3"/>
      <c r="D2" s="4" t="s">
        <v>129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49"/>
      <c r="C3" s="9"/>
      <c r="D3" s="10" t="s">
        <v>130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449"/>
      <c r="C4" s="17"/>
      <c r="D4" s="18" t="s">
        <v>131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449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450" t="s">
        <v>5</v>
      </c>
      <c r="G7" s="451"/>
      <c r="H7" s="451"/>
      <c r="I7" s="451"/>
      <c r="J7" s="452"/>
      <c r="K7" s="29"/>
      <c r="L7" s="453" t="s">
        <v>6</v>
      </c>
      <c r="M7" s="453"/>
      <c r="N7" s="453"/>
      <c r="O7" s="453"/>
      <c r="P7" s="453"/>
      <c r="Q7" s="29"/>
      <c r="R7" s="453" t="s">
        <v>7</v>
      </c>
      <c r="S7" s="453"/>
      <c r="T7" s="453"/>
      <c r="U7" s="453"/>
      <c r="V7" s="453"/>
      <c r="W7" s="29"/>
      <c r="X7" s="454" t="s">
        <v>8</v>
      </c>
      <c r="Y7" s="453"/>
      <c r="Z7" s="453"/>
      <c r="AA7" s="453"/>
      <c r="AB7" s="453"/>
      <c r="AC7" s="29"/>
      <c r="AD7" s="454" t="s">
        <v>9</v>
      </c>
      <c r="AE7" s="453"/>
      <c r="AF7" s="453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68" t="s">
        <v>11</v>
      </c>
      <c r="S9" s="368"/>
      <c r="T9" s="368"/>
      <c r="U9" s="368"/>
      <c r="V9" s="445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72"/>
      <c r="S10" s="372"/>
      <c r="T10" s="372"/>
      <c r="U10" s="372"/>
      <c r="V10" s="447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13</v>
      </c>
      <c r="C11" s="52"/>
      <c r="D11" s="43"/>
      <c r="E11" s="52"/>
      <c r="F11" s="427" t="s">
        <v>139</v>
      </c>
      <c r="G11" s="429"/>
      <c r="H11" s="421"/>
      <c r="I11" s="455"/>
      <c r="J11" s="364"/>
      <c r="K11" s="52"/>
      <c r="L11" s="364" t="s">
        <v>182</v>
      </c>
      <c r="M11" s="456" t="s">
        <v>148</v>
      </c>
      <c r="N11" s="390" t="s">
        <v>142</v>
      </c>
      <c r="O11" s="416" t="s">
        <v>143</v>
      </c>
      <c r="P11" s="393"/>
      <c r="Q11" s="54"/>
      <c r="R11" s="393"/>
      <c r="S11" s="364" t="s">
        <v>144</v>
      </c>
      <c r="T11" s="364" t="s">
        <v>145</v>
      </c>
      <c r="U11" s="457" t="s">
        <v>146</v>
      </c>
      <c r="V11" s="393"/>
      <c r="W11" s="54"/>
      <c r="X11" s="413" t="s">
        <v>147</v>
      </c>
      <c r="Y11" s="410" t="s">
        <v>148</v>
      </c>
      <c r="Z11" s="364" t="s">
        <v>149</v>
      </c>
      <c r="AA11" s="364" t="s">
        <v>145</v>
      </c>
      <c r="AB11" s="393"/>
      <c r="AC11" s="52"/>
      <c r="AD11" s="49"/>
      <c r="AE11" s="50"/>
      <c r="AF11" s="51"/>
      <c r="AG11" s="52"/>
    </row>
    <row r="12" spans="1:39" ht="12.95" customHeight="1">
      <c r="A12" s="52"/>
      <c r="B12" s="53" t="s">
        <v>19</v>
      </c>
      <c r="C12" s="52"/>
      <c r="D12" s="43"/>
      <c r="E12" s="52"/>
      <c r="F12" s="430"/>
      <c r="G12" s="432"/>
      <c r="H12" s="422"/>
      <c r="I12" s="458"/>
      <c r="J12" s="365"/>
      <c r="K12" s="52"/>
      <c r="L12" s="365"/>
      <c r="M12" s="459"/>
      <c r="N12" s="391"/>
      <c r="O12" s="417"/>
      <c r="P12" s="394"/>
      <c r="Q12" s="54"/>
      <c r="R12" s="394"/>
      <c r="S12" s="365"/>
      <c r="T12" s="365"/>
      <c r="U12" s="460"/>
      <c r="V12" s="394"/>
      <c r="W12" s="54"/>
      <c r="X12" s="414"/>
      <c r="Y12" s="411"/>
      <c r="Z12" s="365"/>
      <c r="AA12" s="365"/>
      <c r="AB12" s="394"/>
      <c r="AC12" s="52"/>
      <c r="AD12" s="49"/>
      <c r="AE12" s="50"/>
      <c r="AF12" s="51"/>
      <c r="AG12" s="52"/>
    </row>
    <row r="13" spans="1:39" ht="12.95" customHeight="1">
      <c r="A13" s="52"/>
      <c r="B13" s="53" t="s">
        <v>20</v>
      </c>
      <c r="C13" s="52"/>
      <c r="D13" s="43"/>
      <c r="E13" s="52"/>
      <c r="F13" s="430"/>
      <c r="G13" s="432"/>
      <c r="H13" s="422"/>
      <c r="I13" s="458"/>
      <c r="J13" s="365"/>
      <c r="K13" s="52"/>
      <c r="L13" s="365"/>
      <c r="M13" s="459"/>
      <c r="N13" s="391"/>
      <c r="O13" s="417"/>
      <c r="P13" s="394"/>
      <c r="Q13" s="54"/>
      <c r="R13" s="394"/>
      <c r="S13" s="365"/>
      <c r="T13" s="365"/>
      <c r="U13" s="460"/>
      <c r="V13" s="394"/>
      <c r="W13" s="54"/>
      <c r="X13" s="414"/>
      <c r="Y13" s="411"/>
      <c r="Z13" s="365"/>
      <c r="AA13" s="365"/>
      <c r="AB13" s="394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21</v>
      </c>
      <c r="C14" s="52"/>
      <c r="D14" s="43"/>
      <c r="E14" s="52"/>
      <c r="F14" s="430"/>
      <c r="G14" s="432"/>
      <c r="H14" s="422"/>
      <c r="I14" s="458"/>
      <c r="J14" s="365"/>
      <c r="K14" s="52"/>
      <c r="L14" s="366"/>
      <c r="M14" s="461"/>
      <c r="N14" s="392"/>
      <c r="O14" s="418"/>
      <c r="P14" s="395"/>
      <c r="Q14" s="54"/>
      <c r="R14" s="395"/>
      <c r="S14" s="366"/>
      <c r="T14" s="366"/>
      <c r="U14" s="462"/>
      <c r="V14" s="395"/>
      <c r="W14" s="54"/>
      <c r="X14" s="415"/>
      <c r="Y14" s="412"/>
      <c r="Z14" s="366"/>
      <c r="AA14" s="366"/>
      <c r="AB14" s="395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22</v>
      </c>
      <c r="C15" s="52"/>
      <c r="D15" s="43"/>
      <c r="E15" s="52"/>
      <c r="F15" s="433"/>
      <c r="G15" s="435"/>
      <c r="H15" s="423"/>
      <c r="I15" s="463"/>
      <c r="J15" s="366"/>
      <c r="K15" s="52"/>
      <c r="L15" s="404" t="s">
        <v>23</v>
      </c>
      <c r="M15" s="405"/>
      <c r="N15" s="405"/>
      <c r="O15" s="405"/>
      <c r="P15" s="406"/>
      <c r="Q15" s="54"/>
      <c r="R15" s="404" t="s">
        <v>23</v>
      </c>
      <c r="S15" s="405"/>
      <c r="T15" s="405"/>
      <c r="U15" s="405"/>
      <c r="V15" s="406"/>
      <c r="W15" s="54"/>
      <c r="X15" s="404" t="s">
        <v>23</v>
      </c>
      <c r="Y15" s="405"/>
      <c r="Z15" s="405"/>
      <c r="AA15" s="405"/>
      <c r="AB15" s="405"/>
      <c r="AC15" s="52"/>
      <c r="AD15" s="49"/>
      <c r="AE15" s="50"/>
      <c r="AF15" s="51"/>
      <c r="AG15" s="52"/>
    </row>
    <row r="16" spans="1:39" ht="12.95" customHeight="1" thickBot="1">
      <c r="A16" s="52"/>
      <c r="B16" s="56" t="s">
        <v>24</v>
      </c>
      <c r="C16" s="52"/>
      <c r="D16" s="43"/>
      <c r="E16" s="52"/>
      <c r="F16" s="404" t="s">
        <v>23</v>
      </c>
      <c r="G16" s="405"/>
      <c r="H16" s="405"/>
      <c r="I16" s="405"/>
      <c r="J16" s="406"/>
      <c r="K16" s="52"/>
      <c r="L16" s="364" t="s">
        <v>150</v>
      </c>
      <c r="M16" s="421" t="s">
        <v>151</v>
      </c>
      <c r="N16" s="390" t="s">
        <v>142</v>
      </c>
      <c r="O16" s="416" t="s">
        <v>143</v>
      </c>
      <c r="P16" s="393"/>
      <c r="Q16" s="54"/>
      <c r="R16" s="368" t="s">
        <v>152</v>
      </c>
      <c r="S16" s="368"/>
      <c r="T16" s="368"/>
      <c r="U16" s="368"/>
      <c r="V16" s="368"/>
      <c r="W16" s="54"/>
      <c r="X16" s="364" t="s">
        <v>144</v>
      </c>
      <c r="Y16" s="436" t="s">
        <v>153</v>
      </c>
      <c r="Z16" s="421" t="s">
        <v>183</v>
      </c>
      <c r="AA16" s="407" t="s">
        <v>154</v>
      </c>
      <c r="AB16" s="393"/>
      <c r="AC16" s="52"/>
      <c r="AD16" s="49"/>
      <c r="AE16" s="50"/>
      <c r="AF16" s="51"/>
      <c r="AG16" s="52"/>
    </row>
    <row r="17" spans="1:33" ht="13.5" customHeight="1" thickBot="1">
      <c r="A17" s="52"/>
      <c r="B17" s="56" t="s">
        <v>25</v>
      </c>
      <c r="C17" s="52"/>
      <c r="D17" s="43"/>
      <c r="E17" s="52"/>
      <c r="F17" s="368" t="s">
        <v>155</v>
      </c>
      <c r="G17" s="368"/>
      <c r="H17" s="368"/>
      <c r="I17" s="368"/>
      <c r="J17" s="445"/>
      <c r="K17" s="52"/>
      <c r="L17" s="365"/>
      <c r="M17" s="422"/>
      <c r="N17" s="391"/>
      <c r="O17" s="417"/>
      <c r="P17" s="394"/>
      <c r="Q17" s="54"/>
      <c r="R17" s="372"/>
      <c r="S17" s="372"/>
      <c r="T17" s="372"/>
      <c r="U17" s="372"/>
      <c r="V17" s="372"/>
      <c r="W17" s="54"/>
      <c r="X17" s="365"/>
      <c r="Y17" s="437"/>
      <c r="Z17" s="422"/>
      <c r="AA17" s="408"/>
      <c r="AB17" s="394"/>
      <c r="AC17" s="52"/>
      <c r="AD17" s="49"/>
      <c r="AE17" s="50"/>
      <c r="AF17" s="51"/>
      <c r="AG17" s="52"/>
    </row>
    <row r="18" spans="1:33" ht="12.75" customHeight="1">
      <c r="A18" s="52"/>
      <c r="B18" s="56" t="s">
        <v>26</v>
      </c>
      <c r="C18" s="52"/>
      <c r="D18" s="43"/>
      <c r="E18" s="52"/>
      <c r="F18" s="370"/>
      <c r="G18" s="370"/>
      <c r="H18" s="370"/>
      <c r="I18" s="370"/>
      <c r="J18" s="446"/>
      <c r="K18" s="52"/>
      <c r="L18" s="365"/>
      <c r="M18" s="422"/>
      <c r="N18" s="391"/>
      <c r="O18" s="417"/>
      <c r="P18" s="394"/>
      <c r="Q18" s="54"/>
      <c r="R18" s="439" t="s">
        <v>156</v>
      </c>
      <c r="S18" s="440"/>
      <c r="T18" s="440"/>
      <c r="U18" s="440"/>
      <c r="V18" s="441"/>
      <c r="W18" s="54"/>
      <c r="X18" s="365"/>
      <c r="Y18" s="437"/>
      <c r="Z18" s="422"/>
      <c r="AA18" s="408"/>
      <c r="AB18" s="394"/>
      <c r="AC18" s="52"/>
      <c r="AD18" s="49"/>
      <c r="AE18" s="50"/>
      <c r="AF18" s="51"/>
      <c r="AG18" s="52"/>
    </row>
    <row r="19" spans="1:33" ht="13.5" thickBot="1">
      <c r="A19" s="52"/>
      <c r="B19" s="56" t="s">
        <v>28</v>
      </c>
      <c r="C19" s="52"/>
      <c r="D19" s="43"/>
      <c r="E19" s="52"/>
      <c r="F19" s="372"/>
      <c r="G19" s="372"/>
      <c r="H19" s="372"/>
      <c r="I19" s="372"/>
      <c r="J19" s="447"/>
      <c r="K19" s="52"/>
      <c r="L19" s="366"/>
      <c r="M19" s="423"/>
      <c r="N19" s="392"/>
      <c r="O19" s="418"/>
      <c r="P19" s="395"/>
      <c r="Q19" s="54"/>
      <c r="R19" s="442"/>
      <c r="S19" s="443"/>
      <c r="T19" s="443"/>
      <c r="U19" s="443"/>
      <c r="V19" s="444"/>
      <c r="W19" s="54"/>
      <c r="X19" s="366"/>
      <c r="Y19" s="438"/>
      <c r="Z19" s="423"/>
      <c r="AA19" s="409"/>
      <c r="AB19" s="395"/>
      <c r="AC19" s="52"/>
      <c r="AD19" s="49"/>
      <c r="AE19" s="50"/>
      <c r="AF19" s="51"/>
      <c r="AG19" s="52"/>
    </row>
    <row r="20" spans="1:33" ht="13.5" customHeight="1" thickBot="1">
      <c r="A20" s="52"/>
      <c r="B20" s="57" t="s">
        <v>29</v>
      </c>
      <c r="C20" s="52"/>
      <c r="D20" s="43"/>
      <c r="E20" s="52"/>
      <c r="F20" s="381" t="s">
        <v>110</v>
      </c>
      <c r="G20" s="382"/>
      <c r="H20" s="382"/>
      <c r="I20" s="382"/>
      <c r="J20" s="398"/>
      <c r="K20" s="42"/>
      <c r="L20" s="381" t="s">
        <v>110</v>
      </c>
      <c r="M20" s="382"/>
      <c r="N20" s="382"/>
      <c r="O20" s="382"/>
      <c r="P20" s="398"/>
      <c r="Q20" s="58"/>
      <c r="R20" s="381" t="s">
        <v>110</v>
      </c>
      <c r="S20" s="382"/>
      <c r="T20" s="382"/>
      <c r="U20" s="382"/>
      <c r="V20" s="398"/>
      <c r="W20" s="58"/>
      <c r="X20" s="381" t="s">
        <v>110</v>
      </c>
      <c r="Y20" s="382"/>
      <c r="Z20" s="382"/>
      <c r="AA20" s="382"/>
      <c r="AB20" s="398"/>
      <c r="AC20" s="42"/>
      <c r="AD20" s="49"/>
      <c r="AE20" s="50"/>
      <c r="AF20" s="51"/>
      <c r="AG20" s="52"/>
    </row>
    <row r="21" spans="1:33" ht="13.5" customHeight="1" thickBot="1">
      <c r="A21" s="52"/>
      <c r="B21" s="57" t="s">
        <v>30</v>
      </c>
      <c r="C21" s="52"/>
      <c r="D21" s="43"/>
      <c r="E21" s="52"/>
      <c r="F21" s="385"/>
      <c r="G21" s="386"/>
      <c r="H21" s="386"/>
      <c r="I21" s="386"/>
      <c r="J21" s="400"/>
      <c r="K21" s="42"/>
      <c r="L21" s="385"/>
      <c r="M21" s="386"/>
      <c r="N21" s="386"/>
      <c r="O21" s="386"/>
      <c r="P21" s="400"/>
      <c r="Q21" s="58"/>
      <c r="R21" s="385"/>
      <c r="S21" s="386"/>
      <c r="T21" s="386"/>
      <c r="U21" s="386"/>
      <c r="V21" s="400"/>
      <c r="W21" s="58"/>
      <c r="X21" s="385"/>
      <c r="Y21" s="386"/>
      <c r="Z21" s="386"/>
      <c r="AA21" s="386"/>
      <c r="AB21" s="400"/>
      <c r="AC21" s="42"/>
      <c r="AD21" s="427" t="s">
        <v>184</v>
      </c>
      <c r="AE21" s="428"/>
      <c r="AF21" s="429"/>
      <c r="AG21" s="52"/>
    </row>
    <row r="22" spans="1:33" ht="12.75" customHeight="1">
      <c r="A22" s="52"/>
      <c r="B22" s="56" t="s">
        <v>31</v>
      </c>
      <c r="C22" s="52"/>
      <c r="D22" s="43"/>
      <c r="E22" s="52"/>
      <c r="F22" s="421" t="s">
        <v>151</v>
      </c>
      <c r="G22" s="421"/>
      <c r="H22" s="364" t="s">
        <v>145</v>
      </c>
      <c r="I22" s="464" t="s">
        <v>143</v>
      </c>
      <c r="J22" s="393"/>
      <c r="K22" s="52"/>
      <c r="L22" s="364" t="s">
        <v>140</v>
      </c>
      <c r="M22" s="410" t="s">
        <v>148</v>
      </c>
      <c r="N22" s="413" t="s">
        <v>158</v>
      </c>
      <c r="O22" s="416" t="s">
        <v>143</v>
      </c>
      <c r="P22" s="393"/>
      <c r="Q22" s="54"/>
      <c r="R22" s="407" t="s">
        <v>159</v>
      </c>
      <c r="S22" s="421" t="s">
        <v>183</v>
      </c>
      <c r="T22" s="364" t="s">
        <v>145</v>
      </c>
      <c r="U22" s="361" t="s">
        <v>160</v>
      </c>
      <c r="V22" s="393"/>
      <c r="W22" s="54"/>
      <c r="X22" s="364" t="s">
        <v>144</v>
      </c>
      <c r="Y22" s="364" t="s">
        <v>141</v>
      </c>
      <c r="Z22" s="361" t="s">
        <v>162</v>
      </c>
      <c r="AA22" s="390" t="s">
        <v>157</v>
      </c>
      <c r="AB22" s="393"/>
      <c r="AC22" s="52"/>
      <c r="AD22" s="430"/>
      <c r="AE22" s="431"/>
      <c r="AF22" s="432"/>
      <c r="AG22" s="52"/>
    </row>
    <row r="23" spans="1:33">
      <c r="A23" s="52"/>
      <c r="B23" s="56" t="s">
        <v>33</v>
      </c>
      <c r="C23" s="52"/>
      <c r="D23" s="43"/>
      <c r="E23" s="52"/>
      <c r="F23" s="422"/>
      <c r="G23" s="422"/>
      <c r="H23" s="365"/>
      <c r="I23" s="465"/>
      <c r="J23" s="394"/>
      <c r="K23" s="52"/>
      <c r="L23" s="365"/>
      <c r="M23" s="411"/>
      <c r="N23" s="414"/>
      <c r="O23" s="417"/>
      <c r="P23" s="394"/>
      <c r="Q23" s="54"/>
      <c r="R23" s="408"/>
      <c r="S23" s="422"/>
      <c r="T23" s="365"/>
      <c r="U23" s="362"/>
      <c r="V23" s="394"/>
      <c r="W23" s="54"/>
      <c r="X23" s="365"/>
      <c r="Y23" s="365"/>
      <c r="Z23" s="362"/>
      <c r="AA23" s="391"/>
      <c r="AB23" s="394"/>
      <c r="AC23" s="52"/>
      <c r="AD23" s="430"/>
      <c r="AE23" s="431"/>
      <c r="AF23" s="432"/>
      <c r="AG23" s="52"/>
    </row>
    <row r="24" spans="1:33">
      <c r="A24" s="52"/>
      <c r="B24" s="56" t="s">
        <v>34</v>
      </c>
      <c r="C24" s="52"/>
      <c r="D24" s="43"/>
      <c r="E24" s="52"/>
      <c r="F24" s="422"/>
      <c r="G24" s="422"/>
      <c r="H24" s="365"/>
      <c r="I24" s="465"/>
      <c r="J24" s="394"/>
      <c r="K24" s="52"/>
      <c r="L24" s="365"/>
      <c r="M24" s="411"/>
      <c r="N24" s="414"/>
      <c r="O24" s="417"/>
      <c r="P24" s="394"/>
      <c r="Q24" s="54"/>
      <c r="R24" s="408"/>
      <c r="S24" s="422"/>
      <c r="T24" s="365"/>
      <c r="U24" s="362"/>
      <c r="V24" s="394"/>
      <c r="W24" s="54"/>
      <c r="X24" s="365"/>
      <c r="Y24" s="365"/>
      <c r="Z24" s="362"/>
      <c r="AA24" s="391"/>
      <c r="AB24" s="394"/>
      <c r="AC24" s="52"/>
      <c r="AD24" s="430"/>
      <c r="AE24" s="431"/>
      <c r="AF24" s="432"/>
      <c r="AG24" s="52"/>
    </row>
    <row r="25" spans="1:33" ht="13.5" thickBot="1">
      <c r="A25" s="59"/>
      <c r="B25" s="56" t="s">
        <v>35</v>
      </c>
      <c r="C25" s="59"/>
      <c r="D25" s="43"/>
      <c r="E25" s="59"/>
      <c r="F25" s="423"/>
      <c r="G25" s="423"/>
      <c r="H25" s="366"/>
      <c r="I25" s="466"/>
      <c r="J25" s="395"/>
      <c r="K25" s="59"/>
      <c r="L25" s="366"/>
      <c r="M25" s="412"/>
      <c r="N25" s="415"/>
      <c r="O25" s="418"/>
      <c r="P25" s="395"/>
      <c r="Q25" s="60"/>
      <c r="R25" s="409"/>
      <c r="S25" s="423"/>
      <c r="T25" s="366"/>
      <c r="U25" s="363"/>
      <c r="V25" s="395"/>
      <c r="W25" s="60"/>
      <c r="X25" s="366"/>
      <c r="Y25" s="366"/>
      <c r="Z25" s="363"/>
      <c r="AA25" s="392"/>
      <c r="AB25" s="395"/>
      <c r="AC25" s="59"/>
      <c r="AD25" s="430"/>
      <c r="AE25" s="431"/>
      <c r="AF25" s="432"/>
      <c r="AG25" s="59"/>
    </row>
    <row r="26" spans="1:33" ht="13.5" thickBot="1">
      <c r="A26" s="59"/>
      <c r="B26" s="61" t="s">
        <v>36</v>
      </c>
      <c r="C26" s="59"/>
      <c r="D26" s="62" t="s">
        <v>23</v>
      </c>
      <c r="E26" s="59"/>
      <c r="F26" s="424" t="s">
        <v>23</v>
      </c>
      <c r="G26" s="425"/>
      <c r="H26" s="425"/>
      <c r="I26" s="425"/>
      <c r="J26" s="426"/>
      <c r="K26" s="59"/>
      <c r="L26" s="404" t="s">
        <v>23</v>
      </c>
      <c r="M26" s="405"/>
      <c r="N26" s="405"/>
      <c r="O26" s="405"/>
      <c r="P26" s="406"/>
      <c r="Q26" s="60"/>
      <c r="R26" s="404" t="s">
        <v>23</v>
      </c>
      <c r="S26" s="405"/>
      <c r="T26" s="405"/>
      <c r="U26" s="405"/>
      <c r="V26" s="406"/>
      <c r="W26" s="60"/>
      <c r="X26" s="404" t="s">
        <v>23</v>
      </c>
      <c r="Y26" s="405"/>
      <c r="Z26" s="405"/>
      <c r="AA26" s="405"/>
      <c r="AB26" s="405"/>
      <c r="AC26" s="59"/>
      <c r="AD26" s="430"/>
      <c r="AE26" s="431"/>
      <c r="AF26" s="432"/>
      <c r="AG26" s="59"/>
    </row>
    <row r="27" spans="1:33" ht="12.75" customHeight="1">
      <c r="A27" s="63"/>
      <c r="B27" s="53" t="s">
        <v>37</v>
      </c>
      <c r="C27" s="63"/>
      <c r="D27" s="419" t="s">
        <v>38</v>
      </c>
      <c r="E27" s="63"/>
      <c r="F27" s="436" t="s">
        <v>153</v>
      </c>
      <c r="G27" s="364" t="s">
        <v>185</v>
      </c>
      <c r="H27" s="390" t="s">
        <v>157</v>
      </c>
      <c r="I27" s="416" t="s">
        <v>143</v>
      </c>
      <c r="J27" s="401">
        <v>802.24</v>
      </c>
      <c r="K27" s="63"/>
      <c r="L27" s="364" t="s">
        <v>140</v>
      </c>
      <c r="M27" s="410" t="s">
        <v>148</v>
      </c>
      <c r="N27" s="413" t="s">
        <v>158</v>
      </c>
      <c r="O27" s="416" t="s">
        <v>143</v>
      </c>
      <c r="P27" s="401">
        <v>802.24</v>
      </c>
      <c r="Q27" s="64"/>
      <c r="R27" s="407" t="s">
        <v>159</v>
      </c>
      <c r="S27" s="407" t="s">
        <v>161</v>
      </c>
      <c r="T27" s="364" t="s">
        <v>145</v>
      </c>
      <c r="U27" s="410" t="s">
        <v>148</v>
      </c>
      <c r="V27" s="401">
        <v>802.24</v>
      </c>
      <c r="W27" s="64"/>
      <c r="X27" s="364" t="s">
        <v>144</v>
      </c>
      <c r="Y27" s="407"/>
      <c r="Z27" s="407" t="s">
        <v>161</v>
      </c>
      <c r="AA27" s="390" t="s">
        <v>157</v>
      </c>
      <c r="AB27" s="393"/>
      <c r="AC27" s="63"/>
      <c r="AD27" s="430"/>
      <c r="AE27" s="431"/>
      <c r="AF27" s="432"/>
      <c r="AG27" s="63"/>
    </row>
    <row r="28" spans="1:33">
      <c r="A28" s="63"/>
      <c r="B28" s="56" t="s">
        <v>39</v>
      </c>
      <c r="C28" s="63"/>
      <c r="D28" s="419"/>
      <c r="E28" s="63"/>
      <c r="F28" s="437"/>
      <c r="G28" s="365"/>
      <c r="H28" s="391"/>
      <c r="I28" s="417"/>
      <c r="J28" s="402"/>
      <c r="K28" s="63"/>
      <c r="L28" s="365"/>
      <c r="M28" s="411"/>
      <c r="N28" s="414"/>
      <c r="O28" s="417"/>
      <c r="P28" s="402"/>
      <c r="Q28" s="64"/>
      <c r="R28" s="408"/>
      <c r="S28" s="408"/>
      <c r="T28" s="365"/>
      <c r="U28" s="411"/>
      <c r="V28" s="402"/>
      <c r="W28" s="64"/>
      <c r="X28" s="365"/>
      <c r="Y28" s="408"/>
      <c r="Z28" s="408"/>
      <c r="AA28" s="391"/>
      <c r="AB28" s="394"/>
      <c r="AC28" s="63"/>
      <c r="AD28" s="430"/>
      <c r="AE28" s="431"/>
      <c r="AF28" s="432"/>
      <c r="AG28" s="63"/>
    </row>
    <row r="29" spans="1:33" ht="13.5" thickBot="1">
      <c r="A29" s="63"/>
      <c r="B29" s="56" t="s">
        <v>40</v>
      </c>
      <c r="C29" s="63"/>
      <c r="D29" s="420"/>
      <c r="E29" s="63"/>
      <c r="F29" s="437"/>
      <c r="G29" s="365"/>
      <c r="H29" s="391"/>
      <c r="I29" s="417"/>
      <c r="J29" s="402"/>
      <c r="K29" s="63"/>
      <c r="L29" s="365"/>
      <c r="M29" s="411"/>
      <c r="N29" s="414"/>
      <c r="O29" s="417"/>
      <c r="P29" s="402"/>
      <c r="Q29" s="64"/>
      <c r="R29" s="408"/>
      <c r="S29" s="408"/>
      <c r="T29" s="365"/>
      <c r="U29" s="411"/>
      <c r="V29" s="402"/>
      <c r="W29" s="64"/>
      <c r="X29" s="365"/>
      <c r="Y29" s="408"/>
      <c r="Z29" s="408"/>
      <c r="AA29" s="391"/>
      <c r="AB29" s="394"/>
      <c r="AC29" s="63"/>
      <c r="AD29" s="430"/>
      <c r="AE29" s="431"/>
      <c r="AF29" s="432"/>
      <c r="AG29" s="63"/>
    </row>
    <row r="30" spans="1:33" ht="13.5" customHeight="1" thickBot="1">
      <c r="A30" s="63"/>
      <c r="B30" s="56" t="s">
        <v>41</v>
      </c>
      <c r="C30" s="63"/>
      <c r="D30" s="396" t="s">
        <v>11</v>
      </c>
      <c r="E30" s="63"/>
      <c r="F30" s="438"/>
      <c r="G30" s="366"/>
      <c r="H30" s="392"/>
      <c r="I30" s="418"/>
      <c r="J30" s="403"/>
      <c r="K30" s="63"/>
      <c r="L30" s="366"/>
      <c r="M30" s="412"/>
      <c r="N30" s="415"/>
      <c r="O30" s="418"/>
      <c r="P30" s="403"/>
      <c r="Q30" s="64"/>
      <c r="R30" s="409"/>
      <c r="S30" s="409"/>
      <c r="T30" s="366"/>
      <c r="U30" s="412"/>
      <c r="V30" s="403"/>
      <c r="W30" s="64"/>
      <c r="X30" s="366"/>
      <c r="Y30" s="409"/>
      <c r="Z30" s="409"/>
      <c r="AA30" s="392"/>
      <c r="AB30" s="395"/>
      <c r="AC30" s="63"/>
      <c r="AD30" s="433"/>
      <c r="AE30" s="434"/>
      <c r="AF30" s="435"/>
      <c r="AG30" s="63"/>
    </row>
    <row r="31" spans="1:33" ht="13.5" customHeight="1" thickBot="1">
      <c r="A31" s="63"/>
      <c r="B31" s="57" t="s">
        <v>42</v>
      </c>
      <c r="C31" s="63"/>
      <c r="D31" s="397"/>
      <c r="E31" s="63"/>
      <c r="F31" s="373" t="s">
        <v>163</v>
      </c>
      <c r="G31" s="374"/>
      <c r="H31" s="381" t="s">
        <v>43</v>
      </c>
      <c r="I31" s="382"/>
      <c r="J31" s="398"/>
      <c r="K31" s="63"/>
      <c r="L31" s="401" t="s">
        <v>164</v>
      </c>
      <c r="M31" s="404" t="s">
        <v>23</v>
      </c>
      <c r="N31" s="405"/>
      <c r="O31" s="405"/>
      <c r="P31" s="406"/>
      <c r="Q31" s="64"/>
      <c r="R31" s="404" t="s">
        <v>23</v>
      </c>
      <c r="S31" s="405"/>
      <c r="T31" s="405"/>
      <c r="U31" s="405"/>
      <c r="V31" s="405"/>
      <c r="W31" s="64"/>
      <c r="X31" s="404" t="s">
        <v>23</v>
      </c>
      <c r="Y31" s="405"/>
      <c r="Z31" s="405"/>
      <c r="AA31" s="405"/>
      <c r="AB31" s="405"/>
      <c r="AC31" s="63"/>
      <c r="AD31" s="49"/>
      <c r="AE31" s="50"/>
      <c r="AF31" s="51"/>
      <c r="AG31" s="63"/>
    </row>
    <row r="32" spans="1:33" ht="12.75" customHeight="1">
      <c r="A32" s="63"/>
      <c r="B32" s="57" t="s">
        <v>44</v>
      </c>
      <c r="C32" s="63"/>
      <c r="D32" s="43"/>
      <c r="E32" s="63"/>
      <c r="F32" s="375"/>
      <c r="G32" s="376"/>
      <c r="H32" s="383"/>
      <c r="I32" s="384"/>
      <c r="J32" s="399"/>
      <c r="K32" s="66"/>
      <c r="L32" s="402"/>
      <c r="M32" s="387" t="s">
        <v>18</v>
      </c>
      <c r="N32" s="358" t="s">
        <v>15</v>
      </c>
      <c r="O32" s="361" t="s">
        <v>165</v>
      </c>
      <c r="P32" s="364"/>
      <c r="Q32" s="64"/>
      <c r="R32" s="364"/>
      <c r="S32" s="387"/>
      <c r="T32" s="358"/>
      <c r="U32" s="361"/>
      <c r="V32" s="364"/>
      <c r="W32" s="65"/>
      <c r="X32" s="367" t="s">
        <v>166</v>
      </c>
      <c r="Y32" s="368"/>
      <c r="Z32" s="368"/>
      <c r="AA32" s="368"/>
      <c r="AB32" s="368"/>
      <c r="AC32" s="66"/>
      <c r="AD32" s="49"/>
      <c r="AE32" s="50"/>
      <c r="AF32" s="50"/>
      <c r="AG32" s="63"/>
    </row>
    <row r="33" spans="1:33" ht="13.5" thickBot="1">
      <c r="A33" s="67"/>
      <c r="B33" s="57" t="s">
        <v>46</v>
      </c>
      <c r="C33" s="67"/>
      <c r="D33" s="43"/>
      <c r="E33" s="67"/>
      <c r="F33" s="377"/>
      <c r="G33" s="378"/>
      <c r="H33" s="385"/>
      <c r="I33" s="386"/>
      <c r="J33" s="400"/>
      <c r="K33" s="70"/>
      <c r="L33" s="403"/>
      <c r="M33" s="388"/>
      <c r="N33" s="359"/>
      <c r="O33" s="362"/>
      <c r="P33" s="365"/>
      <c r="Q33" s="68"/>
      <c r="R33" s="365"/>
      <c r="S33" s="388"/>
      <c r="T33" s="359"/>
      <c r="U33" s="362"/>
      <c r="V33" s="365"/>
      <c r="W33" s="69"/>
      <c r="X33" s="369"/>
      <c r="Y33" s="370"/>
      <c r="Z33" s="370"/>
      <c r="AA33" s="370"/>
      <c r="AB33" s="370"/>
      <c r="AC33" s="70"/>
      <c r="AD33" s="49"/>
      <c r="AE33" s="50"/>
      <c r="AF33" s="50"/>
      <c r="AG33" s="67"/>
    </row>
    <row r="34" spans="1:33" ht="12.75" customHeight="1">
      <c r="A34" s="71"/>
      <c r="B34" s="56" t="s">
        <v>47</v>
      </c>
      <c r="C34" s="71"/>
      <c r="D34" s="50"/>
      <c r="E34" s="71"/>
      <c r="F34" s="373" t="s">
        <v>167</v>
      </c>
      <c r="G34" s="374"/>
      <c r="H34" s="350"/>
      <c r="I34" s="350"/>
      <c r="J34" s="350"/>
      <c r="K34" s="72"/>
      <c r="L34" s="379" t="s">
        <v>168</v>
      </c>
      <c r="M34" s="388"/>
      <c r="N34" s="359"/>
      <c r="O34" s="362"/>
      <c r="P34" s="365"/>
      <c r="Q34" s="73"/>
      <c r="R34" s="365"/>
      <c r="S34" s="388"/>
      <c r="T34" s="359"/>
      <c r="U34" s="362"/>
      <c r="V34" s="365"/>
      <c r="W34" s="74"/>
      <c r="X34" s="369"/>
      <c r="Y34" s="370"/>
      <c r="Z34" s="370"/>
      <c r="AA34" s="370"/>
      <c r="AB34" s="370"/>
      <c r="AC34" s="72"/>
      <c r="AD34" s="49"/>
      <c r="AE34" s="50"/>
      <c r="AF34" s="50"/>
      <c r="AG34" s="71"/>
    </row>
    <row r="35" spans="1:33" ht="13.5" thickBot="1">
      <c r="A35" s="75"/>
      <c r="B35" s="76" t="s">
        <v>48</v>
      </c>
      <c r="C35" s="75"/>
      <c r="D35" s="43"/>
      <c r="E35" s="75"/>
      <c r="F35" s="375"/>
      <c r="G35" s="376"/>
      <c r="H35" s="351"/>
      <c r="I35" s="351"/>
      <c r="J35" s="351"/>
      <c r="K35" s="77"/>
      <c r="L35" s="380"/>
      <c r="M35" s="389"/>
      <c r="N35" s="360"/>
      <c r="O35" s="363"/>
      <c r="P35" s="366"/>
      <c r="Q35" s="78"/>
      <c r="R35" s="366"/>
      <c r="S35" s="389"/>
      <c r="T35" s="360"/>
      <c r="U35" s="363"/>
      <c r="V35" s="366"/>
      <c r="W35" s="79"/>
      <c r="X35" s="371"/>
      <c r="Y35" s="372"/>
      <c r="Z35" s="372"/>
      <c r="AA35" s="372"/>
      <c r="AB35" s="372"/>
      <c r="AC35" s="77"/>
      <c r="AD35" s="80"/>
      <c r="AE35" s="50"/>
      <c r="AF35" s="50"/>
      <c r="AG35" s="75"/>
    </row>
    <row r="36" spans="1:33" ht="13.5" customHeight="1" thickBot="1">
      <c r="A36" s="75"/>
      <c r="B36" s="81" t="s">
        <v>49</v>
      </c>
      <c r="C36" s="75"/>
      <c r="D36" s="43"/>
      <c r="E36" s="75"/>
      <c r="F36" s="377"/>
      <c r="G36" s="378"/>
      <c r="H36" s="351"/>
      <c r="I36" s="351"/>
      <c r="J36" s="351"/>
      <c r="K36" s="77"/>
      <c r="L36" s="381" t="s">
        <v>43</v>
      </c>
      <c r="M36" s="382"/>
      <c r="N36" s="382"/>
      <c r="O36" s="382"/>
      <c r="P36" s="382"/>
      <c r="Q36" s="82"/>
      <c r="R36" s="381" t="s">
        <v>43</v>
      </c>
      <c r="S36" s="382"/>
      <c r="T36" s="382"/>
      <c r="U36" s="382"/>
      <c r="V36" s="382"/>
      <c r="W36" s="79"/>
      <c r="X36" s="381" t="s">
        <v>43</v>
      </c>
      <c r="Y36" s="382"/>
      <c r="Z36" s="382"/>
      <c r="AA36" s="382"/>
      <c r="AB36" s="382"/>
      <c r="AC36" s="77"/>
      <c r="AD36" s="49"/>
      <c r="AE36" s="50"/>
      <c r="AF36" s="50"/>
      <c r="AG36" s="75"/>
    </row>
    <row r="37" spans="1:33" ht="13.5" customHeight="1" thickBot="1">
      <c r="A37" s="75"/>
      <c r="B37" s="83" t="s">
        <v>50</v>
      </c>
      <c r="C37" s="75"/>
      <c r="D37" s="43"/>
      <c r="E37" s="75"/>
      <c r="F37" s="373" t="s">
        <v>169</v>
      </c>
      <c r="G37" s="374"/>
      <c r="H37" s="351"/>
      <c r="I37" s="351"/>
      <c r="J37" s="351"/>
      <c r="K37" s="77"/>
      <c r="L37" s="383"/>
      <c r="M37" s="384"/>
      <c r="N37" s="384"/>
      <c r="O37" s="384"/>
      <c r="P37" s="384"/>
      <c r="Q37" s="82"/>
      <c r="R37" s="383"/>
      <c r="S37" s="384"/>
      <c r="T37" s="384"/>
      <c r="U37" s="384"/>
      <c r="V37" s="384"/>
      <c r="W37" s="79"/>
      <c r="X37" s="383"/>
      <c r="Y37" s="384"/>
      <c r="Z37" s="384"/>
      <c r="AA37" s="384"/>
      <c r="AB37" s="384"/>
      <c r="AC37" s="77"/>
      <c r="AD37" s="49"/>
      <c r="AE37" s="50"/>
      <c r="AF37" s="50"/>
      <c r="AG37" s="75"/>
    </row>
    <row r="38" spans="1:33" ht="13.5" thickBot="1">
      <c r="A38" s="84"/>
      <c r="B38" s="85" t="s">
        <v>51</v>
      </c>
      <c r="C38" s="84"/>
      <c r="D38" s="43"/>
      <c r="E38" s="84"/>
      <c r="F38" s="375"/>
      <c r="G38" s="376"/>
      <c r="H38" s="351"/>
      <c r="I38" s="351"/>
      <c r="J38" s="351"/>
      <c r="K38" s="84"/>
      <c r="L38" s="385"/>
      <c r="M38" s="386"/>
      <c r="N38" s="386"/>
      <c r="O38" s="386"/>
      <c r="P38" s="386"/>
      <c r="Q38" s="79"/>
      <c r="R38" s="385"/>
      <c r="S38" s="386"/>
      <c r="T38" s="386"/>
      <c r="U38" s="386"/>
      <c r="V38" s="386"/>
      <c r="W38" s="79"/>
      <c r="X38" s="385"/>
      <c r="Y38" s="386"/>
      <c r="Z38" s="386"/>
      <c r="AA38" s="386"/>
      <c r="AB38" s="386"/>
      <c r="AC38" s="84"/>
      <c r="AD38" s="49"/>
      <c r="AE38" s="50"/>
      <c r="AF38" s="50"/>
      <c r="AG38" s="84"/>
    </row>
    <row r="39" spans="1:33" ht="13.5" thickBot="1">
      <c r="A39" s="86"/>
      <c r="B39" s="87" t="s">
        <v>52</v>
      </c>
      <c r="C39" s="86"/>
      <c r="D39" s="88"/>
      <c r="E39" s="86"/>
      <c r="F39" s="377"/>
      <c r="G39" s="378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0"/>
      <c r="AC39" s="90"/>
      <c r="AD39" s="95"/>
      <c r="AE39" s="96"/>
      <c r="AF39" s="96"/>
      <c r="AG39" s="86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53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352" t="s">
        <v>27</v>
      </c>
      <c r="D43" s="111"/>
      <c r="E43" s="111"/>
      <c r="F43" s="112" t="s">
        <v>54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10"/>
      <c r="Q43" s="110"/>
      <c r="R43" s="105"/>
      <c r="S43" s="121" t="s">
        <v>55</v>
      </c>
      <c r="T43" s="122"/>
      <c r="U43" s="122"/>
      <c r="V43" s="353" t="s">
        <v>56</v>
      </c>
      <c r="W43" s="113"/>
      <c r="X43" s="113"/>
      <c r="Y43" s="113"/>
      <c r="Z43" s="113"/>
      <c r="AA43" s="113"/>
      <c r="AB43" s="113"/>
      <c r="AC43" s="113"/>
      <c r="AD43" s="113"/>
      <c r="AE43" s="114"/>
      <c r="AF43" s="105"/>
      <c r="AG43" s="102"/>
    </row>
    <row r="44" spans="1:33" s="14" customFormat="1">
      <c r="A44" s="102"/>
      <c r="B44" s="115"/>
      <c r="C44" s="354" t="s">
        <v>45</v>
      </c>
      <c r="D44" s="137"/>
      <c r="E44" s="137"/>
      <c r="F44" s="144" t="s">
        <v>67</v>
      </c>
      <c r="G44" s="119"/>
      <c r="H44" s="119"/>
      <c r="I44" s="119"/>
      <c r="J44" s="119"/>
      <c r="K44" s="119"/>
      <c r="L44" s="119"/>
      <c r="M44" s="119"/>
      <c r="N44" s="119"/>
      <c r="O44" s="119"/>
      <c r="P44" s="120"/>
      <c r="Q44" s="120"/>
      <c r="R44" s="105"/>
      <c r="S44" s="131" t="s">
        <v>59</v>
      </c>
      <c r="T44" s="121"/>
      <c r="U44" s="121"/>
      <c r="V44" s="132" t="s">
        <v>60</v>
      </c>
      <c r="W44" s="123"/>
      <c r="X44" s="123"/>
      <c r="Y44" s="123"/>
      <c r="Z44" s="123"/>
      <c r="AA44" s="123"/>
      <c r="AB44" s="123"/>
      <c r="AC44" s="123"/>
      <c r="AD44" s="123"/>
      <c r="AE44" s="124"/>
      <c r="AF44" s="105"/>
      <c r="AG44" s="102"/>
    </row>
    <row r="45" spans="1:33" s="14" customFormat="1">
      <c r="A45" s="102"/>
      <c r="B45" s="125"/>
      <c r="C45" s="126" t="s">
        <v>57</v>
      </c>
      <c r="D45" s="127"/>
      <c r="E45" s="127"/>
      <c r="F45" s="128" t="s">
        <v>58</v>
      </c>
      <c r="G45" s="119"/>
      <c r="H45" s="129"/>
      <c r="I45" s="129"/>
      <c r="J45" s="129"/>
      <c r="K45" s="129"/>
      <c r="L45" s="129"/>
      <c r="M45" s="129"/>
      <c r="N45" s="129"/>
      <c r="O45" s="129"/>
      <c r="P45" s="130"/>
      <c r="Q45" s="130"/>
      <c r="R45" s="105"/>
      <c r="S45" s="137" t="s">
        <v>63</v>
      </c>
      <c r="T45" s="131"/>
      <c r="U45" s="131"/>
      <c r="V45" s="138" t="s">
        <v>64</v>
      </c>
      <c r="W45" s="133"/>
      <c r="X45" s="133"/>
      <c r="Y45" s="133"/>
      <c r="Z45" s="133"/>
      <c r="AA45" s="133"/>
      <c r="AB45" s="133"/>
      <c r="AC45" s="133"/>
      <c r="AD45" s="133"/>
      <c r="AE45" s="134"/>
      <c r="AF45" s="105"/>
      <c r="AG45" s="102"/>
    </row>
    <row r="46" spans="1:33" s="14" customFormat="1">
      <c r="A46" s="102"/>
      <c r="B46" s="125"/>
      <c r="C46" s="126" t="s">
        <v>57</v>
      </c>
      <c r="D46" s="127"/>
      <c r="E46" s="127"/>
      <c r="F46" s="128" t="s">
        <v>58</v>
      </c>
      <c r="G46" s="129"/>
      <c r="H46" s="129"/>
      <c r="I46" s="129"/>
      <c r="J46" s="129"/>
      <c r="K46" s="129"/>
      <c r="L46" s="129"/>
      <c r="M46" s="129"/>
      <c r="N46" s="129"/>
      <c r="O46" s="129"/>
      <c r="P46" s="130"/>
      <c r="Q46" s="130"/>
      <c r="R46" s="105"/>
      <c r="S46" s="154" t="s">
        <v>111</v>
      </c>
      <c r="T46" s="155"/>
      <c r="U46" s="155"/>
      <c r="V46" s="156" t="s">
        <v>72</v>
      </c>
      <c r="W46" s="133"/>
      <c r="X46" s="133"/>
      <c r="Y46" s="133"/>
      <c r="Z46" s="133"/>
      <c r="AA46" s="133"/>
      <c r="AB46" s="133"/>
      <c r="AC46" s="133"/>
      <c r="AD46" s="133"/>
      <c r="AE46" s="134"/>
      <c r="AF46" s="105"/>
      <c r="AG46" s="102"/>
    </row>
    <row r="47" spans="1:33" s="14" customFormat="1">
      <c r="A47" s="102"/>
      <c r="B47" s="115"/>
      <c r="C47" s="135" t="s">
        <v>61</v>
      </c>
      <c r="D47" s="127"/>
      <c r="E47" s="127"/>
      <c r="F47" s="136" t="s">
        <v>62</v>
      </c>
      <c r="G47" s="129"/>
      <c r="H47" s="142"/>
      <c r="I47" s="142"/>
      <c r="J47" s="142"/>
      <c r="K47" s="129"/>
      <c r="L47" s="129"/>
      <c r="M47" s="129"/>
      <c r="N47" s="129"/>
      <c r="O47" s="129"/>
      <c r="P47" s="130"/>
      <c r="Q47" s="130"/>
      <c r="R47" s="105"/>
      <c r="S47" s="161" t="s">
        <v>102</v>
      </c>
      <c r="T47" s="162"/>
      <c r="U47" s="162"/>
      <c r="V47" s="163" t="s">
        <v>106</v>
      </c>
      <c r="W47" s="133"/>
      <c r="X47" s="133"/>
      <c r="Y47" s="133"/>
      <c r="Z47" s="133"/>
      <c r="AA47" s="133"/>
      <c r="AB47" s="133"/>
      <c r="AC47" s="133"/>
      <c r="AD47" s="133"/>
      <c r="AE47" s="134"/>
      <c r="AF47" s="105"/>
      <c r="AG47" s="102"/>
    </row>
    <row r="48" spans="1:33" s="14" customFormat="1">
      <c r="A48" s="102"/>
      <c r="B48" s="145"/>
      <c r="C48" s="139" t="s">
        <v>65</v>
      </c>
      <c r="D48" s="140"/>
      <c r="E48" s="127"/>
      <c r="F48" s="141" t="s">
        <v>66</v>
      </c>
      <c r="G48" s="142"/>
      <c r="H48" s="133"/>
      <c r="I48" s="133"/>
      <c r="J48" s="133"/>
      <c r="K48" s="133"/>
      <c r="L48" s="133"/>
      <c r="M48" s="133"/>
      <c r="N48" s="133"/>
      <c r="O48" s="133"/>
      <c r="P48" s="134"/>
      <c r="Q48" s="134"/>
      <c r="R48" s="105"/>
      <c r="S48" s="167" t="s">
        <v>112</v>
      </c>
      <c r="T48" s="162"/>
      <c r="U48" s="162"/>
      <c r="V48" s="168" t="s">
        <v>105</v>
      </c>
      <c r="W48" s="149"/>
      <c r="X48" s="149"/>
      <c r="Y48" s="149"/>
      <c r="Z48" s="149"/>
      <c r="AA48" s="149"/>
      <c r="AB48" s="149"/>
      <c r="AC48" s="149"/>
      <c r="AD48" s="149"/>
      <c r="AE48" s="151"/>
      <c r="AF48" s="105"/>
      <c r="AG48" s="102"/>
    </row>
    <row r="49" spans="1:33" s="14" customFormat="1">
      <c r="A49" s="102"/>
      <c r="B49" s="145"/>
      <c r="C49" s="146" t="s">
        <v>16</v>
      </c>
      <c r="D49" s="147"/>
      <c r="E49" s="140"/>
      <c r="F49" s="148" t="s">
        <v>68</v>
      </c>
      <c r="G49" s="149"/>
      <c r="H49" s="149"/>
      <c r="I49" s="133"/>
      <c r="J49" s="133"/>
      <c r="K49" s="133"/>
      <c r="L49" s="133"/>
      <c r="M49" s="133"/>
      <c r="N49" s="133"/>
      <c r="O49" s="133"/>
      <c r="P49" s="134"/>
      <c r="Q49" s="134"/>
      <c r="R49" s="105"/>
      <c r="S49" s="167" t="s">
        <v>114</v>
      </c>
      <c r="T49" s="162"/>
      <c r="U49" s="162"/>
      <c r="V49" s="168" t="s">
        <v>170</v>
      </c>
      <c r="W49" s="157"/>
      <c r="X49" s="157"/>
      <c r="Y49" s="158"/>
      <c r="Z49" s="158"/>
      <c r="AA49" s="158"/>
      <c r="AB49" s="158"/>
      <c r="AC49" s="158"/>
      <c r="AD49" s="158"/>
      <c r="AE49" s="159"/>
      <c r="AF49" s="160"/>
      <c r="AG49" s="102"/>
    </row>
    <row r="50" spans="1:33" s="14" customFormat="1">
      <c r="A50" s="102"/>
      <c r="B50" s="145"/>
      <c r="C50" s="152" t="s">
        <v>70</v>
      </c>
      <c r="D50" s="108"/>
      <c r="E50" s="117"/>
      <c r="F50" s="153" t="s">
        <v>71</v>
      </c>
      <c r="G50" s="133"/>
      <c r="H50" s="149"/>
      <c r="I50" s="149"/>
      <c r="J50" s="149"/>
      <c r="K50" s="149"/>
      <c r="L50" s="149"/>
      <c r="M50" s="149"/>
      <c r="N50" s="149"/>
      <c r="O50" s="149"/>
      <c r="P50" s="151"/>
      <c r="Q50" s="151"/>
      <c r="R50" s="105"/>
      <c r="S50" s="167" t="s">
        <v>113</v>
      </c>
      <c r="T50" s="162"/>
      <c r="U50" s="162"/>
      <c r="V50" s="168" t="s">
        <v>171</v>
      </c>
      <c r="W50" s="158"/>
      <c r="X50" s="158"/>
      <c r="Y50" s="158"/>
      <c r="Z50" s="158"/>
      <c r="AA50" s="158"/>
      <c r="AB50" s="158"/>
      <c r="AC50" s="158"/>
      <c r="AD50" s="158"/>
      <c r="AE50" s="159"/>
      <c r="AF50" s="160"/>
      <c r="AG50" s="102"/>
    </row>
    <row r="51" spans="1:33" s="14" customFormat="1" ht="15">
      <c r="A51" s="102"/>
      <c r="B51" s="164"/>
      <c r="C51" s="116" t="s">
        <v>14</v>
      </c>
      <c r="D51" s="147"/>
      <c r="E51" s="140"/>
      <c r="F51" s="118" t="s">
        <v>73</v>
      </c>
      <c r="G51" s="133"/>
      <c r="H51" s="149"/>
      <c r="I51" s="149"/>
      <c r="J51" s="149"/>
      <c r="K51" s="149"/>
      <c r="L51" s="149"/>
      <c r="M51" s="149"/>
      <c r="N51" s="149"/>
      <c r="O51" s="149"/>
      <c r="P51" s="151"/>
      <c r="Q51" s="166"/>
      <c r="R51" s="105"/>
      <c r="S51" s="143" t="s">
        <v>17</v>
      </c>
      <c r="T51" s="150"/>
      <c r="U51" s="150"/>
      <c r="V51" s="144" t="s">
        <v>69</v>
      </c>
      <c r="W51" s="158"/>
      <c r="X51" s="158"/>
      <c r="Y51" s="158"/>
      <c r="Z51" s="158"/>
      <c r="AA51" s="158"/>
      <c r="AB51" s="158"/>
      <c r="AC51" s="158"/>
      <c r="AD51" s="158"/>
      <c r="AE51" s="159"/>
      <c r="AF51" s="160"/>
      <c r="AG51" s="102"/>
    </row>
    <row r="52" spans="1:33" s="14" customFormat="1" ht="13.5" thickBot="1">
      <c r="A52" s="102"/>
      <c r="B52" s="169"/>
      <c r="C52" s="165" t="s">
        <v>103</v>
      </c>
      <c r="D52" s="147"/>
      <c r="E52" s="140"/>
      <c r="F52" s="355" t="s">
        <v>104</v>
      </c>
      <c r="G52" s="356"/>
      <c r="H52" s="170"/>
      <c r="I52" s="170"/>
      <c r="J52" s="170"/>
      <c r="K52" s="170"/>
      <c r="L52" s="170"/>
      <c r="M52" s="170"/>
      <c r="N52" s="170"/>
      <c r="O52" s="170"/>
      <c r="P52" s="171"/>
      <c r="Q52" s="171"/>
      <c r="R52" s="105"/>
      <c r="S52" s="167" t="s">
        <v>172</v>
      </c>
      <c r="T52" s="167"/>
      <c r="U52" s="167"/>
      <c r="V52" s="172" t="s">
        <v>173</v>
      </c>
      <c r="W52" s="173"/>
      <c r="X52" s="173"/>
      <c r="Y52" s="173"/>
      <c r="Z52" s="173"/>
      <c r="AA52" s="173"/>
      <c r="AB52" s="173"/>
      <c r="AC52" s="173"/>
      <c r="AD52" s="173"/>
      <c r="AE52" s="174"/>
      <c r="AF52" s="175"/>
      <c r="AG52" s="102"/>
    </row>
    <row r="53" spans="1:33" s="14" customFormat="1" ht="13.5" thickBot="1">
      <c r="A53" s="176"/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80"/>
      <c r="AE53" s="180"/>
      <c r="AF53" s="179"/>
      <c r="AG53" s="102"/>
    </row>
    <row r="54" spans="1:33" s="14" customFormat="1" ht="13.5" thickBot="1">
      <c r="A54" s="181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02"/>
    </row>
    <row r="55" spans="1:33" s="14" customFormat="1">
      <c r="A55" s="183"/>
      <c r="B55" s="184"/>
      <c r="C55" s="185"/>
      <c r="D55" s="185"/>
      <c r="E55" s="185"/>
      <c r="F55" s="185"/>
      <c r="G55" s="185"/>
      <c r="H55" s="185"/>
      <c r="I55" s="185"/>
      <c r="J55" s="185"/>
      <c r="K55" s="186"/>
      <c r="L55" s="186"/>
      <c r="M55" s="186"/>
      <c r="N55" s="186"/>
      <c r="O55" s="186"/>
      <c r="P55" s="187"/>
      <c r="Q55" s="188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8"/>
      <c r="AC55" s="187"/>
      <c r="AD55" s="187"/>
      <c r="AE55" s="187"/>
      <c r="AF55" s="187"/>
      <c r="AG55" s="102"/>
    </row>
    <row r="56" spans="1:33" s="192" customFormat="1" thickBot="1">
      <c r="A56" s="189"/>
      <c r="B56" s="190" t="s">
        <v>75</v>
      </c>
      <c r="C56" s="191"/>
      <c r="D56" s="191"/>
      <c r="E56" s="191"/>
      <c r="F56" s="191"/>
      <c r="G56" s="191"/>
      <c r="H56" s="191"/>
      <c r="I56" s="191"/>
      <c r="J56" s="191"/>
      <c r="K56" s="346"/>
      <c r="L56" s="346"/>
      <c r="M56" s="346"/>
      <c r="N56" s="346"/>
      <c r="O56" s="346"/>
      <c r="P56" s="346"/>
      <c r="Q56" s="346"/>
      <c r="R56" s="346"/>
      <c r="S56" s="346"/>
      <c r="T56" s="357" t="s">
        <v>76</v>
      </c>
      <c r="U56" s="357"/>
      <c r="V56" s="357"/>
      <c r="W56" s="357"/>
      <c r="X56" s="357"/>
      <c r="Y56" s="357"/>
      <c r="Z56" s="357"/>
      <c r="AA56" s="357"/>
      <c r="AB56" s="357"/>
      <c r="AC56" s="346"/>
      <c r="AD56" s="346"/>
      <c r="AE56" s="346"/>
      <c r="AF56" s="346"/>
      <c r="AG56" s="182"/>
    </row>
    <row r="57" spans="1:33" s="200" customFormat="1" ht="12" thickBot="1">
      <c r="A57" s="193"/>
      <c r="B57" s="194"/>
      <c r="C57" s="195"/>
      <c r="D57" s="195"/>
      <c r="E57" s="195"/>
      <c r="F57" s="195"/>
      <c r="G57" s="191"/>
      <c r="H57" s="195"/>
      <c r="I57" s="195"/>
      <c r="J57" s="195"/>
      <c r="K57" s="196"/>
      <c r="L57" s="196"/>
      <c r="M57" s="196"/>
      <c r="N57" s="196"/>
      <c r="O57" s="196"/>
      <c r="P57" s="197"/>
      <c r="Q57" s="196"/>
      <c r="R57" s="198"/>
      <c r="S57" s="198"/>
      <c r="T57" s="197"/>
      <c r="U57" s="197"/>
      <c r="V57" s="197"/>
      <c r="W57" s="197"/>
      <c r="X57" s="197"/>
      <c r="Y57" s="197"/>
      <c r="Z57" s="197"/>
      <c r="AA57" s="197"/>
      <c r="AB57" s="196"/>
      <c r="AC57" s="197"/>
      <c r="AD57" s="197"/>
      <c r="AE57" s="197"/>
      <c r="AF57" s="197"/>
      <c r="AG57" s="199"/>
    </row>
    <row r="58" spans="1:33" s="200" customFormat="1" ht="12" thickBot="1">
      <c r="A58" s="201"/>
      <c r="B58" s="202"/>
      <c r="C58" s="203" t="e">
        <f>G85/G83</f>
        <v>#DIV/0!</v>
      </c>
      <c r="D58" s="203"/>
      <c r="E58" s="203"/>
      <c r="F58" s="203"/>
      <c r="G58" s="204" t="s">
        <v>77</v>
      </c>
      <c r="H58" s="203"/>
      <c r="I58" s="203"/>
      <c r="J58" s="203"/>
      <c r="K58" s="205"/>
      <c r="L58" s="205"/>
      <c r="M58" s="205"/>
      <c r="N58" s="206"/>
      <c r="O58" s="206"/>
      <c r="P58" s="207"/>
      <c r="Q58" s="206"/>
      <c r="R58" s="208" t="s">
        <v>78</v>
      </c>
      <c r="S58" s="208"/>
      <c r="T58" s="209" t="s">
        <v>79</v>
      </c>
      <c r="U58" s="210"/>
      <c r="V58" s="210"/>
      <c r="W58" s="209"/>
      <c r="X58" s="209" t="s">
        <v>80</v>
      </c>
      <c r="Y58" s="211" t="s">
        <v>81</v>
      </c>
      <c r="Z58" s="311" t="s">
        <v>108</v>
      </c>
      <c r="AA58" s="191"/>
      <c r="AB58" s="197"/>
      <c r="AC58" s="197"/>
      <c r="AD58" s="197"/>
      <c r="AE58" s="197"/>
      <c r="AF58" s="197"/>
      <c r="AG58" s="212"/>
    </row>
    <row r="59" spans="1:33" s="200" customFormat="1" ht="11.25">
      <c r="A59" s="189"/>
      <c r="B59" s="213"/>
      <c r="C59" s="214"/>
      <c r="D59" s="203"/>
      <c r="E59" s="214"/>
      <c r="F59" s="215" t="s">
        <v>82</v>
      </c>
      <c r="G59" s="216">
        <v>1</v>
      </c>
      <c r="H59" s="214"/>
      <c r="I59" s="214"/>
      <c r="J59" s="214"/>
      <c r="K59" s="346"/>
      <c r="L59" s="346"/>
      <c r="M59" s="346"/>
      <c r="N59" s="217"/>
      <c r="O59" s="217"/>
      <c r="P59" s="217" t="s">
        <v>82</v>
      </c>
      <c r="Q59" s="217"/>
      <c r="R59" s="218">
        <v>20</v>
      </c>
      <c r="S59" s="218"/>
      <c r="T59" s="218" t="s">
        <v>83</v>
      </c>
      <c r="U59" s="218"/>
      <c r="V59" s="218"/>
      <c r="W59" s="219"/>
      <c r="X59" s="218" t="s">
        <v>84</v>
      </c>
      <c r="Y59" s="218" t="s">
        <v>84</v>
      </c>
      <c r="Z59" s="218">
        <v>1</v>
      </c>
      <c r="AA59" s="220"/>
      <c r="AB59" s="197"/>
      <c r="AC59" s="197"/>
      <c r="AD59" s="197"/>
      <c r="AE59" s="197"/>
      <c r="AF59" s="197"/>
      <c r="AG59" s="221"/>
    </row>
    <row r="60" spans="1:33" s="200" customFormat="1" ht="11.25">
      <c r="A60" s="189"/>
      <c r="B60" s="213"/>
      <c r="C60" s="214"/>
      <c r="D60" s="203"/>
      <c r="E60" s="214"/>
      <c r="F60" s="215" t="s">
        <v>85</v>
      </c>
      <c r="G60" s="222">
        <v>1.75</v>
      </c>
      <c r="H60" s="214"/>
      <c r="I60" s="214"/>
      <c r="J60" s="214"/>
      <c r="K60" s="223"/>
      <c r="L60" s="223"/>
      <c r="M60" s="223"/>
      <c r="N60" s="217"/>
      <c r="O60" s="217"/>
      <c r="P60" s="217" t="s">
        <v>86</v>
      </c>
      <c r="Q60" s="217"/>
      <c r="R60" s="224">
        <v>100</v>
      </c>
      <c r="S60" s="224"/>
      <c r="T60" s="224" t="s">
        <v>87</v>
      </c>
      <c r="U60" s="224"/>
      <c r="V60" s="224"/>
      <c r="W60" s="220"/>
      <c r="X60" s="224">
        <v>1</v>
      </c>
      <c r="Y60" s="224">
        <v>1</v>
      </c>
      <c r="Z60" s="224">
        <v>1</v>
      </c>
      <c r="AA60" s="220"/>
      <c r="AB60" s="197"/>
      <c r="AC60" s="197"/>
      <c r="AD60" s="197"/>
      <c r="AE60" s="197"/>
      <c r="AF60" s="197"/>
      <c r="AG60" s="225"/>
    </row>
    <row r="61" spans="1:33" s="200" customFormat="1" ht="11.25">
      <c r="A61" s="189"/>
      <c r="B61" s="213"/>
      <c r="C61" s="214"/>
      <c r="D61" s="203"/>
      <c r="E61" s="214"/>
      <c r="F61" s="226" t="s">
        <v>101</v>
      </c>
      <c r="G61" s="222">
        <v>0.5</v>
      </c>
      <c r="H61" s="214"/>
      <c r="I61" s="214"/>
      <c r="J61" s="214"/>
      <c r="K61" s="223"/>
      <c r="L61" s="223"/>
      <c r="M61" s="223"/>
      <c r="N61" s="227"/>
      <c r="O61" s="227"/>
      <c r="P61" s="227" t="s">
        <v>101</v>
      </c>
      <c r="Q61" s="227"/>
      <c r="R61" s="224">
        <v>20</v>
      </c>
      <c r="S61" s="224"/>
      <c r="T61" s="224" t="s">
        <v>83</v>
      </c>
      <c r="U61" s="224"/>
      <c r="V61" s="224"/>
      <c r="W61" s="220"/>
      <c r="X61" s="224" t="s">
        <v>84</v>
      </c>
      <c r="Y61" s="224" t="s">
        <v>84</v>
      </c>
      <c r="Z61" s="224">
        <v>1</v>
      </c>
      <c r="AA61" s="220"/>
      <c r="AB61" s="197"/>
      <c r="AC61" s="197"/>
      <c r="AD61" s="197"/>
      <c r="AE61" s="197"/>
      <c r="AF61" s="197"/>
      <c r="AG61" s="212"/>
    </row>
    <row r="62" spans="1:33" s="200" customFormat="1" ht="11.25">
      <c r="A62" s="189"/>
      <c r="B62" s="213"/>
      <c r="C62" s="214"/>
      <c r="D62" s="203"/>
      <c r="E62" s="214"/>
      <c r="F62" s="228" t="s">
        <v>88</v>
      </c>
      <c r="G62" s="222">
        <v>0.5</v>
      </c>
      <c r="H62" s="214"/>
      <c r="I62" s="214"/>
      <c r="J62" s="214"/>
      <c r="K62" s="229"/>
      <c r="L62" s="229"/>
      <c r="M62" s="229"/>
      <c r="N62" s="230"/>
      <c r="O62" s="230"/>
      <c r="P62" s="230" t="s">
        <v>88</v>
      </c>
      <c r="Q62" s="230"/>
      <c r="R62" s="224">
        <v>100</v>
      </c>
      <c r="S62" s="224"/>
      <c r="T62" s="224" t="s">
        <v>87</v>
      </c>
      <c r="U62" s="224"/>
      <c r="V62" s="224"/>
      <c r="W62" s="220"/>
      <c r="X62" s="224">
        <v>1</v>
      </c>
      <c r="Y62" s="224">
        <v>1</v>
      </c>
      <c r="Z62" s="224">
        <v>1</v>
      </c>
      <c r="AA62" s="220"/>
      <c r="AB62" s="197"/>
      <c r="AC62" s="197"/>
      <c r="AD62" s="197"/>
      <c r="AE62" s="197"/>
      <c r="AF62" s="197"/>
      <c r="AG62" s="212"/>
    </row>
    <row r="63" spans="1:33" s="200" customFormat="1" ht="11.25">
      <c r="A63" s="189"/>
      <c r="B63" s="213"/>
      <c r="C63" s="214"/>
      <c r="D63" s="203"/>
      <c r="E63" s="214"/>
      <c r="F63" s="228"/>
      <c r="G63" s="222">
        <v>0</v>
      </c>
      <c r="H63" s="214"/>
      <c r="I63" s="214"/>
      <c r="J63" s="214"/>
      <c r="K63" s="231"/>
      <c r="L63" s="231"/>
      <c r="M63" s="231"/>
      <c r="N63" s="206"/>
      <c r="O63" s="206"/>
      <c r="P63" s="232"/>
      <c r="Q63" s="206"/>
      <c r="R63" s="224">
        <v>0</v>
      </c>
      <c r="S63" s="224"/>
      <c r="T63" s="224" t="s">
        <v>83</v>
      </c>
      <c r="U63" s="224"/>
      <c r="V63" s="233"/>
      <c r="W63" s="220"/>
      <c r="X63" s="233" t="s">
        <v>84</v>
      </c>
      <c r="Y63" s="233" t="s">
        <v>84</v>
      </c>
      <c r="Z63" s="233" t="s">
        <v>84</v>
      </c>
      <c r="AA63" s="220"/>
      <c r="AB63" s="197"/>
      <c r="AC63" s="197"/>
      <c r="AD63" s="197"/>
      <c r="AE63" s="197"/>
      <c r="AF63" s="197"/>
      <c r="AG63" s="212"/>
    </row>
    <row r="64" spans="1:33" s="200" customFormat="1" ht="11.25">
      <c r="A64" s="189"/>
      <c r="B64" s="213"/>
      <c r="C64" s="214"/>
      <c r="D64" s="203"/>
      <c r="E64" s="214"/>
      <c r="F64" s="234"/>
      <c r="G64" s="222">
        <v>0</v>
      </c>
      <c r="H64" s="214"/>
      <c r="I64" s="214"/>
      <c r="J64" s="214"/>
      <c r="K64" s="235"/>
      <c r="L64" s="235"/>
      <c r="M64" s="235"/>
      <c r="N64" s="236"/>
      <c r="O64" s="206"/>
      <c r="P64" s="238" t="s">
        <v>89</v>
      </c>
      <c r="Q64" s="206"/>
      <c r="R64" s="224">
        <v>20</v>
      </c>
      <c r="S64" s="224"/>
      <c r="T64" s="224" t="s">
        <v>87</v>
      </c>
      <c r="U64" s="224"/>
      <c r="V64" s="224"/>
      <c r="W64" s="220"/>
      <c r="X64" s="233">
        <v>1</v>
      </c>
      <c r="Y64" s="233" t="s">
        <v>84</v>
      </c>
      <c r="Z64" s="224">
        <v>1</v>
      </c>
      <c r="AA64" s="220"/>
      <c r="AB64" s="197"/>
      <c r="AC64" s="197"/>
      <c r="AD64" s="197"/>
      <c r="AE64" s="197"/>
      <c r="AF64" s="197"/>
      <c r="AG64" s="212"/>
    </row>
    <row r="65" spans="1:33" s="200" customFormat="1" ht="12">
      <c r="A65" s="189"/>
      <c r="B65" s="213"/>
      <c r="C65" s="214"/>
      <c r="D65" s="203"/>
      <c r="E65" s="214"/>
      <c r="F65" s="237" t="s">
        <v>89</v>
      </c>
      <c r="G65" s="222">
        <v>1</v>
      </c>
      <c r="H65" s="214"/>
      <c r="I65" s="214"/>
      <c r="J65" s="214"/>
      <c r="K65" s="235"/>
      <c r="L65" s="235"/>
      <c r="M65" s="235"/>
      <c r="N65" s="206"/>
      <c r="O65" s="241"/>
      <c r="P65" s="242" t="s">
        <v>61</v>
      </c>
      <c r="Q65" s="241"/>
      <c r="R65" s="233">
        <v>20</v>
      </c>
      <c r="S65" s="233"/>
      <c r="T65" s="224" t="s">
        <v>90</v>
      </c>
      <c r="U65" s="224"/>
      <c r="V65" s="224"/>
      <c r="W65" s="220"/>
      <c r="X65" s="233">
        <v>1</v>
      </c>
      <c r="Y65" s="233" t="s">
        <v>84</v>
      </c>
      <c r="Z65" s="224">
        <v>1</v>
      </c>
      <c r="AA65" s="220"/>
      <c r="AB65" s="197"/>
      <c r="AC65" s="197"/>
      <c r="AD65" s="197"/>
      <c r="AE65" s="197"/>
      <c r="AF65" s="197"/>
      <c r="AG65" s="212"/>
    </row>
    <row r="66" spans="1:33" s="200" customFormat="1" ht="12">
      <c r="A66" s="189"/>
      <c r="B66" s="213"/>
      <c r="C66" s="214"/>
      <c r="D66" s="203"/>
      <c r="E66" s="214"/>
      <c r="F66" s="239" t="s">
        <v>61</v>
      </c>
      <c r="G66" s="222">
        <v>6</v>
      </c>
      <c r="H66" s="214"/>
      <c r="I66" s="214"/>
      <c r="J66" s="214"/>
      <c r="K66" s="240"/>
      <c r="L66" s="240"/>
      <c r="M66" s="240"/>
      <c r="N66" s="241"/>
      <c r="O66" s="246"/>
      <c r="P66" s="247" t="s">
        <v>65</v>
      </c>
      <c r="Q66" s="246"/>
      <c r="R66" s="233">
        <v>5</v>
      </c>
      <c r="S66" s="233"/>
      <c r="T66" s="224" t="s">
        <v>83</v>
      </c>
      <c r="U66" s="224"/>
      <c r="V66" s="224"/>
      <c r="W66" s="220"/>
      <c r="X66" s="233" t="s">
        <v>84</v>
      </c>
      <c r="Y66" s="233" t="s">
        <v>84</v>
      </c>
      <c r="Z66" s="224">
        <v>1</v>
      </c>
      <c r="AA66" s="220"/>
      <c r="AB66" s="197"/>
      <c r="AC66" s="197"/>
      <c r="AD66" s="197"/>
      <c r="AE66" s="197"/>
      <c r="AF66" s="197"/>
      <c r="AG66" s="212"/>
    </row>
    <row r="67" spans="1:33" s="200" customFormat="1" ht="12">
      <c r="A67" s="189"/>
      <c r="B67" s="213"/>
      <c r="C67" s="214"/>
      <c r="D67" s="203"/>
      <c r="E67" s="214"/>
      <c r="F67" s="243" t="s">
        <v>65</v>
      </c>
      <c r="G67" s="222">
        <v>1</v>
      </c>
      <c r="H67" s="214"/>
      <c r="I67" s="214"/>
      <c r="J67" s="214"/>
      <c r="K67" s="244"/>
      <c r="L67" s="244"/>
      <c r="M67" s="245"/>
      <c r="N67" s="246"/>
      <c r="O67" s="246"/>
      <c r="P67" s="258" t="s">
        <v>16</v>
      </c>
      <c r="Q67" s="255"/>
      <c r="R67" s="233">
        <v>40</v>
      </c>
      <c r="S67" s="233"/>
      <c r="T67" s="224" t="s">
        <v>90</v>
      </c>
      <c r="U67" s="224"/>
      <c r="V67" s="224"/>
      <c r="W67" s="220"/>
      <c r="X67" s="233">
        <v>1</v>
      </c>
      <c r="Y67" s="233" t="s">
        <v>84</v>
      </c>
      <c r="Z67" s="224">
        <v>1</v>
      </c>
      <c r="AA67" s="220"/>
      <c r="AB67" s="197"/>
      <c r="AC67" s="197"/>
      <c r="AD67" s="197"/>
      <c r="AE67" s="197"/>
      <c r="AF67" s="197"/>
      <c r="AG67" s="212"/>
    </row>
    <row r="68" spans="1:33" s="200" customFormat="1" ht="12">
      <c r="A68" s="189"/>
      <c r="B68" s="213"/>
      <c r="C68" s="214"/>
      <c r="D68" s="203"/>
      <c r="E68" s="214"/>
      <c r="F68" s="257" t="s">
        <v>16</v>
      </c>
      <c r="G68" s="222">
        <v>5</v>
      </c>
      <c r="H68" s="214"/>
      <c r="I68" s="214"/>
      <c r="J68" s="214"/>
      <c r="K68" s="249"/>
      <c r="L68" s="249"/>
      <c r="M68" s="249"/>
      <c r="N68" s="250"/>
      <c r="O68" s="250"/>
      <c r="P68" s="251" t="s">
        <v>70</v>
      </c>
      <c r="Q68" s="250"/>
      <c r="R68" s="233">
        <v>40</v>
      </c>
      <c r="S68" s="233"/>
      <c r="T68" s="224" t="s">
        <v>87</v>
      </c>
      <c r="U68" s="224"/>
      <c r="V68" s="224"/>
      <c r="W68" s="252"/>
      <c r="X68" s="233">
        <v>1</v>
      </c>
      <c r="Y68" s="233" t="s">
        <v>84</v>
      </c>
      <c r="Z68" s="224">
        <v>1</v>
      </c>
      <c r="AA68" s="220"/>
      <c r="AB68" s="197"/>
      <c r="AC68" s="197"/>
      <c r="AD68" s="197"/>
      <c r="AE68" s="197"/>
      <c r="AF68" s="197"/>
      <c r="AG68" s="212"/>
    </row>
    <row r="69" spans="1:33" s="200" customFormat="1" ht="12">
      <c r="A69" s="189"/>
      <c r="B69" s="213"/>
      <c r="C69" s="214"/>
      <c r="D69" s="203"/>
      <c r="E69" s="214"/>
      <c r="F69" s="248" t="s">
        <v>70</v>
      </c>
      <c r="G69" s="222">
        <v>8</v>
      </c>
      <c r="H69" s="214"/>
      <c r="I69" s="214"/>
      <c r="J69" s="214"/>
      <c r="K69" s="249"/>
      <c r="L69" s="249"/>
      <c r="M69" s="249"/>
      <c r="N69" s="250"/>
      <c r="O69" s="250"/>
      <c r="P69" s="254" t="s">
        <v>14</v>
      </c>
      <c r="Q69" s="255"/>
      <c r="R69" s="224">
        <v>15</v>
      </c>
      <c r="S69" s="224"/>
      <c r="T69" s="224" t="s">
        <v>83</v>
      </c>
      <c r="U69" s="224"/>
      <c r="V69" s="224"/>
      <c r="W69" s="220"/>
      <c r="X69" s="233" t="s">
        <v>84</v>
      </c>
      <c r="Y69" s="233" t="s">
        <v>84</v>
      </c>
      <c r="Z69" s="224">
        <v>1</v>
      </c>
      <c r="AA69" s="220"/>
      <c r="AB69" s="197"/>
      <c r="AC69" s="197"/>
      <c r="AD69" s="197"/>
      <c r="AE69" s="197"/>
      <c r="AF69" s="197"/>
      <c r="AG69" s="212"/>
    </row>
    <row r="70" spans="1:33" s="200" customFormat="1" ht="12">
      <c r="A70" s="189"/>
      <c r="B70" s="213"/>
      <c r="C70" s="214"/>
      <c r="D70" s="203"/>
      <c r="E70" s="214"/>
      <c r="F70" s="253" t="s">
        <v>14</v>
      </c>
      <c r="G70" s="222">
        <v>3</v>
      </c>
      <c r="H70" s="214"/>
      <c r="I70" s="214"/>
      <c r="J70" s="214"/>
      <c r="K70" s="249"/>
      <c r="L70" s="249"/>
      <c r="M70" s="249"/>
      <c r="N70" s="250"/>
      <c r="O70" s="250"/>
      <c r="P70" s="261" t="s">
        <v>103</v>
      </c>
      <c r="Q70" s="255"/>
      <c r="R70" s="233">
        <v>40</v>
      </c>
      <c r="S70" s="233"/>
      <c r="T70" s="224" t="s">
        <v>90</v>
      </c>
      <c r="U70" s="224"/>
      <c r="V70" s="224"/>
      <c r="W70" s="220"/>
      <c r="X70" s="233">
        <v>1</v>
      </c>
      <c r="Y70" s="233" t="s">
        <v>84</v>
      </c>
      <c r="Z70" s="224">
        <v>1</v>
      </c>
      <c r="AA70" s="220"/>
      <c r="AB70" s="197"/>
      <c r="AC70" s="197"/>
      <c r="AD70" s="197"/>
      <c r="AE70" s="197"/>
      <c r="AF70" s="197"/>
      <c r="AG70" s="212"/>
    </row>
    <row r="71" spans="1:33" s="200" customFormat="1" ht="12">
      <c r="A71" s="189"/>
      <c r="B71" s="213"/>
      <c r="C71" s="214"/>
      <c r="D71" s="203"/>
      <c r="E71" s="256"/>
      <c r="F71" s="263" t="s">
        <v>74</v>
      </c>
      <c r="G71" s="222">
        <v>5</v>
      </c>
      <c r="H71" s="214"/>
      <c r="I71" s="214"/>
      <c r="J71" s="214"/>
      <c r="K71" s="249"/>
      <c r="L71" s="249"/>
      <c r="M71" s="249"/>
      <c r="N71" s="250"/>
      <c r="O71" s="255"/>
      <c r="P71" s="270" t="s">
        <v>107</v>
      </c>
      <c r="Q71" s="206"/>
      <c r="R71" s="233">
        <v>15</v>
      </c>
      <c r="S71" s="224"/>
      <c r="T71" s="224" t="s">
        <v>90</v>
      </c>
      <c r="U71" s="224"/>
      <c r="V71" s="233"/>
      <c r="W71" s="252"/>
      <c r="X71" s="233" t="s">
        <v>84</v>
      </c>
      <c r="Y71" s="233" t="s">
        <v>84</v>
      </c>
      <c r="Z71" s="224">
        <v>1</v>
      </c>
      <c r="AA71" s="252"/>
      <c r="AB71" s="197"/>
      <c r="AC71" s="197"/>
      <c r="AD71" s="197"/>
      <c r="AE71" s="197"/>
      <c r="AF71" s="197"/>
      <c r="AG71" s="212"/>
    </row>
    <row r="72" spans="1:33" s="200" customFormat="1" thickBot="1">
      <c r="A72" s="189"/>
      <c r="B72" s="213"/>
      <c r="C72" s="214"/>
      <c r="D72" s="203"/>
      <c r="E72" s="259"/>
      <c r="F72" s="312" t="s">
        <v>118</v>
      </c>
      <c r="G72" s="222">
        <v>4</v>
      </c>
      <c r="H72" s="214"/>
      <c r="I72" s="214"/>
      <c r="J72" s="214"/>
      <c r="K72" s="249"/>
      <c r="L72" s="249"/>
      <c r="M72" s="249"/>
      <c r="N72" s="250"/>
      <c r="O72" s="206"/>
      <c r="P72" s="273" t="s">
        <v>116</v>
      </c>
      <c r="Q72" s="206"/>
      <c r="R72" s="274">
        <v>30</v>
      </c>
      <c r="S72" s="274"/>
      <c r="T72" s="275" t="s">
        <v>87</v>
      </c>
      <c r="U72" s="224"/>
      <c r="V72" s="233"/>
      <c r="W72" s="252"/>
      <c r="X72" s="233">
        <v>1</v>
      </c>
      <c r="Y72" s="233" t="s">
        <v>84</v>
      </c>
      <c r="Z72" s="233">
        <v>1</v>
      </c>
      <c r="AA72" s="252"/>
      <c r="AB72" s="197"/>
      <c r="AC72" s="197"/>
      <c r="AD72" s="197"/>
      <c r="AE72" s="197"/>
      <c r="AF72" s="197"/>
      <c r="AG72" s="212"/>
    </row>
    <row r="73" spans="1:33" s="200" customFormat="1" ht="12">
      <c r="A73" s="189"/>
      <c r="B73" s="213"/>
      <c r="C73" s="214"/>
      <c r="D73" s="203"/>
      <c r="E73" s="262"/>
      <c r="F73" s="314" t="s">
        <v>117</v>
      </c>
      <c r="G73" s="222">
        <v>0</v>
      </c>
      <c r="H73" s="214"/>
      <c r="I73" s="214"/>
      <c r="J73" s="214"/>
      <c r="K73" s="249"/>
      <c r="L73" s="249"/>
      <c r="M73" s="249"/>
      <c r="N73" s="250"/>
      <c r="O73" s="250"/>
      <c r="P73" s="264" t="s">
        <v>111</v>
      </c>
      <c r="Q73" s="255"/>
      <c r="R73" s="233">
        <v>20</v>
      </c>
      <c r="S73" s="233"/>
      <c r="T73" s="224" t="s">
        <v>90</v>
      </c>
      <c r="U73" s="233"/>
      <c r="V73" s="233"/>
      <c r="W73" s="220"/>
      <c r="X73" s="233" t="s">
        <v>84</v>
      </c>
      <c r="Y73" s="233" t="s">
        <v>84</v>
      </c>
      <c r="Z73" s="233">
        <v>1</v>
      </c>
      <c r="AA73" s="252"/>
      <c r="AB73" s="197"/>
      <c r="AC73" s="197"/>
      <c r="AD73" s="197"/>
      <c r="AE73" s="197"/>
      <c r="AF73" s="197"/>
      <c r="AG73" s="212"/>
    </row>
    <row r="74" spans="1:33" s="200" customFormat="1" ht="12">
      <c r="A74" s="189"/>
      <c r="B74" s="213"/>
      <c r="C74" s="214"/>
      <c r="D74" s="203"/>
      <c r="E74" s="214"/>
      <c r="F74" s="265" t="s">
        <v>45</v>
      </c>
      <c r="G74" s="222">
        <v>3</v>
      </c>
      <c r="H74" s="214"/>
      <c r="I74" s="214"/>
      <c r="J74" s="214"/>
      <c r="K74" s="249"/>
      <c r="L74" s="249"/>
      <c r="M74" s="249"/>
      <c r="N74" s="250"/>
      <c r="O74" s="250"/>
      <c r="P74" s="268" t="s">
        <v>17</v>
      </c>
      <c r="Q74" s="206"/>
      <c r="R74" s="233">
        <v>10</v>
      </c>
      <c r="S74" s="224"/>
      <c r="T74" s="233" t="s">
        <v>83</v>
      </c>
      <c r="U74" s="233"/>
      <c r="V74" s="224"/>
      <c r="W74" s="220"/>
      <c r="X74" s="233" t="s">
        <v>84</v>
      </c>
      <c r="Y74" s="233" t="s">
        <v>84</v>
      </c>
      <c r="Z74" s="233">
        <v>1</v>
      </c>
      <c r="AA74" s="252"/>
      <c r="AB74" s="197"/>
      <c r="AC74" s="197"/>
      <c r="AD74" s="197"/>
      <c r="AE74" s="197"/>
      <c r="AF74" s="197"/>
      <c r="AG74" s="212"/>
    </row>
    <row r="75" spans="1:33" s="200" customFormat="1" ht="11.25">
      <c r="A75" s="189"/>
      <c r="B75" s="213"/>
      <c r="C75" s="214"/>
      <c r="D75" s="203"/>
      <c r="E75" s="214"/>
      <c r="F75" s="265" t="s">
        <v>32</v>
      </c>
      <c r="G75" s="222">
        <v>0</v>
      </c>
      <c r="H75" s="214"/>
      <c r="I75" s="214"/>
      <c r="J75" s="214"/>
      <c r="K75" s="223"/>
      <c r="L75" s="223"/>
      <c r="M75" s="223"/>
      <c r="N75" s="255"/>
      <c r="O75" s="255"/>
      <c r="P75" s="266" t="s">
        <v>32</v>
      </c>
      <c r="Q75" s="255"/>
      <c r="R75" s="233">
        <v>0</v>
      </c>
      <c r="S75" s="224"/>
      <c r="T75" s="233" t="s">
        <v>83</v>
      </c>
      <c r="U75" s="233"/>
      <c r="V75" s="224"/>
      <c r="W75" s="220"/>
      <c r="X75" s="233" t="s">
        <v>84</v>
      </c>
      <c r="Y75" s="233" t="s">
        <v>84</v>
      </c>
      <c r="Z75" s="233" t="s">
        <v>84</v>
      </c>
      <c r="AA75" s="220"/>
      <c r="AB75" s="197"/>
      <c r="AC75" s="197"/>
      <c r="AD75" s="197"/>
      <c r="AE75" s="197"/>
      <c r="AF75" s="197"/>
      <c r="AG75" s="212"/>
    </row>
    <row r="76" spans="1:33" s="200" customFormat="1" ht="12">
      <c r="A76" s="189"/>
      <c r="B76" s="213"/>
      <c r="C76" s="214"/>
      <c r="D76" s="203"/>
      <c r="E76" s="214"/>
      <c r="F76" s="260" t="s">
        <v>115</v>
      </c>
      <c r="G76" s="222">
        <v>5</v>
      </c>
      <c r="H76" s="214"/>
      <c r="I76" s="214"/>
      <c r="J76" s="214"/>
      <c r="K76" s="223"/>
      <c r="L76" s="223"/>
      <c r="M76" s="223"/>
      <c r="N76" s="255"/>
      <c r="O76" s="255"/>
      <c r="P76" s="255" t="s">
        <v>45</v>
      </c>
      <c r="Q76" s="206"/>
      <c r="R76" s="233">
        <v>10</v>
      </c>
      <c r="S76" s="224"/>
      <c r="T76" s="233" t="s">
        <v>83</v>
      </c>
      <c r="U76" s="233"/>
      <c r="V76" s="233"/>
      <c r="W76" s="252"/>
      <c r="X76" s="233" t="s">
        <v>84</v>
      </c>
      <c r="Y76" s="233" t="s">
        <v>84</v>
      </c>
      <c r="Z76" s="233">
        <v>1</v>
      </c>
      <c r="AA76" s="252"/>
      <c r="AB76" s="197"/>
      <c r="AC76" s="197"/>
      <c r="AD76" s="197"/>
      <c r="AE76" s="197"/>
      <c r="AF76" s="197"/>
      <c r="AG76" s="212"/>
    </row>
    <row r="77" spans="1:33" s="200" customFormat="1" ht="12">
      <c r="A77" s="189"/>
      <c r="B77" s="213"/>
      <c r="C77" s="214"/>
      <c r="D77" s="203"/>
      <c r="E77" s="214"/>
      <c r="F77" s="267" t="s">
        <v>91</v>
      </c>
      <c r="G77" s="222">
        <v>1</v>
      </c>
      <c r="H77" s="214"/>
      <c r="I77" s="214"/>
      <c r="J77" s="214"/>
      <c r="K77" s="223"/>
      <c r="L77" s="223"/>
      <c r="M77" s="223"/>
      <c r="N77" s="255"/>
      <c r="O77" s="255"/>
      <c r="P77" s="313" t="s">
        <v>114</v>
      </c>
      <c r="Q77" s="206"/>
      <c r="R77" s="233">
        <v>30</v>
      </c>
      <c r="S77" s="224"/>
      <c r="T77" s="233" t="s">
        <v>87</v>
      </c>
      <c r="U77" s="233"/>
      <c r="V77" s="224"/>
      <c r="W77" s="252"/>
      <c r="X77" s="233">
        <v>1</v>
      </c>
      <c r="Y77" s="233" t="s">
        <v>84</v>
      </c>
      <c r="Z77" s="233">
        <v>1</v>
      </c>
      <c r="AA77" s="252"/>
      <c r="AB77" s="197"/>
      <c r="AC77" s="197"/>
      <c r="AD77" s="197"/>
      <c r="AE77" s="197"/>
      <c r="AF77" s="197"/>
      <c r="AG77" s="212"/>
    </row>
    <row r="78" spans="1:33" s="200" customFormat="1" ht="12">
      <c r="A78" s="189"/>
      <c r="B78" s="213"/>
      <c r="C78" s="214"/>
      <c r="D78" s="203"/>
      <c r="E78" s="214"/>
      <c r="F78" s="269" t="s">
        <v>107</v>
      </c>
      <c r="G78" s="222">
        <v>3</v>
      </c>
      <c r="H78" s="214"/>
      <c r="I78" s="214"/>
      <c r="J78" s="214"/>
      <c r="K78" s="223"/>
      <c r="L78" s="223"/>
      <c r="M78" s="223"/>
      <c r="N78" s="255"/>
      <c r="O78" s="255"/>
      <c r="P78" s="315" t="s">
        <v>117</v>
      </c>
      <c r="Q78" s="206"/>
      <c r="R78" s="233"/>
      <c r="S78" s="224"/>
      <c r="T78" s="224" t="s">
        <v>83</v>
      </c>
      <c r="U78" s="224"/>
      <c r="V78" s="224"/>
      <c r="W78" s="220"/>
      <c r="X78" s="233" t="s">
        <v>84</v>
      </c>
      <c r="Y78" s="233" t="s">
        <v>84</v>
      </c>
      <c r="Z78" s="233">
        <v>1</v>
      </c>
      <c r="AA78" s="252"/>
      <c r="AB78" s="197"/>
      <c r="AC78" s="197"/>
      <c r="AD78" s="197"/>
      <c r="AE78" s="197"/>
      <c r="AF78" s="197"/>
      <c r="AG78" s="212"/>
    </row>
    <row r="79" spans="1:33" s="200" customFormat="1" ht="12" thickBot="1">
      <c r="A79" s="189"/>
      <c r="B79" s="213"/>
      <c r="C79" s="214"/>
      <c r="D79" s="203"/>
      <c r="E79" s="214"/>
      <c r="F79" s="271" t="s">
        <v>116</v>
      </c>
      <c r="G79" s="272">
        <v>5</v>
      </c>
      <c r="H79" s="214"/>
      <c r="I79" s="214"/>
      <c r="J79" s="214"/>
      <c r="K79" s="223"/>
      <c r="L79" s="223"/>
      <c r="M79" s="223"/>
      <c r="N79" s="206"/>
      <c r="O79" s="206"/>
      <c r="P79" s="273"/>
      <c r="Q79" s="206"/>
      <c r="R79" s="274">
        <v>0</v>
      </c>
      <c r="S79" s="274"/>
      <c r="T79" s="275" t="s">
        <v>90</v>
      </c>
      <c r="U79" s="275"/>
      <c r="V79" s="275"/>
      <c r="W79" s="275"/>
      <c r="X79" s="275"/>
      <c r="Y79" s="275"/>
      <c r="Z79" s="275"/>
      <c r="AA79" s="252"/>
      <c r="AB79" s="197"/>
      <c r="AC79" s="197"/>
      <c r="AD79" s="197"/>
      <c r="AE79" s="197"/>
      <c r="AF79" s="197"/>
      <c r="AG79" s="212"/>
    </row>
    <row r="80" spans="1:33" s="200" customFormat="1" ht="11.25">
      <c r="A80" s="276"/>
      <c r="B80" s="277"/>
      <c r="C80" s="278"/>
      <c r="D80" s="278"/>
      <c r="E80" s="278" t="s">
        <v>109</v>
      </c>
      <c r="F80" s="279"/>
      <c r="G80" s="280">
        <f>SUM(G65:G79)</f>
        <v>50</v>
      </c>
      <c r="H80" s="278"/>
      <c r="I80" s="278"/>
      <c r="J80" s="278"/>
      <c r="K80" s="205"/>
      <c r="L80" s="205"/>
      <c r="M80" s="205"/>
      <c r="N80" s="205"/>
      <c r="O80" s="205"/>
      <c r="P80" s="246"/>
      <c r="Q80" s="281"/>
      <c r="R80" s="281"/>
      <c r="S80" s="281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12"/>
    </row>
    <row r="81" spans="1:34" s="200" customFormat="1" ht="11.25">
      <c r="A81" s="283"/>
      <c r="B81" s="277"/>
      <c r="C81" s="278"/>
      <c r="D81" s="278"/>
      <c r="E81" s="278"/>
      <c r="F81" s="284" t="s">
        <v>92</v>
      </c>
      <c r="G81" s="285">
        <v>8</v>
      </c>
      <c r="H81" s="279"/>
      <c r="I81" s="279"/>
      <c r="J81" s="279"/>
      <c r="K81" s="205"/>
      <c r="L81" s="205"/>
      <c r="M81" s="205"/>
      <c r="N81" s="205"/>
      <c r="O81" s="205"/>
      <c r="P81" s="346"/>
      <c r="Q81" s="205"/>
      <c r="R81" s="346"/>
      <c r="S81" s="346"/>
      <c r="T81" s="346"/>
      <c r="U81" s="346"/>
      <c r="V81" s="346"/>
      <c r="W81" s="346"/>
      <c r="X81" s="346"/>
      <c r="Y81" s="346"/>
      <c r="Z81" s="346"/>
      <c r="AA81" s="346"/>
      <c r="AB81" s="346"/>
      <c r="AC81" s="346"/>
      <c r="AD81" s="346"/>
      <c r="AE81" s="346"/>
      <c r="AF81" s="346"/>
      <c r="AG81" s="286"/>
    </row>
    <row r="82" spans="1:34" s="290" customFormat="1" ht="11.25">
      <c r="A82" s="283"/>
      <c r="B82" s="277"/>
      <c r="C82" s="278"/>
      <c r="D82" s="278"/>
      <c r="E82" s="278"/>
      <c r="F82" s="284"/>
      <c r="G82" s="287"/>
      <c r="H82" s="279"/>
      <c r="I82" s="279"/>
      <c r="J82" s="279"/>
      <c r="K82" s="346"/>
      <c r="L82" s="346"/>
      <c r="M82" s="346"/>
      <c r="N82" s="346"/>
      <c r="O82" s="346"/>
      <c r="P82" s="346"/>
      <c r="Q82" s="205"/>
      <c r="R82" s="205" t="s">
        <v>93</v>
      </c>
      <c r="S82" s="205"/>
      <c r="T82" s="288" t="s">
        <v>78</v>
      </c>
      <c r="U82" s="346"/>
      <c r="V82" s="346"/>
      <c r="W82" s="205"/>
      <c r="X82" s="205" t="s">
        <v>94</v>
      </c>
      <c r="Y82" s="205"/>
      <c r="Z82" s="346"/>
      <c r="AA82" s="346"/>
      <c r="AB82" s="205"/>
      <c r="AC82" s="205"/>
      <c r="AD82" s="205"/>
      <c r="AE82" s="205"/>
      <c r="AF82" s="205"/>
      <c r="AG82" s="289"/>
    </row>
    <row r="83" spans="1:34" s="290" customFormat="1" ht="11.25">
      <c r="A83" s="283"/>
      <c r="B83" s="277"/>
      <c r="C83" s="278"/>
      <c r="D83" s="278"/>
      <c r="E83" s="278"/>
      <c r="F83" s="284" t="s">
        <v>95</v>
      </c>
      <c r="G83" s="291"/>
      <c r="H83" s="279"/>
      <c r="I83" s="279"/>
      <c r="J83" s="279"/>
      <c r="K83" s="205"/>
      <c r="L83" s="205"/>
      <c r="M83" s="205"/>
      <c r="N83" s="205"/>
      <c r="O83" s="205"/>
      <c r="P83" s="205"/>
      <c r="Q83" s="205"/>
      <c r="R83" s="205" t="s">
        <v>96</v>
      </c>
      <c r="S83" s="205"/>
      <c r="T83" s="288" t="s">
        <v>79</v>
      </c>
      <c r="U83" s="346"/>
      <c r="V83" s="346"/>
      <c r="W83" s="205"/>
      <c r="X83" s="205" t="s">
        <v>97</v>
      </c>
      <c r="Y83" s="205"/>
      <c r="Z83" s="346"/>
      <c r="AA83" s="346"/>
      <c r="AB83" s="205"/>
      <c r="AC83" s="205"/>
      <c r="AD83" s="205"/>
      <c r="AE83" s="205"/>
      <c r="AF83" s="205"/>
      <c r="AG83" s="289"/>
    </row>
    <row r="84" spans="1:34" s="200" customFormat="1" ht="11.25">
      <c r="A84" s="292"/>
      <c r="B84" s="277"/>
      <c r="C84" s="278"/>
      <c r="D84" s="278"/>
      <c r="E84" s="278"/>
      <c r="F84" s="293"/>
      <c r="G84" s="191"/>
      <c r="H84" s="293"/>
      <c r="I84" s="293"/>
      <c r="J84" s="293"/>
      <c r="K84" s="205"/>
      <c r="L84" s="205"/>
      <c r="M84" s="205"/>
      <c r="N84" s="205"/>
      <c r="O84" s="205"/>
      <c r="P84" s="205"/>
      <c r="Q84" s="294"/>
      <c r="R84" s="205" t="s">
        <v>98</v>
      </c>
      <c r="S84" s="205"/>
      <c r="T84" s="288" t="s">
        <v>80</v>
      </c>
      <c r="U84" s="346"/>
      <c r="V84" s="346"/>
      <c r="W84" s="294"/>
      <c r="X84" s="346" t="s">
        <v>99</v>
      </c>
      <c r="Y84" s="205"/>
      <c r="Z84" s="346"/>
      <c r="AA84" s="346"/>
      <c r="AB84" s="205"/>
      <c r="AC84" s="205"/>
      <c r="AD84" s="205"/>
      <c r="AE84" s="205"/>
      <c r="AF84" s="205"/>
      <c r="AG84" s="289"/>
      <c r="AH84" s="295"/>
    </row>
    <row r="85" spans="1:34" s="200" customFormat="1" ht="11.25">
      <c r="A85" s="283"/>
      <c r="B85" s="296"/>
      <c r="C85" s="293"/>
      <c r="D85" s="293"/>
      <c r="E85" s="214"/>
      <c r="F85" s="214"/>
      <c r="G85" s="191"/>
      <c r="H85" s="279"/>
      <c r="I85" s="279"/>
      <c r="J85" s="279"/>
      <c r="K85" s="205"/>
      <c r="L85" s="205"/>
      <c r="M85" s="205"/>
      <c r="N85" s="205"/>
      <c r="O85" s="205"/>
      <c r="P85" s="205"/>
      <c r="Q85" s="205"/>
      <c r="R85" s="205"/>
      <c r="S85" s="205"/>
      <c r="T85" s="346"/>
      <c r="U85" s="346"/>
      <c r="V85" s="346"/>
      <c r="W85" s="205"/>
      <c r="X85" s="346"/>
      <c r="Y85" s="205"/>
      <c r="Z85" s="205"/>
      <c r="AA85" s="205"/>
      <c r="AB85" s="205"/>
      <c r="AC85" s="205"/>
      <c r="AD85" s="205"/>
      <c r="AE85" s="205"/>
      <c r="AF85" s="205"/>
      <c r="AG85" s="297"/>
      <c r="AH85" s="298"/>
    </row>
    <row r="86" spans="1:34" s="200" customFormat="1" ht="11.25">
      <c r="A86" s="299"/>
      <c r="B86" s="296"/>
      <c r="C86" s="284"/>
      <c r="D86" s="284"/>
      <c r="E86" s="214"/>
      <c r="F86" s="214"/>
      <c r="G86" s="300"/>
      <c r="H86" s="284"/>
      <c r="I86" s="284"/>
      <c r="J86" s="284"/>
      <c r="K86" s="205"/>
      <c r="L86" s="205"/>
      <c r="M86" s="205"/>
      <c r="N86" s="205"/>
      <c r="O86" s="205"/>
      <c r="P86" s="205"/>
      <c r="Q86" s="206"/>
      <c r="R86" s="205"/>
      <c r="S86" s="205"/>
      <c r="T86" s="357" t="s">
        <v>100</v>
      </c>
      <c r="U86" s="357"/>
      <c r="V86" s="357"/>
      <c r="W86" s="357"/>
      <c r="X86" s="357"/>
      <c r="Y86" s="357"/>
      <c r="Z86" s="357"/>
      <c r="AA86" s="357"/>
      <c r="AB86" s="357"/>
      <c r="AC86" s="357"/>
      <c r="AD86" s="346"/>
      <c r="AE86" s="346"/>
      <c r="AF86" s="346"/>
      <c r="AG86" s="289"/>
      <c r="AH86" s="298"/>
    </row>
    <row r="87" spans="1:34" s="200" customFormat="1" ht="12" thickBot="1">
      <c r="A87" s="301"/>
      <c r="B87" s="302"/>
      <c r="C87" s="303"/>
      <c r="D87" s="303"/>
      <c r="E87" s="303"/>
      <c r="F87" s="303"/>
      <c r="G87" s="303"/>
      <c r="H87" s="303"/>
      <c r="I87" s="303"/>
      <c r="J87" s="303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5"/>
    </row>
    <row r="88" spans="1:34" s="200" customFormat="1">
      <c r="A88" s="30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79"/>
    </row>
    <row r="89" spans="1:34" s="1" customFormat="1">
      <c r="A89" s="307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</row>
    <row r="90" spans="1:34" s="14" customFormat="1">
      <c r="A90" s="308"/>
      <c r="C90" s="308"/>
      <c r="D90" s="308"/>
      <c r="E90" s="308"/>
      <c r="F90" s="308"/>
      <c r="G90" s="308"/>
      <c r="K90" s="308"/>
      <c r="Q90" s="308"/>
      <c r="W90" s="308"/>
      <c r="AC90" s="308"/>
      <c r="AG90" s="308"/>
    </row>
    <row r="91" spans="1:34" s="14" customFormat="1">
      <c r="R91" s="309"/>
      <c r="S91" s="309"/>
      <c r="T91" s="309"/>
      <c r="U91" s="309"/>
      <c r="V91" s="309"/>
      <c r="X91" s="309"/>
      <c r="Y91" s="309"/>
      <c r="Z91" s="309"/>
      <c r="AA91" s="309"/>
      <c r="AB91" s="309"/>
    </row>
    <row r="92" spans="1:34" s="14" customFormat="1">
      <c r="R92" s="309"/>
      <c r="S92" s="309"/>
      <c r="T92" s="309"/>
      <c r="U92" s="309"/>
      <c r="V92" s="309"/>
      <c r="X92" s="309"/>
      <c r="Y92" s="309"/>
      <c r="Z92" s="309"/>
      <c r="AA92" s="309"/>
      <c r="AB92" s="309"/>
    </row>
    <row r="93" spans="1:34" s="14" customFormat="1">
      <c r="R93" s="309"/>
      <c r="S93" s="309"/>
      <c r="T93" s="309"/>
      <c r="U93" s="309"/>
      <c r="V93" s="309"/>
      <c r="X93" s="309"/>
      <c r="Y93" s="309"/>
      <c r="Z93" s="309"/>
      <c r="AA93" s="309"/>
      <c r="AB93" s="309"/>
    </row>
    <row r="94" spans="1:34" s="14" customFormat="1">
      <c r="R94" s="309"/>
      <c r="S94" s="309"/>
      <c r="T94" s="309"/>
      <c r="U94" s="309"/>
      <c r="V94" s="309"/>
      <c r="X94" s="309"/>
      <c r="Y94" s="309"/>
      <c r="Z94" s="309"/>
      <c r="AA94" s="309"/>
      <c r="AB94" s="309"/>
    </row>
    <row r="95" spans="1:34" s="14" customFormat="1">
      <c r="R95" s="309"/>
      <c r="S95" s="309"/>
      <c r="T95" s="309"/>
      <c r="U95" s="309"/>
      <c r="V95" s="309"/>
      <c r="X95" s="309"/>
      <c r="Y95" s="309"/>
      <c r="Z95" s="309"/>
      <c r="AA95" s="309"/>
      <c r="AB95" s="309"/>
    </row>
    <row r="96" spans="1:34" s="14" customFormat="1">
      <c r="R96" s="309"/>
      <c r="S96" s="309"/>
      <c r="T96" s="309"/>
      <c r="U96" s="309"/>
      <c r="V96" s="309"/>
      <c r="X96" s="309"/>
      <c r="Y96" s="309"/>
      <c r="Z96" s="309"/>
      <c r="AA96" s="309"/>
      <c r="AB96" s="309"/>
    </row>
    <row r="97" spans="1:33" s="14" customFormat="1">
      <c r="R97" s="309"/>
      <c r="S97" s="309"/>
      <c r="T97" s="309"/>
      <c r="U97" s="309"/>
      <c r="V97" s="309"/>
      <c r="X97" s="309"/>
      <c r="Y97" s="309"/>
      <c r="Z97" s="309"/>
      <c r="AA97" s="309"/>
      <c r="AB97" s="309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8">
    <mergeCell ref="B2:B5"/>
    <mergeCell ref="F7:J7"/>
    <mergeCell ref="L7:P7"/>
    <mergeCell ref="R7:V7"/>
    <mergeCell ref="X7:AB7"/>
    <mergeCell ref="AD7:AF7"/>
    <mergeCell ref="R9:V10"/>
    <mergeCell ref="F11:G15"/>
    <mergeCell ref="H11:H15"/>
    <mergeCell ref="I11:I15"/>
    <mergeCell ref="J11:J15"/>
    <mergeCell ref="L11:L14"/>
    <mergeCell ref="M11:M14"/>
    <mergeCell ref="N11:N14"/>
    <mergeCell ref="O11:O14"/>
    <mergeCell ref="P11:P14"/>
    <mergeCell ref="Y11:Y14"/>
    <mergeCell ref="Z11:Z14"/>
    <mergeCell ref="AA11:AA14"/>
    <mergeCell ref="AB11:AB14"/>
    <mergeCell ref="L15:P15"/>
    <mergeCell ref="R15:V15"/>
    <mergeCell ref="X15:AB15"/>
    <mergeCell ref="R11:R14"/>
    <mergeCell ref="S11:S14"/>
    <mergeCell ref="T11:T14"/>
    <mergeCell ref="U11:U14"/>
    <mergeCell ref="V11:V14"/>
    <mergeCell ref="X11:X14"/>
    <mergeCell ref="R16:V17"/>
    <mergeCell ref="X16:X19"/>
    <mergeCell ref="Y16:Y19"/>
    <mergeCell ref="Z16:Z19"/>
    <mergeCell ref="AA16:AA19"/>
    <mergeCell ref="AB16:AB19"/>
    <mergeCell ref="R18:V19"/>
    <mergeCell ref="F16:J16"/>
    <mergeCell ref="L16:L19"/>
    <mergeCell ref="M16:M19"/>
    <mergeCell ref="N16:N19"/>
    <mergeCell ref="O16:O19"/>
    <mergeCell ref="P16:P19"/>
    <mergeCell ref="F17:J19"/>
    <mergeCell ref="F20:J21"/>
    <mergeCell ref="L20:P21"/>
    <mergeCell ref="R20:V21"/>
    <mergeCell ref="X20:AB21"/>
    <mergeCell ref="AD21:AF30"/>
    <mergeCell ref="F22:F25"/>
    <mergeCell ref="G22:G25"/>
    <mergeCell ref="H27:H30"/>
    <mergeCell ref="I22:I25"/>
    <mergeCell ref="J22:J25"/>
    <mergeCell ref="G27:G30"/>
    <mergeCell ref="H22:H25"/>
    <mergeCell ref="I27:I30"/>
    <mergeCell ref="J27:J30"/>
    <mergeCell ref="Z22:Z25"/>
    <mergeCell ref="AA22:AA25"/>
    <mergeCell ref="AB22:AB25"/>
    <mergeCell ref="F26:J26"/>
    <mergeCell ref="L26:P26"/>
    <mergeCell ref="R26:V26"/>
    <mergeCell ref="X26:AB26"/>
    <mergeCell ref="S22:S25"/>
    <mergeCell ref="T22:T25"/>
    <mergeCell ref="U22:U25"/>
    <mergeCell ref="V22:V25"/>
    <mergeCell ref="X22:X25"/>
    <mergeCell ref="Y22:Y25"/>
    <mergeCell ref="L22:L25"/>
    <mergeCell ref="M22:M25"/>
    <mergeCell ref="N22:N25"/>
    <mergeCell ref="O22:O25"/>
    <mergeCell ref="P22:P25"/>
    <mergeCell ref="R22:R25"/>
    <mergeCell ref="Z27:Z30"/>
    <mergeCell ref="AA27:AA30"/>
    <mergeCell ref="AB27:AB30"/>
    <mergeCell ref="D30:D31"/>
    <mergeCell ref="F31:G33"/>
    <mergeCell ref="H31:J33"/>
    <mergeCell ref="L31:L33"/>
    <mergeCell ref="M31:P31"/>
    <mergeCell ref="R31:V31"/>
    <mergeCell ref="X31:AB31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T56:AB56"/>
    <mergeCell ref="T86:AC86"/>
    <mergeCell ref="T32:T35"/>
    <mergeCell ref="U32:U35"/>
    <mergeCell ref="V32:V35"/>
    <mergeCell ref="X32:AB35"/>
    <mergeCell ref="F34:G36"/>
    <mergeCell ref="L34:L35"/>
    <mergeCell ref="L36:P38"/>
    <mergeCell ref="R36:V38"/>
    <mergeCell ref="X36:AB38"/>
    <mergeCell ref="F37:G39"/>
    <mergeCell ref="M32:M35"/>
    <mergeCell ref="N32:N35"/>
    <mergeCell ref="O32:O35"/>
    <mergeCell ref="P32:P35"/>
    <mergeCell ref="R32:R35"/>
    <mergeCell ref="S32:S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5"/>
  <sheetViews>
    <sheetView tabSelected="1" zoomScale="90" zoomScaleNormal="90" workbookViewId="0">
      <selection activeCell="B11" sqref="B11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341" customFormat="1" ht="23.25">
      <c r="A1" s="316" t="s">
        <v>129</v>
      </c>
      <c r="B1" s="317"/>
      <c r="C1" s="318"/>
      <c r="D1" s="318"/>
      <c r="E1" s="318"/>
      <c r="F1" s="318"/>
      <c r="G1" s="318"/>
      <c r="H1" s="317"/>
      <c r="I1" s="318"/>
      <c r="J1" s="318"/>
      <c r="K1" s="318"/>
      <c r="L1" s="318"/>
      <c r="M1" s="318"/>
      <c r="N1" s="317"/>
      <c r="O1" s="318"/>
      <c r="P1" s="318"/>
      <c r="Q1" s="318"/>
      <c r="R1" s="318"/>
      <c r="S1" s="318"/>
      <c r="T1" s="317"/>
      <c r="U1" s="318"/>
      <c r="V1" s="318"/>
      <c r="W1" s="318"/>
    </row>
    <row r="2" spans="1:23" s="341" customFormat="1" ht="23.25">
      <c r="A2" s="319" t="s">
        <v>130</v>
      </c>
      <c r="B2" s="320"/>
      <c r="C2" s="321"/>
      <c r="D2" s="321"/>
      <c r="E2" s="321"/>
      <c r="F2" s="321"/>
      <c r="G2" s="321"/>
      <c r="H2" s="320"/>
      <c r="I2" s="321"/>
      <c r="J2" s="321"/>
      <c r="K2" s="321"/>
      <c r="L2" s="321"/>
      <c r="M2" s="321"/>
      <c r="N2" s="320"/>
      <c r="O2" s="321"/>
      <c r="P2" s="321"/>
      <c r="Q2" s="321"/>
      <c r="R2" s="321"/>
      <c r="S2" s="321"/>
      <c r="T2" s="320"/>
      <c r="U2" s="321"/>
      <c r="V2" s="321"/>
      <c r="W2" s="321"/>
    </row>
    <row r="3" spans="1:23" s="341" customFormat="1" ht="23.25">
      <c r="A3" s="322" t="s">
        <v>131</v>
      </c>
      <c r="B3" s="323"/>
      <c r="C3" s="324"/>
      <c r="D3" s="324"/>
      <c r="E3" s="324"/>
      <c r="F3" s="324"/>
      <c r="G3" s="324"/>
      <c r="H3" s="323"/>
      <c r="I3" s="324"/>
      <c r="J3" s="324"/>
      <c r="K3" s="324"/>
      <c r="L3" s="324"/>
      <c r="M3" s="324"/>
      <c r="N3" s="323"/>
      <c r="O3" s="324"/>
      <c r="P3" s="324"/>
      <c r="Q3" s="324"/>
      <c r="R3" s="324"/>
      <c r="S3" s="324"/>
      <c r="T3" s="323"/>
      <c r="U3" s="324"/>
      <c r="V3" s="324"/>
      <c r="W3" s="324"/>
    </row>
    <row r="4" spans="1:23" ht="23.25">
      <c r="A4" s="326" t="s">
        <v>132</v>
      </c>
      <c r="B4" s="327"/>
      <c r="C4" s="327"/>
      <c r="D4" s="327"/>
      <c r="E4" s="328"/>
      <c r="F4" s="328"/>
      <c r="H4" s="329"/>
      <c r="I4" s="325"/>
      <c r="J4" s="330"/>
      <c r="K4" s="330"/>
      <c r="L4" s="330"/>
      <c r="M4" s="330"/>
      <c r="N4" s="330"/>
      <c r="O4" s="325"/>
      <c r="P4" s="330"/>
      <c r="Q4" s="330"/>
      <c r="R4" s="330"/>
      <c r="S4" s="330"/>
      <c r="T4" s="330"/>
      <c r="U4" s="325"/>
      <c r="V4" s="330"/>
    </row>
    <row r="5" spans="1:23">
      <c r="A5" s="331"/>
      <c r="B5" s="332"/>
      <c r="C5" s="332"/>
      <c r="D5" s="332"/>
      <c r="E5" s="332"/>
    </row>
    <row r="6" spans="1:23">
      <c r="A6" s="333">
        <v>1.1000000000000001</v>
      </c>
      <c r="B6" s="334" t="s">
        <v>119</v>
      </c>
      <c r="C6" s="335" t="s">
        <v>120</v>
      </c>
      <c r="D6" s="335">
        <v>0</v>
      </c>
      <c r="E6" s="336">
        <f>TIME(13,30,0)</f>
        <v>0.5625</v>
      </c>
    </row>
    <row r="7" spans="1:23">
      <c r="A7" s="333">
        <v>1.2</v>
      </c>
      <c r="B7" s="334" t="s">
        <v>121</v>
      </c>
      <c r="C7" s="335" t="s">
        <v>120</v>
      </c>
      <c r="D7" s="335">
        <v>1</v>
      </c>
      <c r="E7" s="336">
        <f>E6+TIME(0,D7,G3)</f>
        <v>0.56319444444444444</v>
      </c>
    </row>
    <row r="8" spans="1:23">
      <c r="A8" s="333">
        <v>1.3</v>
      </c>
      <c r="B8" s="334" t="s">
        <v>175</v>
      </c>
      <c r="C8" s="335" t="s">
        <v>120</v>
      </c>
      <c r="D8" s="335">
        <v>2</v>
      </c>
      <c r="E8" s="336">
        <f t="shared" ref="E8:E11" si="0">E7+TIME(0,D8,0)</f>
        <v>0.56458333333333333</v>
      </c>
    </row>
    <row r="9" spans="1:23">
      <c r="A9" s="333">
        <v>1.4</v>
      </c>
      <c r="B9" s="334" t="s">
        <v>176</v>
      </c>
      <c r="C9" s="335" t="s">
        <v>120</v>
      </c>
      <c r="D9" s="335">
        <v>2</v>
      </c>
      <c r="E9" s="336">
        <f t="shared" si="0"/>
        <v>0.56597222222222221</v>
      </c>
    </row>
    <row r="10" spans="1:23">
      <c r="A10" s="333">
        <v>1.5</v>
      </c>
      <c r="B10" s="334" t="s">
        <v>177</v>
      </c>
      <c r="C10" s="334" t="s">
        <v>120</v>
      </c>
      <c r="D10" s="335">
        <v>55</v>
      </c>
      <c r="E10" s="336">
        <f t="shared" si="0"/>
        <v>0.60416666666666663</v>
      </c>
    </row>
    <row r="11" spans="1:23">
      <c r="A11" s="333">
        <v>1.6</v>
      </c>
      <c r="B11" s="334" t="s">
        <v>180</v>
      </c>
      <c r="C11" s="334" t="s">
        <v>122</v>
      </c>
      <c r="D11" s="335">
        <v>30</v>
      </c>
      <c r="E11" s="336">
        <f t="shared" si="0"/>
        <v>0.625</v>
      </c>
    </row>
    <row r="12" spans="1:23">
      <c r="A12" s="333">
        <v>1.7</v>
      </c>
      <c r="B12" s="334" t="s">
        <v>179</v>
      </c>
      <c r="C12" s="335" t="s">
        <v>122</v>
      </c>
      <c r="D12" s="335">
        <v>30</v>
      </c>
      <c r="E12" s="336">
        <f>E11+TIME(0,D12,0)</f>
        <v>0.64583333333333337</v>
      </c>
    </row>
    <row r="13" spans="1:23">
      <c r="A13" s="333">
        <v>1.8</v>
      </c>
      <c r="B13" s="334" t="s">
        <v>123</v>
      </c>
      <c r="C13" s="335" t="s">
        <v>120</v>
      </c>
      <c r="D13" s="335">
        <v>0</v>
      </c>
      <c r="E13" s="336">
        <f>E12+TIME(0,D13,0)</f>
        <v>0.64583333333333337</v>
      </c>
    </row>
    <row r="14" spans="1:23">
      <c r="A14" s="333"/>
      <c r="B14" s="334"/>
      <c r="C14" s="334"/>
      <c r="D14" s="335"/>
      <c r="E14" s="336"/>
    </row>
    <row r="15" spans="1:23">
      <c r="A15" s="333"/>
      <c r="B15" s="334"/>
      <c r="C15" s="334"/>
      <c r="D15" s="335"/>
      <c r="E15" s="336"/>
    </row>
    <row r="16" spans="1:23">
      <c r="A16" s="338"/>
      <c r="B16" s="334"/>
      <c r="C16" s="334"/>
      <c r="D16" s="335"/>
      <c r="E16" s="336"/>
    </row>
    <row r="17" spans="1:6">
      <c r="A17" s="338"/>
      <c r="B17" s="334"/>
      <c r="C17" s="335"/>
      <c r="D17" s="334"/>
      <c r="E17" s="336"/>
    </row>
    <row r="18" spans="1:6">
      <c r="A18" s="338"/>
      <c r="B18" s="334"/>
      <c r="C18" s="334"/>
      <c r="D18" s="334"/>
      <c r="E18" s="336"/>
    </row>
    <row r="19" spans="1:6">
      <c r="A19" s="338"/>
      <c r="B19" s="334"/>
      <c r="C19" s="334"/>
      <c r="D19" s="334"/>
      <c r="E19" s="336"/>
    </row>
    <row r="20" spans="1:6" ht="18">
      <c r="A20" s="326" t="s">
        <v>174</v>
      </c>
      <c r="B20" s="328"/>
      <c r="C20" s="327"/>
      <c r="D20" s="327"/>
      <c r="E20" s="327"/>
      <c r="F20" s="328"/>
    </row>
    <row r="21" spans="1:6">
      <c r="A21" s="339"/>
      <c r="B21" s="332"/>
      <c r="C21" s="332"/>
      <c r="D21" s="332"/>
      <c r="E21" s="332"/>
    </row>
    <row r="22" spans="1:6">
      <c r="A22" s="340">
        <v>2</v>
      </c>
      <c r="B22" s="337" t="s">
        <v>125</v>
      </c>
      <c r="C22" s="347" t="s">
        <v>124</v>
      </c>
      <c r="D22" s="344">
        <v>0</v>
      </c>
      <c r="E22" s="348">
        <f>TIME(19,30,0)</f>
        <v>0.8125</v>
      </c>
    </row>
    <row r="23" spans="1:6">
      <c r="A23" s="333">
        <v>2.2000000000000002</v>
      </c>
      <c r="B23" s="337" t="s">
        <v>126</v>
      </c>
      <c r="C23" s="347" t="s">
        <v>124</v>
      </c>
      <c r="D23" s="344">
        <v>5</v>
      </c>
      <c r="E23" s="348">
        <f>E22+TIME(0,D23,0)</f>
        <v>0.81597222222222221</v>
      </c>
    </row>
    <row r="24" spans="1:6">
      <c r="A24" s="333">
        <v>2.2999999999999998</v>
      </c>
      <c r="B24" s="337" t="s">
        <v>133</v>
      </c>
      <c r="C24" s="347" t="s">
        <v>137</v>
      </c>
      <c r="D24" s="344">
        <v>50</v>
      </c>
      <c r="E24" s="348">
        <f t="shared" ref="E24" si="1">E23+TIME(0,D24,0)</f>
        <v>0.85069444444444442</v>
      </c>
    </row>
    <row r="25" spans="1:6">
      <c r="A25" s="338">
        <v>2.4</v>
      </c>
      <c r="B25" s="337" t="s">
        <v>128</v>
      </c>
      <c r="C25" s="347" t="s">
        <v>127</v>
      </c>
      <c r="D25" s="344">
        <v>5</v>
      </c>
      <c r="E25" s="348">
        <f t="shared" ref="E25:E26" si="2">E24+TIME(0,D25,0)</f>
        <v>0.85416666666666663</v>
      </c>
    </row>
    <row r="26" spans="1:6">
      <c r="A26" s="338">
        <v>2.5</v>
      </c>
      <c r="B26" s="337" t="s">
        <v>123</v>
      </c>
      <c r="C26" s="347" t="s">
        <v>124</v>
      </c>
      <c r="D26" s="349">
        <v>0</v>
      </c>
      <c r="E26" s="348">
        <f t="shared" si="2"/>
        <v>0.85416666666666663</v>
      </c>
    </row>
    <row r="27" spans="1:6">
      <c r="A27" s="338"/>
      <c r="B27" s="337"/>
      <c r="C27" s="343"/>
      <c r="D27" s="345"/>
      <c r="E27" s="336"/>
    </row>
    <row r="29" spans="1:6">
      <c r="A29" s="338"/>
      <c r="B29" s="337"/>
      <c r="E29" s="342"/>
    </row>
    <row r="30" spans="1:6" ht="18">
      <c r="A30" s="326" t="s">
        <v>138</v>
      </c>
      <c r="B30" s="328"/>
      <c r="C30" s="327"/>
      <c r="D30" s="327"/>
      <c r="E30" s="327"/>
      <c r="F30" s="328"/>
    </row>
    <row r="31" spans="1:6">
      <c r="A31" s="339"/>
      <c r="B31" s="332"/>
      <c r="C31" s="332"/>
      <c r="D31" s="332"/>
      <c r="E31" s="332"/>
    </row>
    <row r="32" spans="1:6">
      <c r="A32" s="331"/>
      <c r="B32" s="334" t="s">
        <v>119</v>
      </c>
      <c r="C32" s="335" t="s">
        <v>120</v>
      </c>
      <c r="D32" s="335">
        <v>0</v>
      </c>
      <c r="E32" s="336">
        <f>TIME(8,0,0)</f>
        <v>0.33333333333333331</v>
      </c>
    </row>
    <row r="33" spans="1:6">
      <c r="A33" s="333">
        <v>3.1</v>
      </c>
      <c r="B33" s="334" t="s">
        <v>121</v>
      </c>
      <c r="C33" s="335" t="s">
        <v>120</v>
      </c>
      <c r="D33" s="335">
        <v>1</v>
      </c>
      <c r="E33" s="336">
        <f t="shared" ref="E33:E35" si="3">E32+TIME(0,D33,0)</f>
        <v>0.33402777777777776</v>
      </c>
    </row>
    <row r="34" spans="1:6">
      <c r="A34" s="333">
        <v>3.2</v>
      </c>
      <c r="B34" s="334" t="s">
        <v>135</v>
      </c>
      <c r="C34" s="334" t="s">
        <v>122</v>
      </c>
      <c r="D34" s="335">
        <v>119</v>
      </c>
      <c r="E34" s="336">
        <f t="shared" si="3"/>
        <v>0.41666666666666663</v>
      </c>
    </row>
    <row r="35" spans="1:6">
      <c r="A35" s="333">
        <v>3.3</v>
      </c>
      <c r="B35" s="334" t="s">
        <v>123</v>
      </c>
      <c r="C35" s="335" t="s">
        <v>120</v>
      </c>
      <c r="D35" s="335">
        <v>0</v>
      </c>
      <c r="E35" s="336">
        <f t="shared" si="3"/>
        <v>0.41666666666666663</v>
      </c>
    </row>
    <row r="36" spans="1:6">
      <c r="A36" s="338"/>
      <c r="B36" s="334"/>
      <c r="C36" s="334"/>
      <c r="D36" s="335"/>
      <c r="E36" s="336"/>
    </row>
    <row r="38" spans="1:6" ht="18">
      <c r="A38" s="326" t="s">
        <v>136</v>
      </c>
      <c r="B38" s="328"/>
      <c r="C38" s="327"/>
      <c r="D38" s="327"/>
      <c r="E38" s="327"/>
      <c r="F38" s="328"/>
    </row>
    <row r="39" spans="1:6">
      <c r="A39" s="339"/>
      <c r="B39" s="332"/>
      <c r="C39" s="332"/>
      <c r="D39" s="332"/>
      <c r="E39" s="332"/>
    </row>
    <row r="40" spans="1:6">
      <c r="A40" s="331"/>
      <c r="B40" s="334" t="s">
        <v>119</v>
      </c>
      <c r="C40" s="335" t="s">
        <v>120</v>
      </c>
      <c r="D40" s="335">
        <v>0</v>
      </c>
      <c r="E40" s="336">
        <f>TIME(13,30,0)</f>
        <v>0.5625</v>
      </c>
    </row>
    <row r="41" spans="1:6">
      <c r="A41" s="333">
        <v>4.0999999999999996</v>
      </c>
      <c r="B41" s="334" t="s">
        <v>121</v>
      </c>
      <c r="C41" s="335" t="s">
        <v>120</v>
      </c>
      <c r="D41" s="335">
        <v>1</v>
      </c>
      <c r="E41" s="336">
        <f t="shared" ref="E41:E43" si="4">E40+TIME(0,D41,0)</f>
        <v>0.56319444444444444</v>
      </c>
    </row>
    <row r="42" spans="1:6">
      <c r="A42" s="333">
        <v>4.2</v>
      </c>
      <c r="B42" s="334" t="s">
        <v>135</v>
      </c>
      <c r="C42" s="334" t="s">
        <v>122</v>
      </c>
      <c r="D42" s="335">
        <v>119</v>
      </c>
      <c r="E42" s="336">
        <f t="shared" si="4"/>
        <v>0.64583333333333337</v>
      </c>
    </row>
    <row r="43" spans="1:6">
      <c r="A43" s="333">
        <v>4.3</v>
      </c>
      <c r="B43" s="334" t="s">
        <v>23</v>
      </c>
      <c r="C43" s="335" t="s">
        <v>120</v>
      </c>
      <c r="D43" s="335">
        <v>30</v>
      </c>
      <c r="E43" s="336">
        <f t="shared" si="4"/>
        <v>0.66666666666666674</v>
      </c>
    </row>
    <row r="44" spans="1:6">
      <c r="A44" s="338">
        <v>5.0999999999999996</v>
      </c>
      <c r="B44" s="334" t="s">
        <v>135</v>
      </c>
      <c r="C44" s="334" t="s">
        <v>122</v>
      </c>
      <c r="D44" s="335">
        <v>60</v>
      </c>
      <c r="E44" s="336">
        <f t="shared" ref="E44:E45" si="5">E43+TIME(0,D44,0)</f>
        <v>0.70833333333333337</v>
      </c>
    </row>
    <row r="45" spans="1:6">
      <c r="A45" s="338">
        <v>5.2</v>
      </c>
      <c r="B45" s="334" t="s">
        <v>178</v>
      </c>
      <c r="C45" s="334" t="s">
        <v>120</v>
      </c>
      <c r="D45" s="335">
        <v>60</v>
      </c>
      <c r="E45" s="336">
        <f t="shared" si="5"/>
        <v>0.75</v>
      </c>
    </row>
    <row r="46" spans="1:6">
      <c r="A46" s="338">
        <v>5.3</v>
      </c>
      <c r="B46" s="334" t="s">
        <v>123</v>
      </c>
      <c r="C46" s="334" t="s">
        <v>120</v>
      </c>
      <c r="D46" s="335">
        <v>60</v>
      </c>
      <c r="E46" s="336">
        <f t="shared" ref="E46" si="6">E45+TIME(0,D46,0)</f>
        <v>0.79166666666666663</v>
      </c>
    </row>
    <row r="47" spans="1:6">
      <c r="A47" s="338"/>
      <c r="B47" s="334"/>
      <c r="C47" s="334"/>
      <c r="D47" s="335"/>
      <c r="E47" s="336"/>
    </row>
    <row r="49" spans="1:6" ht="18">
      <c r="A49" s="326" t="s">
        <v>134</v>
      </c>
      <c r="B49" s="328"/>
      <c r="C49" s="327"/>
      <c r="D49" s="327"/>
      <c r="E49" s="327"/>
      <c r="F49" s="328"/>
    </row>
    <row r="50" spans="1:6">
      <c r="A50" s="339"/>
      <c r="B50" s="332"/>
      <c r="C50" s="332"/>
      <c r="D50" s="332"/>
      <c r="E50" s="332"/>
    </row>
    <row r="51" spans="1:6">
      <c r="A51" s="331"/>
      <c r="B51" s="334" t="s">
        <v>119</v>
      </c>
      <c r="C51" s="335" t="s">
        <v>120</v>
      </c>
      <c r="D51" s="335">
        <v>0</v>
      </c>
      <c r="E51" s="336">
        <f>TIME(8,0,0)</f>
        <v>0.33333333333333331</v>
      </c>
    </row>
    <row r="52" spans="1:6">
      <c r="A52" s="333">
        <v>6.1</v>
      </c>
      <c r="B52" s="334" t="s">
        <v>121</v>
      </c>
      <c r="C52" s="335" t="s">
        <v>120</v>
      </c>
      <c r="D52" s="335">
        <v>1</v>
      </c>
      <c r="E52" s="336">
        <f t="shared" ref="E52:E54" si="7">E51+TIME(0,D52,0)</f>
        <v>0.33402777777777776</v>
      </c>
    </row>
    <row r="53" spans="1:6">
      <c r="A53" s="333">
        <v>6.2</v>
      </c>
      <c r="B53" s="334" t="s">
        <v>177</v>
      </c>
      <c r="C53" s="334" t="s">
        <v>120</v>
      </c>
      <c r="D53" s="335">
        <v>119</v>
      </c>
      <c r="E53" s="336">
        <f t="shared" si="7"/>
        <v>0.41666666666666663</v>
      </c>
    </row>
    <row r="54" spans="1:6">
      <c r="A54" s="333">
        <v>6.3</v>
      </c>
      <c r="B54" s="334" t="s">
        <v>123</v>
      </c>
      <c r="C54" s="335" t="s">
        <v>120</v>
      </c>
      <c r="D54" s="335">
        <v>0</v>
      </c>
      <c r="E54" s="336">
        <f t="shared" si="7"/>
        <v>0.41666666666666663</v>
      </c>
    </row>
    <row r="55" spans="1:6">
      <c r="A55" s="338"/>
      <c r="B55" s="334"/>
      <c r="C55" s="334"/>
      <c r="D55" s="335"/>
      <c r="E55" s="3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WG15</vt:lpstr>
      <vt:lpstr>SG100G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2014-03-17T02:25:55Z</dcterms:modified>
</cp:coreProperties>
</file>