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9540" windowHeight="5370" activeTab="2"/>
  </bookViews>
  <sheets>
    <sheet name="Graphic-15" sheetId="20" r:id="rId1"/>
    <sheet name="Anti-Trust" sheetId="21" r:id="rId2"/>
    <sheet name="Monday" sheetId="405" r:id="rId3"/>
    <sheet name="Wednesday" sheetId="398" r:id="rId4"/>
    <sheet name="Thursday" sheetId="23" r:id="rId5"/>
    <sheet name="BLANK" sheetId="401" r:id="rId6"/>
  </sheets>
  <definedNames>
    <definedName name="_Parse_In" localSheetId="4" hidden="1">Thursday!$A$60:$A$81</definedName>
    <definedName name="_Parse_In" localSheetId="3" hidden="1">Wednesday!$A$50:$A$59</definedName>
    <definedName name="_Parse_Out" localSheetId="4" hidden="1">Thursday!$A$83</definedName>
    <definedName name="_Parse_Out" localSheetId="3" hidden="1">Wednesday!$A$61</definedName>
    <definedName name="all">#REF!</definedName>
    <definedName name="circular">#REF!</definedName>
    <definedName name="hour">'Graphic-15'!$G$73</definedName>
    <definedName name="_xlnm.Print_Area" localSheetId="4">Thursday!$A$1:$G$68</definedName>
    <definedName name="_xlnm.Print_Area" localSheetId="3">Wednesday!$A$5:$G$49</definedName>
    <definedName name="PRINT_AREA_MI" localSheetId="4">Thursday!$A$1:$F$60</definedName>
    <definedName name="PRINT_AREA_MI" localSheetId="3">Wednesday!$A$5:$F$17</definedName>
    <definedName name="PRINT_AREA_MI">#REF!</definedName>
    <definedName name="slots">'Graphic-15'!$G$74</definedName>
  </definedNames>
  <calcPr calcId="144525"/>
</workbook>
</file>

<file path=xl/calcChain.xml><?xml version="1.0" encoding="utf-8"?>
<calcChain xmlns="http://schemas.openxmlformats.org/spreadsheetml/2006/main">
  <c r="G45" i="405" l="1"/>
  <c r="G46" i="405" s="1"/>
  <c r="G47" i="405" s="1"/>
  <c r="G48" i="405" s="1"/>
  <c r="G49" i="405" s="1"/>
  <c r="G80" i="20"/>
  <c r="C58" i="20"/>
  <c r="G10" i="405"/>
  <c r="G11" i="405" s="1"/>
  <c r="G12" i="405" s="1"/>
  <c r="G13" i="405" s="1"/>
  <c r="G14" i="405" s="1"/>
  <c r="G15" i="405" s="1"/>
  <c r="G16" i="405" s="1"/>
  <c r="G17" i="405" s="1"/>
  <c r="G9" i="405"/>
  <c r="A33" i="405"/>
  <c r="A34" i="405" s="1"/>
  <c r="A35" i="405" s="1"/>
  <c r="A36" i="405" s="1"/>
  <c r="A37" i="405" s="1"/>
  <c r="A38" i="405" s="1"/>
  <c r="A39" i="405" s="1"/>
  <c r="A40" i="405" s="1"/>
  <c r="A32" i="405"/>
  <c r="A23" i="405"/>
  <c r="A24" i="405" s="1"/>
  <c r="A25" i="405" s="1"/>
  <c r="A26" i="405" s="1"/>
  <c r="A27" i="405" s="1"/>
  <c r="A28" i="405" s="1"/>
  <c r="A29" i="405" s="1"/>
  <c r="A30" i="405" s="1"/>
  <c r="A22" i="405"/>
  <c r="G8" i="23" l="1"/>
  <c r="G8" i="398"/>
  <c r="A31" i="398" l="1"/>
  <c r="A32" i="398" s="1"/>
  <c r="A33" i="398" s="1"/>
  <c r="A26" i="398"/>
  <c r="A27" i="398" s="1"/>
  <c r="A28" i="398" s="1"/>
  <c r="A29" i="398" s="1"/>
  <c r="A30" i="398" s="1"/>
  <c r="A25" i="398"/>
  <c r="A16" i="398"/>
  <c r="A17" i="398" s="1"/>
  <c r="A18" i="398" s="1"/>
  <c r="A19" i="398" s="1"/>
  <c r="A20" i="398" s="1"/>
  <c r="A21" i="398" s="1"/>
  <c r="A22" i="398" s="1"/>
  <c r="A23" i="398" s="1"/>
  <c r="A15" i="398"/>
  <c r="G18" i="405" l="1"/>
  <c r="G19" i="405" s="1"/>
  <c r="G20" i="405" s="1"/>
  <c r="G9" i="23"/>
  <c r="G10" i="23" s="1"/>
  <c r="G13" i="23" s="1"/>
  <c r="G14" i="23" s="1"/>
  <c r="G15" i="23" s="1"/>
  <c r="G16" i="23" s="1"/>
  <c r="G17" i="23" s="1"/>
  <c r="G18" i="23" s="1"/>
  <c r="G19" i="23" s="1"/>
  <c r="G20" i="23" s="1"/>
  <c r="G21" i="23" s="1"/>
  <c r="G22" i="23" s="1"/>
  <c r="G23" i="23" s="1"/>
  <c r="G24" i="23" s="1"/>
  <c r="G25" i="23" s="1"/>
  <c r="G26" i="23" s="1"/>
  <c r="G27" i="23" s="1"/>
  <c r="G28" i="23" s="1"/>
  <c r="G29" i="23" s="1"/>
  <c r="G30" i="23" s="1"/>
  <c r="G31" i="23" s="1"/>
  <c r="G32" i="23" s="1"/>
  <c r="G33" i="23" s="1"/>
  <c r="G34" i="23" s="1"/>
  <c r="G39" i="23" s="1"/>
  <c r="G40" i="23" s="1"/>
  <c r="G41" i="23" s="1"/>
  <c r="G42" i="23" s="1"/>
  <c r="G43" i="23" s="1"/>
  <c r="G44" i="23" s="1"/>
  <c r="G45" i="23" s="1"/>
  <c r="G46" i="23" s="1"/>
  <c r="G47" i="23" s="1"/>
  <c r="G48" i="23" s="1"/>
  <c r="G49" i="23" s="1"/>
  <c r="G50" i="23" s="1"/>
  <c r="G51" i="23" s="1"/>
  <c r="G52" i="23" s="1"/>
  <c r="G53" i="23" s="1"/>
  <c r="G54" i="23" s="1"/>
  <c r="G55" i="23" s="1"/>
  <c r="G56" i="23" s="1"/>
  <c r="G9" i="398"/>
  <c r="G10" i="398" s="1"/>
  <c r="G11" i="398" s="1"/>
  <c r="G12" i="398" s="1"/>
  <c r="G13" i="398" s="1"/>
  <c r="G14" i="398" s="1"/>
  <c r="G15" i="398" s="1"/>
  <c r="G16" i="398" s="1"/>
  <c r="G17" i="398" s="1"/>
  <c r="G18" i="398" s="1"/>
  <c r="G19" i="398" s="1"/>
  <c r="G20" i="398" s="1"/>
  <c r="G21" i="398" s="1"/>
  <c r="G22" i="398" s="1"/>
  <c r="G23" i="398" s="1"/>
  <c r="G24" i="398" s="1"/>
  <c r="G25" i="398" s="1"/>
  <c r="G26" i="398" s="1"/>
  <c r="G27" i="398" s="1"/>
  <c r="G28" i="398" s="1"/>
  <c r="G29" i="398" s="1"/>
  <c r="G30" i="398" s="1"/>
  <c r="G31" i="398" s="1"/>
  <c r="G32" i="398" s="1"/>
  <c r="G33" i="398" s="1"/>
  <c r="G34" i="398" s="1"/>
  <c r="G35" i="398" s="1"/>
  <c r="G36" i="398" s="1"/>
  <c r="G37" i="398" s="1"/>
  <c r="G38" i="398" s="1"/>
  <c r="G39" i="398" s="1"/>
  <c r="G40" i="398" s="1"/>
  <c r="G21" i="405" l="1"/>
  <c r="G22" i="405" s="1"/>
  <c r="G23" i="405" s="1"/>
  <c r="G24" i="405" s="1"/>
  <c r="G25" i="405" s="1"/>
  <c r="G26" i="405" s="1"/>
  <c r="G27" i="405" s="1"/>
  <c r="G28" i="405" s="1"/>
  <c r="G29" i="405" s="1"/>
  <c r="G30" i="405" s="1"/>
  <c r="G31" i="405" s="1"/>
  <c r="G32" i="405" s="1"/>
  <c r="G33" i="405" s="1"/>
  <c r="G34" i="405" s="1"/>
  <c r="G35" i="405" s="1"/>
  <c r="G36" i="405" s="1"/>
  <c r="G37" i="405" s="1"/>
  <c r="G38" i="405" s="1"/>
  <c r="G39" i="405" s="1"/>
  <c r="G40" i="405" s="1"/>
  <c r="G41" i="405" s="1"/>
  <c r="G42" i="405" s="1"/>
  <c r="G43" i="405" s="1"/>
  <c r="G44" i="405" s="1"/>
  <c r="G50" i="405" s="1"/>
  <c r="G51" i="405" s="1"/>
</calcChain>
</file>

<file path=xl/sharedStrings.xml><?xml version="1.0" encoding="utf-8"?>
<sst xmlns="http://schemas.openxmlformats.org/spreadsheetml/2006/main" count="685" uniqueCount="320">
  <si>
    <t>ANTI-TRUST STATEMENT</t>
  </si>
  <si>
    <t>4.1</t>
  </si>
  <si>
    <t>4.2</t>
  </si>
  <si>
    <t>4.6</t>
  </si>
  <si>
    <t>4.7</t>
  </si>
  <si>
    <t>4.8</t>
  </si>
  <si>
    <t>4.10</t>
  </si>
  <si>
    <t>4.11</t>
  </si>
  <si>
    <t>4.12</t>
  </si>
  <si>
    <t>4.13</t>
  </si>
  <si>
    <t>4.14</t>
  </si>
  <si>
    <t>4.15</t>
  </si>
  <si>
    <t>4.16</t>
  </si>
  <si>
    <t>4.17</t>
  </si>
  <si>
    <t>4.18</t>
  </si>
  <si>
    <t>4.4</t>
  </si>
  <si>
    <t>4.5</t>
  </si>
  <si>
    <t>1.</t>
  </si>
  <si>
    <t>MEETING CALLED TO ORDER</t>
  </si>
  <si>
    <t xml:space="preserve"> -</t>
  </si>
  <si>
    <t>2.</t>
  </si>
  <si>
    <t>3.</t>
  </si>
  <si>
    <t>Category  (* = consent agenda)</t>
  </si>
  <si>
    <t>MI</t>
  </si>
  <si>
    <t>DT</t>
  </si>
  <si>
    <t>II</t>
  </si>
  <si>
    <t xml:space="preserve"> </t>
  </si>
  <si>
    <t>ME - Motion, External        MI - Motion, Internal</t>
  </si>
  <si>
    <t>DT- Discussion Topic           II - Information Item</t>
  </si>
  <si>
    <t>VIEW WIDTHS: 5.33,4,42,2,13,3,10 (also for draft text file to email)</t>
  </si>
  <si>
    <t>PRINT WIDTHS (descr. &amp; name vary to fit): 5.33,5,55,2,16,3,10</t>
  </si>
  <si>
    <t>set font to bold for agenda items for minutes printout</t>
  </si>
  <si>
    <t>set left margin to 0 for draft text, 4 for final print</t>
  </si>
  <si>
    <t>HEILE</t>
  </si>
  <si>
    <t>4.</t>
  </si>
  <si>
    <t>5.</t>
  </si>
  <si>
    <t>*</t>
  </si>
  <si>
    <t>ADJOURN</t>
  </si>
  <si>
    <t>NEW BUSINESS</t>
  </si>
  <si>
    <t>OLD BUSINESS</t>
  </si>
  <si>
    <t>-</t>
  </si>
  <si>
    <t>ANNOUNCEMENTS</t>
  </si>
  <si>
    <t>ALL</t>
  </si>
  <si>
    <t>SUNDAY</t>
  </si>
  <si>
    <t>MONDAY</t>
  </si>
  <si>
    <t>TUESDAY</t>
  </si>
  <si>
    <t>THURSDAY</t>
  </si>
  <si>
    <t>FRIDAY</t>
  </si>
  <si>
    <t>07:00-07:30</t>
  </si>
  <si>
    <t>07:30-08:00</t>
  </si>
  <si>
    <t>08:00-08:30</t>
  </si>
  <si>
    <t>08:30-09:00</t>
  </si>
  <si>
    <t>09:00-09:30</t>
  </si>
  <si>
    <t>09:30-10:00</t>
  </si>
  <si>
    <t>10:00-10:30</t>
  </si>
  <si>
    <t>Break</t>
  </si>
  <si>
    <t>10:30-11:00</t>
  </si>
  <si>
    <t>11:00-11:30</t>
  </si>
  <si>
    <t>11:30-12:00</t>
  </si>
  <si>
    <t>13:00-13:30</t>
  </si>
  <si>
    <t>13:30-14:00</t>
  </si>
  <si>
    <t>14:00-14:30</t>
  </si>
  <si>
    <t>14:30-15:00</t>
  </si>
  <si>
    <t>15:00-15:30</t>
  </si>
  <si>
    <t>15:30-16:00</t>
  </si>
  <si>
    <t>16:00-16:30</t>
  </si>
  <si>
    <t>16:30-17:00</t>
  </si>
  <si>
    <t>17:00-17:30</t>
  </si>
  <si>
    <t>6.</t>
  </si>
  <si>
    <t>7.</t>
  </si>
  <si>
    <t xml:space="preserve">  </t>
  </si>
  <si>
    <t>18:30-19:00</t>
  </si>
  <si>
    <t>19:00-19:30</t>
  </si>
  <si>
    <t>19:30-20:00</t>
  </si>
  <si>
    <t>20:00-20:30</t>
  </si>
  <si>
    <t>20:30-21:00</t>
  </si>
  <si>
    <t>21:00-21:30</t>
  </si>
  <si>
    <t>LEGEND</t>
  </si>
  <si>
    <t>ROOM SETUPS</t>
  </si>
  <si>
    <t>R SIZE</t>
  </si>
  <si>
    <t>R TYPE</t>
  </si>
  <si>
    <t>T MIC</t>
  </si>
  <si>
    <t>B</t>
  </si>
  <si>
    <t>C</t>
  </si>
  <si>
    <t>No Overhead Projectors Required</t>
  </si>
  <si>
    <t>4.3</t>
  </si>
  <si>
    <t>Guidance Timing</t>
  </si>
  <si>
    <t>The graphic below describes the weekly session of the IEEE P802.15 WG in graphic format.</t>
  </si>
  <si>
    <t>802.15 AC MEETING</t>
  </si>
  <si>
    <t>AC</t>
  </si>
  <si>
    <t>KINNEY</t>
  </si>
  <si>
    <t>12:00-12:30</t>
  </si>
  <si>
    <t>12:30-13:00</t>
  </si>
  <si>
    <t>17:30-18:00</t>
  </si>
  <si>
    <t>18:00-18:30</t>
  </si>
  <si>
    <t>21:30-22:00</t>
  </si>
  <si>
    <t>22:00-22:30</t>
  </si>
  <si>
    <t>Advisory Committee</t>
  </si>
  <si>
    <t>OPEN DISCUSSION / NEXT STEPS</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</si>
  <si>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2"/>
        <color indexed="10"/>
        <rFont val="Times New Roman"/>
        <family val="1"/>
      </rPr>
      <t>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2"/>
        <rFont val="Times New Roman"/>
        <family val="1"/>
      </rPr>
      <t xml:space="preserve">.  </t>
    </r>
  </si>
  <si>
    <t>WIRELESS LEADERSHIP MEETING</t>
  </si>
  <si>
    <t>WNG</t>
  </si>
  <si>
    <t>802.15Wireless Next Generation Standing Committee</t>
  </si>
  <si>
    <t>4.9</t>
  </si>
  <si>
    <t>ATTENDANCE</t>
  </si>
  <si>
    <t>YOUR ATTENDANCE RECORD IS ABOUT TO BECOME FINAL!!!</t>
  </si>
  <si>
    <t>Working Group/Joint MTGs</t>
  </si>
  <si>
    <t>Slots</t>
  </si>
  <si>
    <t>4.19</t>
  </si>
  <si>
    <t>5.1</t>
  </si>
  <si>
    <t>5.2</t>
  </si>
  <si>
    <t>EC</t>
  </si>
  <si>
    <t>HOURS PER 802.15 GROUP STATISTICS</t>
  </si>
  <si>
    <t>F MIC</t>
  </si>
  <si>
    <t xml:space="preserve">Optional Meeting Time Available </t>
  </si>
  <si>
    <t>Min Time Required for Attendance Credit</t>
  </si>
  <si>
    <t>RECESS FOR WNG MEETING</t>
  </si>
  <si>
    <t>5.3</t>
  </si>
  <si>
    <t>P&amp;P</t>
  </si>
  <si>
    <t>Standing Committee on WG Rules</t>
  </si>
  <si>
    <t>4,3</t>
  </si>
  <si>
    <t>GILB</t>
  </si>
  <si>
    <t>802.18 LIAISON REPORT</t>
  </si>
  <si>
    <t>802.19 LIAISON REPORT</t>
  </si>
  <si>
    <t>KUERNER</t>
  </si>
  <si>
    <t>KITAZAWA</t>
  </si>
  <si>
    <t>DT - Discussion Topic         II - Information Item</t>
  </si>
  <si>
    <t>C or B</t>
  </si>
  <si>
    <t>CHOI</t>
  </si>
  <si>
    <t>NOTOR</t>
  </si>
  <si>
    <t>USA</t>
  </si>
  <si>
    <t>Dinner on your own</t>
  </si>
  <si>
    <t>Working Group Plenaries</t>
  </si>
  <si>
    <t>IEEE PATENT POLICY--CALL FOR LOAs</t>
  </si>
  <si>
    <t>ANY OTHER BUSINESS</t>
  </si>
  <si>
    <t>RECESS FOR TASK AND STUDY GROUP MEETINGS</t>
  </si>
  <si>
    <t>LEE</t>
  </si>
  <si>
    <t>KATO</t>
  </si>
  <si>
    <t>802.11 LIAISON REPORT</t>
  </si>
  <si>
    <t>TG4m  4TV</t>
  </si>
  <si>
    <t>TG4m 4TV</t>
  </si>
  <si>
    <t>TG9 KMP</t>
  </si>
  <si>
    <t>802.15 WNG</t>
  </si>
  <si>
    <t>Room Size</t>
  </si>
  <si>
    <t>Floor Mic</t>
  </si>
  <si>
    <t>Room Type</t>
  </si>
  <si>
    <t>Projector</t>
  </si>
  <si>
    <t>Table Mic</t>
  </si>
  <si>
    <t>Raised Head Table</t>
  </si>
  <si>
    <t>ADAMS</t>
  </si>
  <si>
    <t>TG4m 
4TV</t>
  </si>
  <si>
    <t>TG4p
PTC</t>
  </si>
  <si>
    <t>TG4n CMB</t>
  </si>
  <si>
    <t>TG4p PTC</t>
  </si>
  <si>
    <t>TG8 PAC</t>
  </si>
  <si>
    <t>Interest Group  LED-ID system for 15.7</t>
  </si>
  <si>
    <t>JANG</t>
  </si>
  <si>
    <t>CHAPLIN</t>
  </si>
  <si>
    <t>Tech Editors</t>
  </si>
  <si>
    <t>SC-M</t>
  </si>
  <si>
    <t>Standing Committee on Maintenance</t>
  </si>
  <si>
    <t>GROUPS AND COMMITTEES</t>
  </si>
  <si>
    <t>POWELL</t>
  </si>
  <si>
    <t>IG DEP</t>
  </si>
  <si>
    <t>802.24 LIAISON REPORT</t>
  </si>
  <si>
    <t>802  EXECUTIVE COMMITTEE</t>
  </si>
  <si>
    <t>Task Group 15.4m on a TVWS amendment for 15.4</t>
  </si>
  <si>
    <t>802.15 ADVISORY COMMITTEE</t>
  </si>
  <si>
    <t>Task Group 15.4n for China Medical Band</t>
  </si>
  <si>
    <t>Task Group 15.4p for POSITIVE TRAIN CONTROL</t>
  </si>
  <si>
    <t>Task Group 15.8 on Personal Space Communication</t>
  </si>
  <si>
    <t>INTEREST GROUP ON ENHANCED DEPENDABILITY</t>
  </si>
  <si>
    <t>Task Group 15.9  -KEY MANAGEMENT PROTOCOL Interest Group</t>
  </si>
  <si>
    <t>INTEREST GROUP -DEP</t>
  </si>
  <si>
    <t>WEDNESDAY</t>
  </si>
  <si>
    <t>TG4q ULP</t>
  </si>
  <si>
    <t>Task Group Ultra Low Power 15.4</t>
  </si>
  <si>
    <t>SG L2R</t>
  </si>
  <si>
    <t>MEETING SCHEDULE FOR THE WEEK</t>
  </si>
  <si>
    <t>Wireless Chairs</t>
  </si>
  <si>
    <t>CALL TO SEE IF THERE ARE ANY NEW MEMBERS</t>
  </si>
  <si>
    <t>802 ARCH/ PROPOSED 5C MODS &amp; 802.24 UPDATE</t>
  </si>
  <si>
    <t>AFFILIATIONS AND VOTING RIGHTS</t>
  </si>
  <si>
    <t>OTHER BUSINESS</t>
  </si>
  <si>
    <t>1.2a</t>
  </si>
  <si>
    <t>KOHNO</t>
  </si>
  <si>
    <t>WG RULES/MAINTENANCE/15.4 REVISION</t>
  </si>
  <si>
    <t>STATUS: 802.18-ANY VOTES OR ACTIONS?</t>
  </si>
  <si>
    <t>STATUS: TG4m 4TV</t>
  </si>
  <si>
    <t>STATUS: TG4n CMB</t>
  </si>
  <si>
    <t>STATUS: TG4p PTC</t>
  </si>
  <si>
    <t>STATUS: TG4q ULP</t>
  </si>
  <si>
    <t>STATUS: TG8 PAC</t>
  </si>
  <si>
    <t xml:space="preserve">STATUS: TG10 L2R </t>
  </si>
  <si>
    <t>STATUS: SG SRU</t>
  </si>
  <si>
    <t>STATUS: WNG</t>
  </si>
  <si>
    <t>SG SRU</t>
  </si>
  <si>
    <t>Spectrum Resource Utilization Study Group</t>
  </si>
  <si>
    <t>TG10 L2R</t>
  </si>
  <si>
    <t>Task Group 15.10 -LAYER 2 ROUTING</t>
  </si>
  <si>
    <t>Study GROUP-TERAHERTZ</t>
  </si>
  <si>
    <t>PROJ</t>
  </si>
  <si>
    <t>Study Group SRU</t>
  </si>
  <si>
    <t>Total:</t>
  </si>
  <si>
    <t>CLOSING REPORT: SG 100G THZ</t>
  </si>
  <si>
    <t>CLOSING REPORT: TG9 KMP</t>
  </si>
  <si>
    <t>STATUS: TG9 KMP</t>
  </si>
  <si>
    <t>STATUS: SG 100G THZ</t>
  </si>
  <si>
    <t>STATUS: IG DEP</t>
  </si>
  <si>
    <t>EGGERT</t>
  </si>
  <si>
    <t>SG3d 100G</t>
  </si>
  <si>
    <t>SG4s EU</t>
  </si>
  <si>
    <t>SG4r DMT</t>
  </si>
  <si>
    <t>Lunch</t>
  </si>
  <si>
    <t>SG7a OCC</t>
  </si>
  <si>
    <t>IG 6Tisch</t>
  </si>
  <si>
    <t>Interest Group-IETF Liaison</t>
  </si>
  <si>
    <t>SG4r Distance Measurement Techniques</t>
  </si>
  <si>
    <t>Study Group3d-100G</t>
  </si>
  <si>
    <t>SG4s EU PHY SUPPORT</t>
  </si>
  <si>
    <t>SG7a Optical Camera Communicatons</t>
  </si>
  <si>
    <t>Study GROUP-15.4 Distance Measurement Techniques</t>
  </si>
  <si>
    <t>Study GROUP-15.4 EU Spectrum Coordination</t>
  </si>
  <si>
    <t>STATUS: SG 4r DMT (DIST MEASUREMENT TECH)</t>
  </si>
  <si>
    <t>TAYLOR</t>
  </si>
  <si>
    <t>STATUS: SG LED-ID</t>
  </si>
  <si>
    <t>STATUS: IG 6TISCH</t>
  </si>
  <si>
    <t>4.20</t>
  </si>
  <si>
    <t>4.21</t>
  </si>
  <si>
    <t>4.22</t>
  </si>
  <si>
    <t>4.23</t>
  </si>
  <si>
    <t>4.24</t>
  </si>
  <si>
    <t>4.25</t>
  </si>
  <si>
    <t>CLOSING REPORT: 802.18-ANY VOTES OR ACTIONS?</t>
  </si>
  <si>
    <t>CLOSING REPORT: TG4m 4TV</t>
  </si>
  <si>
    <t>CLOSING REPORT: TG4n CMB</t>
  </si>
  <si>
    <t>CLOSING REPORT: TG4p PTC</t>
  </si>
  <si>
    <t>CLOSING REPORT: TG4q ULP</t>
  </si>
  <si>
    <t>CLOSING REPORT: TG8 PAC</t>
  </si>
  <si>
    <t xml:space="preserve">CLOSING REPORT: TG10 L2R </t>
  </si>
  <si>
    <t>CLOSING REPORT: SG SRU</t>
  </si>
  <si>
    <t>CLOSING REPORT: SG 4r DMT (DIST MEASUREMENT TECH)</t>
  </si>
  <si>
    <t>CLOSING REPORT: SG LED-ID</t>
  </si>
  <si>
    <t>CLOSING REPORT: IG DEP</t>
  </si>
  <si>
    <t>CLOSING REPORT: IG 6TISCH</t>
  </si>
  <si>
    <t>CLOSING REPORT: WNG</t>
  </si>
  <si>
    <t>CLOSING REPORT: WG RULES/MAINTENANCE/15.4 REVISION</t>
  </si>
  <si>
    <t>Tentative AGENDA  - 88TH IEEE 802.15 WPAN MEETING</t>
  </si>
  <si>
    <t>Tentative AGENDA  - 88th IEEE 802.15 WPAN MEETING</t>
  </si>
  <si>
    <t>REGISTER FOR PEK</t>
  </si>
  <si>
    <t>OPENING REPORT: 802.18-ANY VOTES OR ACTIONS?</t>
  </si>
  <si>
    <t>OPENING REPORT: TG4m 4TV</t>
  </si>
  <si>
    <t>OPENING REPORT: TG4n CMB</t>
  </si>
  <si>
    <t>OPENING REPORT: TG4p PTC</t>
  </si>
  <si>
    <t>OPENING REPORT: TG4q ULP</t>
  </si>
  <si>
    <t>OPENING REPORT: TG8 PAC</t>
  </si>
  <si>
    <t>OPENING REPORT: TG9 KMP</t>
  </si>
  <si>
    <t xml:space="preserve">OPENING REPORT: TG10 L2R </t>
  </si>
  <si>
    <t>OPENING REPORT: SG SRU</t>
  </si>
  <si>
    <t>OPENING REPORT: SG 100G THZ</t>
  </si>
  <si>
    <t>OPENING REPORT: SG 4r DMT (DIST MEASUREMENT TECH)</t>
  </si>
  <si>
    <t>OPENING REPORT: SG LED-ID</t>
  </si>
  <si>
    <t>OPENING REPORT: IG DEP</t>
  </si>
  <si>
    <t>OPENING REPORT: IG 6TISCH</t>
  </si>
  <si>
    <t>OPENING REPORT: WNG</t>
  </si>
  <si>
    <t>EMAMI(ZHU)</t>
  </si>
  <si>
    <t>ASTRIN(LI)</t>
  </si>
  <si>
    <t>MOSKOWITZ(YEE)</t>
  </si>
  <si>
    <t>REMINDER-REGISTER FOR WAIKOLOA!</t>
  </si>
  <si>
    <t>NO SOCIAL THIS WEEK</t>
  </si>
  <si>
    <t>R6</t>
  </si>
  <si>
    <t>88TH IEEE 802.15 WPAN MEETING</t>
  </si>
  <si>
    <t>China World Hotel and Traders Hotel Beijing (At China World Trade Center)</t>
  </si>
  <si>
    <t>No.1 Jianguomenwai Avenue, Beijing 10004 China</t>
  </si>
  <si>
    <t>OPENNING 802 EC MEETING</t>
  </si>
  <si>
    <t>SC-M
FR 2</t>
  </si>
  <si>
    <r>
      <t xml:space="preserve">TG4q ULP
</t>
    </r>
    <r>
      <rPr>
        <b/>
        <sz val="8"/>
        <color theme="1"/>
        <rFont val="Arial"/>
        <family val="2"/>
      </rPr>
      <t>FR 6A</t>
    </r>
  </si>
  <si>
    <r>
      <t xml:space="preserve">SG7a OCC
</t>
    </r>
    <r>
      <rPr>
        <b/>
        <sz val="8"/>
        <color theme="1"/>
        <rFont val="Arial"/>
        <family val="2"/>
      </rPr>
      <t>FR 6B</t>
    </r>
  </si>
  <si>
    <r>
      <t xml:space="preserve">TG4n
CMB
</t>
    </r>
    <r>
      <rPr>
        <b/>
        <sz val="8"/>
        <color theme="1"/>
        <rFont val="Arial"/>
        <family val="2"/>
      </rPr>
      <t>TR B+C</t>
    </r>
  </si>
  <si>
    <t xml:space="preserve">TG8 PAC
TR B+C </t>
  </si>
  <si>
    <t>SG3d 100G
FR 2</t>
  </si>
  <si>
    <r>
      <t xml:space="preserve">SG4r DMT
</t>
    </r>
    <r>
      <rPr>
        <b/>
        <sz val="8"/>
        <color theme="1"/>
        <rFont val="Arial"/>
        <family val="2"/>
      </rPr>
      <t xml:space="preserve">
FR 6AB</t>
    </r>
  </si>
  <si>
    <t>SG SRU
TR B+C</t>
  </si>
  <si>
    <t>SC-M
FR 6B</t>
  </si>
  <si>
    <t>TG8 PAC
FR 2</t>
  </si>
  <si>
    <r>
      <t xml:space="preserve">TG10
L2R
</t>
    </r>
    <r>
      <rPr>
        <b/>
        <sz val="8"/>
        <color theme="1"/>
        <rFont val="Arial"/>
        <family val="2"/>
      </rPr>
      <t>FR 6A</t>
    </r>
  </si>
  <si>
    <t>802.15 WG Midweek
FR 6AB</t>
  </si>
  <si>
    <t>IG DEP
FR 6A</t>
  </si>
  <si>
    <r>
      <t xml:space="preserve">TG10
L2R
</t>
    </r>
    <r>
      <rPr>
        <b/>
        <sz val="8"/>
        <color theme="1"/>
        <rFont val="Arial"/>
        <family val="2"/>
      </rPr>
      <t>FR 6B</t>
    </r>
  </si>
  <si>
    <t>TG9 KMP
FR 2</t>
  </si>
  <si>
    <t>802.15 WG Opening
FR 6AB</t>
  </si>
  <si>
    <t>WNG
FR 6AB</t>
  </si>
  <si>
    <t>CLOSING 802 EC MEETING</t>
  </si>
  <si>
    <t>TG8 PAC 
FR 2</t>
  </si>
  <si>
    <r>
      <t xml:space="preserve">SG SRU
</t>
    </r>
    <r>
      <rPr>
        <b/>
        <sz val="8"/>
        <color theme="1"/>
        <rFont val="Arial"/>
        <family val="2"/>
      </rPr>
      <t>FR 6B</t>
    </r>
  </si>
  <si>
    <r>
      <t xml:space="preserve">TG9 KMP
</t>
    </r>
    <r>
      <rPr>
        <b/>
        <sz val="8"/>
        <color theme="1"/>
        <rFont val="Arial"/>
        <family val="2"/>
      </rPr>
      <t>TR B+C</t>
    </r>
  </si>
  <si>
    <r>
      <t xml:space="preserve">SG4r DMT
</t>
    </r>
    <r>
      <rPr>
        <b/>
        <sz val="8"/>
        <color theme="1"/>
        <rFont val="Arial"/>
        <family val="2"/>
      </rPr>
      <t xml:space="preserve">
FR 6A</t>
    </r>
  </si>
  <si>
    <t>SC-M
FR 6A</t>
  </si>
  <si>
    <r>
      <t xml:space="preserve">SG4r DMT
</t>
    </r>
    <r>
      <rPr>
        <b/>
        <sz val="8"/>
        <color theme="1"/>
        <rFont val="Arial"/>
        <family val="2"/>
      </rPr>
      <t>FR 6B</t>
    </r>
  </si>
  <si>
    <r>
      <t xml:space="preserve">SG7a OCC
</t>
    </r>
    <r>
      <rPr>
        <b/>
        <sz val="8"/>
        <color theme="1"/>
        <rFont val="Arial"/>
        <family val="2"/>
      </rPr>
      <t>FR 2</t>
    </r>
  </si>
  <si>
    <t>TG8 PAC 
FR 6B</t>
  </si>
  <si>
    <t>IG 6T
FR 6B</t>
  </si>
  <si>
    <t>Tutorial 1</t>
  </si>
  <si>
    <t>IoT Nuts &amp; Bolts</t>
  </si>
  <si>
    <r>
      <t xml:space="preserve">SG4r DMT
</t>
    </r>
    <r>
      <rPr>
        <b/>
        <sz val="8"/>
        <color theme="1"/>
        <rFont val="Arial"/>
        <family val="2"/>
      </rPr>
      <t>FR 2</t>
    </r>
  </si>
  <si>
    <t>802.15 WG CLOSING
FR 6A</t>
  </si>
  <si>
    <t>Tutorial 2</t>
  </si>
  <si>
    <t>jt 802.1/ 802.15</t>
  </si>
  <si>
    <t>Tutorial 3</t>
  </si>
  <si>
    <t>Thursday, March 20, 2014</t>
  </si>
  <si>
    <t>Wednesday, March 19, 2014</t>
  </si>
  <si>
    <t>Monday, March 17, 2014</t>
  </si>
  <si>
    <t>APPROVE PEK AGENDA (15-14-0099-04)</t>
  </si>
  <si>
    <t>APPROVE THE MINUTES FROM LAX (15-14-0031-00)</t>
  </si>
  <si>
    <t>WG ELECTIONS: NOMINATIONS CLOSED MARCH 8, 2014</t>
  </si>
  <si>
    <t>RUNNING FOR CHAIR:  BOB HEILE, ZIGBEE ALLIACNE</t>
  </si>
  <si>
    <t>RUNNING FOR TECHNICAL VICE CHAIR:  PAT KINNEY, KINNEY CONSULTING</t>
  </si>
  <si>
    <t>RUNNING FOR OPERATIONS VICE CHAIR: RICK ALFVIN, VERILAN</t>
  </si>
  <si>
    <t>REVIEW KOA MEETING PLANS</t>
  </si>
  <si>
    <t>NO SOCIAL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</si>
</sst>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General_)"/>
    <numFmt numFmtId="165" formatCode="hh:mm\ AM/PM_)"/>
    <numFmt numFmtId="166" formatCode="0.0"/>
    <numFmt numFmtId="167" formatCode="_([$€]* #,##0.00_);_([$€]* \(#,##0.00\);_([$€]* &quot;-&quot;??_);_(@_)"/>
  </numFmts>
  <fonts count="103" x14ac:knownFonts="1">
    <font>
      <sz val="12"/>
      <name val="Courier"/>
    </font>
    <font>
      <sz val="10"/>
      <name val="Arial"/>
      <family val="2"/>
    </font>
    <font>
      <b/>
      <sz val="10"/>
      <color indexed="8"/>
      <name val="Times New Roman"/>
      <family val="1"/>
    </font>
    <font>
      <b/>
      <sz val="10"/>
      <name val="Times New Roman"/>
      <family val="1"/>
    </font>
    <font>
      <b/>
      <sz val="12"/>
      <color indexed="8"/>
      <name val="Times New Roman"/>
      <family val="1"/>
    </font>
    <font>
      <sz val="12"/>
      <name val="Courier"/>
      <family val="3"/>
    </font>
    <font>
      <b/>
      <sz val="16"/>
      <color indexed="8"/>
      <name val="Arial"/>
      <family val="2"/>
    </font>
    <font>
      <b/>
      <sz val="10"/>
      <name val="Arial"/>
      <family val="2"/>
    </font>
    <font>
      <b/>
      <sz val="12"/>
      <color indexed="8"/>
      <name val="Arial"/>
      <family val="2"/>
    </font>
    <font>
      <sz val="12"/>
      <color indexed="8"/>
      <name val="Courier"/>
      <family val="3"/>
    </font>
    <font>
      <sz val="10"/>
      <color indexed="8"/>
      <name val="Times New Roman"/>
      <family val="1"/>
    </font>
    <font>
      <b/>
      <sz val="14"/>
      <color indexed="8"/>
      <name val="Times New Roman"/>
      <family val="1"/>
    </font>
    <font>
      <sz val="10"/>
      <color indexed="8"/>
      <name val="Courier"/>
      <family val="3"/>
    </font>
    <font>
      <b/>
      <sz val="10"/>
      <color indexed="8"/>
      <name val="Courier"/>
      <family val="3"/>
    </font>
    <font>
      <b/>
      <sz val="16"/>
      <name val="Times New Roman"/>
      <family val="1"/>
    </font>
    <font>
      <b/>
      <sz val="16"/>
      <color indexed="8"/>
      <name val="Times New Roman"/>
      <family val="1"/>
    </font>
    <font>
      <sz val="16"/>
      <name val="Courier"/>
      <family val="3"/>
    </font>
    <font>
      <sz val="16"/>
      <name val="Times New Roman"/>
      <family val="1"/>
    </font>
    <font>
      <sz val="16"/>
      <color indexed="8"/>
      <name val="Times New Roman"/>
      <family val="1"/>
    </font>
    <font>
      <sz val="12"/>
      <color indexed="8"/>
      <name val="Times New Roman"/>
      <family val="1"/>
    </font>
    <font>
      <b/>
      <sz val="22"/>
      <name val="Times New Roman"/>
      <family val="1"/>
    </font>
    <font>
      <b/>
      <sz val="22"/>
      <color indexed="10"/>
      <name val="Times New Roman"/>
      <family val="1"/>
    </font>
    <font>
      <b/>
      <sz val="36"/>
      <color indexed="9"/>
      <name val="Times New Roman"/>
      <family val="1"/>
    </font>
    <font>
      <b/>
      <sz val="10"/>
      <color indexed="8"/>
      <name val="Arial"/>
      <family val="2"/>
    </font>
    <font>
      <b/>
      <sz val="9"/>
      <color indexed="8"/>
      <name val="Arial"/>
      <family val="2"/>
    </font>
    <font>
      <b/>
      <sz val="10"/>
      <color indexed="9"/>
      <name val="Arial"/>
      <family val="2"/>
    </font>
    <font>
      <b/>
      <sz val="9"/>
      <name val="Arial"/>
      <family val="2"/>
    </font>
    <font>
      <b/>
      <sz val="10"/>
      <color indexed="50"/>
      <name val="Arial"/>
      <family val="2"/>
    </font>
    <font>
      <b/>
      <sz val="10"/>
      <color indexed="21"/>
      <name val="Arial"/>
      <family val="2"/>
    </font>
    <font>
      <b/>
      <sz val="10"/>
      <color indexed="61"/>
      <name val="Arial"/>
      <family val="2"/>
    </font>
    <font>
      <b/>
      <sz val="10"/>
      <color indexed="52"/>
      <name val="Arial"/>
      <family val="2"/>
    </font>
    <font>
      <b/>
      <sz val="8"/>
      <color indexed="9"/>
      <name val="Arial"/>
      <family val="2"/>
    </font>
    <font>
      <b/>
      <sz val="9"/>
      <color indexed="10"/>
      <name val="Arial"/>
      <family val="2"/>
    </font>
    <font>
      <b/>
      <sz val="9"/>
      <color indexed="54"/>
      <name val="Arial"/>
      <family val="2"/>
    </font>
    <font>
      <b/>
      <sz val="9"/>
      <color indexed="12"/>
      <name val="Arial"/>
      <family val="2"/>
    </font>
    <font>
      <b/>
      <sz val="9"/>
      <color indexed="14"/>
      <name val="Arial"/>
      <family val="2"/>
    </font>
    <font>
      <b/>
      <sz val="9"/>
      <color indexed="21"/>
      <name val="Arial"/>
      <family val="2"/>
    </font>
    <font>
      <b/>
      <sz val="9"/>
      <color indexed="62"/>
      <name val="Arial"/>
      <family val="2"/>
    </font>
    <font>
      <b/>
      <sz val="9"/>
      <color indexed="53"/>
      <name val="Arial"/>
      <family val="2"/>
    </font>
    <font>
      <b/>
      <sz val="10"/>
      <color indexed="14"/>
      <name val="Arial"/>
      <family val="2"/>
    </font>
    <font>
      <b/>
      <sz val="10"/>
      <color indexed="62"/>
      <name val="Arial"/>
      <family val="2"/>
    </font>
    <font>
      <b/>
      <sz val="10"/>
      <color indexed="17"/>
      <name val="Arial"/>
      <family val="2"/>
    </font>
    <font>
      <b/>
      <sz val="9"/>
      <color indexed="11"/>
      <name val="Arial"/>
      <family val="2"/>
    </font>
    <font>
      <b/>
      <sz val="8"/>
      <name val="Arial"/>
      <family val="2"/>
    </font>
    <font>
      <b/>
      <u/>
      <sz val="8"/>
      <name val="Arial"/>
      <family val="2"/>
    </font>
    <font>
      <b/>
      <u/>
      <sz val="8"/>
      <color indexed="54"/>
      <name val="Arial"/>
      <family val="2"/>
    </font>
    <font>
      <b/>
      <sz val="8"/>
      <color indexed="13"/>
      <name val="Arial"/>
      <family val="2"/>
    </font>
    <font>
      <b/>
      <sz val="8"/>
      <color indexed="12"/>
      <name val="Arial"/>
      <family val="2"/>
    </font>
    <font>
      <b/>
      <sz val="8"/>
      <color indexed="16"/>
      <name val="Arial"/>
      <family val="2"/>
    </font>
    <font>
      <b/>
      <sz val="8"/>
      <color indexed="54"/>
      <name val="Arial"/>
      <family val="2"/>
    </font>
    <font>
      <b/>
      <sz val="8"/>
      <color indexed="21"/>
      <name val="Arial"/>
      <family val="2"/>
    </font>
    <font>
      <b/>
      <sz val="8"/>
      <color indexed="10"/>
      <name val="Arial"/>
      <family val="2"/>
    </font>
    <font>
      <b/>
      <sz val="8"/>
      <color indexed="8"/>
      <name val="Arial"/>
      <family val="2"/>
    </font>
    <font>
      <b/>
      <sz val="8"/>
      <color indexed="17"/>
      <name val="Arial"/>
      <family val="2"/>
    </font>
    <font>
      <b/>
      <sz val="8"/>
      <color indexed="60"/>
      <name val="Arial"/>
      <family val="2"/>
    </font>
    <font>
      <b/>
      <sz val="8"/>
      <color indexed="14"/>
      <name val="Arial"/>
      <family val="2"/>
    </font>
    <font>
      <b/>
      <sz val="8"/>
      <color indexed="53"/>
      <name val="Arial"/>
      <family val="2"/>
    </font>
    <font>
      <b/>
      <sz val="8"/>
      <color indexed="62"/>
      <name val="Arial"/>
      <family val="2"/>
    </font>
    <font>
      <b/>
      <sz val="8"/>
      <name val="Times New Roman"/>
      <family val="1"/>
    </font>
    <font>
      <sz val="8"/>
      <name val="Arial"/>
      <family val="2"/>
    </font>
    <font>
      <b/>
      <sz val="8"/>
      <color indexed="41"/>
      <name val="Arial"/>
      <family val="2"/>
    </font>
    <font>
      <b/>
      <sz val="9"/>
      <color indexed="60"/>
      <name val="Arial"/>
      <family val="2"/>
    </font>
    <font>
      <b/>
      <sz val="8"/>
      <color indexed="20"/>
      <name val="Arial"/>
      <family val="2"/>
    </font>
    <font>
      <b/>
      <sz val="36"/>
      <name val="Arial"/>
      <family val="2"/>
    </font>
    <font>
      <b/>
      <sz val="8"/>
      <color indexed="50"/>
      <name val="Arial"/>
      <family val="2"/>
    </font>
    <font>
      <b/>
      <sz val="8"/>
      <color indexed="18"/>
      <name val="Arial"/>
      <family val="2"/>
    </font>
    <font>
      <b/>
      <u/>
      <sz val="10"/>
      <name val="Arial"/>
      <family val="2"/>
    </font>
    <font>
      <b/>
      <sz val="9"/>
      <color indexed="20"/>
      <name val="Arial"/>
      <family val="2"/>
    </font>
    <font>
      <b/>
      <sz val="18"/>
      <name val="Arial"/>
      <family val="2"/>
    </font>
    <font>
      <b/>
      <sz val="18"/>
      <color indexed="8"/>
      <name val="Arial"/>
      <family val="2"/>
    </font>
    <font>
      <sz val="10"/>
      <color indexed="8"/>
      <name val="Arial"/>
      <family val="2"/>
    </font>
    <font>
      <b/>
      <sz val="9"/>
      <color indexed="59"/>
      <name val="Arial"/>
      <family val="2"/>
    </font>
    <font>
      <b/>
      <sz val="9"/>
      <color indexed="8"/>
      <name val="Times New Roman"/>
      <family val="1"/>
    </font>
    <font>
      <b/>
      <sz val="8"/>
      <color indexed="44"/>
      <name val="Arial"/>
      <family val="2"/>
    </font>
    <font>
      <b/>
      <sz val="9"/>
      <color indexed="44"/>
      <name val="Arial"/>
      <family val="2"/>
    </font>
    <font>
      <b/>
      <sz val="9"/>
      <color theme="3" tint="0.39997558519241921"/>
      <name val="Arial"/>
      <family val="2"/>
    </font>
    <font>
      <b/>
      <sz val="9"/>
      <color rgb="FFC00000"/>
      <name val="Arial"/>
      <family val="2"/>
    </font>
    <font>
      <b/>
      <sz val="9"/>
      <color rgb="FF33CC33"/>
      <name val="Arial"/>
      <family val="2"/>
    </font>
    <font>
      <b/>
      <sz val="8"/>
      <color rgb="FF33CC33"/>
      <name val="Arial"/>
      <family val="2"/>
    </font>
    <font>
      <b/>
      <sz val="9"/>
      <color rgb="FFFF6600"/>
      <name val="Arial"/>
      <family val="2"/>
    </font>
    <font>
      <b/>
      <sz val="9"/>
      <color rgb="FFFF33CC"/>
      <name val="Arial"/>
      <family val="2"/>
    </font>
    <font>
      <b/>
      <sz val="9"/>
      <color rgb="FF800080"/>
      <name val="Arial"/>
      <family val="2"/>
    </font>
    <font>
      <b/>
      <sz val="8"/>
      <color theme="3" tint="0.39997558519241921"/>
      <name val="Arial"/>
      <family val="2"/>
    </font>
    <font>
      <b/>
      <sz val="9"/>
      <color rgb="FF002060"/>
      <name val="Arial"/>
      <family val="2"/>
    </font>
    <font>
      <b/>
      <sz val="9"/>
      <color rgb="FFFF0000"/>
      <name val="Arial"/>
      <family val="2"/>
    </font>
    <font>
      <b/>
      <sz val="8"/>
      <color rgb="FFFF0000"/>
      <name val="Arial"/>
      <family val="2"/>
    </font>
    <font>
      <b/>
      <sz val="9"/>
      <color rgb="FF00B0F0"/>
      <name val="Arial"/>
      <family val="2"/>
    </font>
    <font>
      <b/>
      <sz val="8"/>
      <color rgb="FF800080"/>
      <name val="Arial"/>
      <family val="2"/>
    </font>
    <font>
      <b/>
      <sz val="8"/>
      <color rgb="FF333399"/>
      <name val="Arial"/>
      <family val="2"/>
    </font>
    <font>
      <b/>
      <sz val="8"/>
      <color rgb="FFC00000"/>
      <name val="Arial"/>
      <family val="2"/>
    </font>
    <font>
      <b/>
      <sz val="8"/>
      <color rgb="FFFF6600"/>
      <name val="Arial"/>
      <family val="2"/>
    </font>
    <font>
      <b/>
      <sz val="8"/>
      <color rgb="FF002060"/>
      <name val="Arial"/>
      <family val="2"/>
    </font>
    <font>
      <b/>
      <sz val="8"/>
      <color rgb="FFFF33CC"/>
      <name val="Arial"/>
      <family val="2"/>
    </font>
    <font>
      <b/>
      <sz val="14"/>
      <name val="Arial"/>
      <family val="2"/>
    </font>
    <font>
      <b/>
      <sz val="8"/>
      <color rgb="FFCC00CC"/>
      <name val="Arial"/>
      <family val="2"/>
    </font>
    <font>
      <b/>
      <sz val="8"/>
      <color theme="8" tint="-0.249977111117893"/>
      <name val="Arial"/>
      <family val="2"/>
    </font>
    <font>
      <b/>
      <sz val="8"/>
      <color theme="1"/>
      <name val="Arial"/>
      <family val="2"/>
    </font>
    <font>
      <b/>
      <sz val="9"/>
      <color theme="8" tint="-0.249977111117893"/>
      <name val="Arial"/>
      <family val="2"/>
    </font>
    <font>
      <b/>
      <sz val="9"/>
      <color rgb="FFCC00CC"/>
      <name val="Arial"/>
      <family val="2"/>
    </font>
    <font>
      <b/>
      <sz val="8"/>
      <color rgb="FFFF00FF"/>
      <name val="Arial"/>
      <family val="2"/>
    </font>
    <font>
      <b/>
      <sz val="6"/>
      <name val="Arial"/>
      <family val="2"/>
    </font>
    <font>
      <b/>
      <sz val="14"/>
      <color indexed="8"/>
      <name val="Arial"/>
      <family val="2"/>
    </font>
    <font>
      <b/>
      <sz val="9"/>
      <name val="Times New Roman"/>
      <family val="1"/>
    </font>
  </fonts>
  <fills count="24">
    <fill>
      <patternFill patternType="none"/>
    </fill>
    <fill>
      <patternFill patternType="gray125"/>
    </fill>
    <fill>
      <patternFill patternType="solid">
        <fgColor indexed="10"/>
        <bgColor indexed="64"/>
      </patternFill>
    </fill>
    <fill>
      <patternFill patternType="solid">
        <fgColor indexed="43"/>
        <bgColor indexed="64"/>
      </patternFill>
    </fill>
    <fill>
      <patternFill patternType="solid">
        <fgColor indexed="47"/>
        <bgColor indexed="64"/>
      </patternFill>
    </fill>
    <fill>
      <patternFill patternType="solid">
        <fgColor indexed="41"/>
        <bgColor indexed="64"/>
      </patternFill>
    </fill>
    <fill>
      <patternFill patternType="solid">
        <fgColor indexed="13"/>
        <bgColor indexed="64"/>
      </patternFill>
    </fill>
    <fill>
      <patternFill patternType="solid">
        <fgColor indexed="8"/>
        <bgColor indexed="64"/>
      </patternFill>
    </fill>
    <fill>
      <patternFill patternType="solid">
        <fgColor indexed="22"/>
        <bgColor indexed="64"/>
      </patternFill>
    </fill>
    <fill>
      <patternFill patternType="solid">
        <fgColor indexed="55"/>
        <bgColor indexed="64"/>
      </patternFill>
    </fill>
    <fill>
      <patternFill patternType="solid">
        <fgColor indexed="23"/>
        <bgColor indexed="64"/>
      </patternFill>
    </fill>
    <fill>
      <patternFill patternType="solid">
        <fgColor indexed="42"/>
        <bgColor indexed="64"/>
      </patternFill>
    </fill>
    <fill>
      <patternFill patternType="gray0625">
        <bgColor indexed="55"/>
      </patternFill>
    </fill>
    <fill>
      <patternFill patternType="solid">
        <fgColor indexed="63"/>
        <bgColor indexed="64"/>
      </patternFill>
    </fill>
    <fill>
      <patternFill patternType="solid">
        <fgColor indexed="9"/>
        <bgColor indexed="64"/>
      </patternFill>
    </fill>
    <fill>
      <patternFill patternType="solid">
        <fgColor indexed="65"/>
        <bgColor indexed="64"/>
      </patternFill>
    </fill>
    <fill>
      <patternFill patternType="solid">
        <fgColor indexed="12"/>
        <bgColor indexed="64"/>
      </patternFill>
    </fill>
    <fill>
      <patternFill patternType="solid">
        <fgColor indexed="61"/>
        <bgColor indexed="64"/>
      </patternFill>
    </fill>
    <fill>
      <patternFill patternType="solid">
        <fgColor rgb="FFCCFFFF"/>
        <bgColor indexed="64"/>
      </patternFill>
    </fill>
    <fill>
      <patternFill patternType="solid">
        <fgColor theme="1"/>
        <bgColor indexed="64"/>
      </patternFill>
    </fill>
    <fill>
      <patternFill patternType="solid">
        <fgColor rgb="FFFFFF00"/>
        <bgColor indexed="64"/>
      </patternFill>
    </fill>
    <fill>
      <patternFill patternType="solid">
        <fgColor rgb="FF66FFFF"/>
        <bgColor indexed="64"/>
      </patternFill>
    </fill>
    <fill>
      <patternFill patternType="darkGrid"/>
    </fill>
    <fill>
      <patternFill patternType="solid">
        <fgColor theme="5" tint="0.39997558519241921"/>
        <bgColor indexed="64"/>
      </patternFill>
    </fill>
  </fills>
  <borders count="34">
    <border>
      <left/>
      <right/>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bottom style="medium">
        <color auto="1"/>
      </bottom>
      <diagonal/>
    </border>
    <border>
      <left style="medium">
        <color auto="1"/>
      </left>
      <right/>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top/>
      <bottom style="medium">
        <color auto="1"/>
      </bottom>
      <diagonal/>
    </border>
  </borders>
  <cellStyleXfs count="4">
    <xf numFmtId="164" fontId="0" fillId="0" borderId="0"/>
    <xf numFmtId="167" fontId="1" fillId="0" borderId="0" applyFont="0" applyFill="0" applyBorder="0" applyAlignment="0" applyProtection="0"/>
    <xf numFmtId="164" fontId="5" fillId="0" borderId="0"/>
    <xf numFmtId="164" fontId="5" fillId="0" borderId="0"/>
  </cellStyleXfs>
  <cellXfs count="530">
    <xf numFmtId="164" fontId="0" fillId="0" borderId="0" xfId="0"/>
    <xf numFmtId="164" fontId="3" fillId="0" borderId="0" xfId="0" applyFont="1"/>
    <xf numFmtId="164" fontId="2" fillId="0" borderId="0" xfId="0" applyNumberFormat="1" applyFont="1" applyFill="1" applyAlignment="1" applyProtection="1">
      <alignment horizontal="left"/>
    </xf>
    <xf numFmtId="164" fontId="3" fillId="0" borderId="0" xfId="0" applyNumberFormat="1" applyFont="1" applyProtection="1"/>
    <xf numFmtId="165" fontId="3" fillId="0" borderId="0" xfId="0" applyNumberFormat="1" applyFont="1" applyProtection="1"/>
    <xf numFmtId="164" fontId="3" fillId="0" borderId="0" xfId="0" applyNumberFormat="1" applyFont="1" applyAlignment="1" applyProtection="1">
      <alignment horizontal="left"/>
    </xf>
    <xf numFmtId="164" fontId="2" fillId="0" borderId="0" xfId="0" quotePrefix="1" applyNumberFormat="1" applyFont="1" applyFill="1" applyAlignment="1" applyProtection="1">
      <alignment horizontal="left"/>
    </xf>
    <xf numFmtId="49" fontId="2" fillId="0" borderId="0" xfId="0" applyNumberFormat="1" applyFont="1" applyFill="1" applyAlignment="1" applyProtection="1">
      <alignment horizontal="left"/>
    </xf>
    <xf numFmtId="49" fontId="2" fillId="0" borderId="0" xfId="0" quotePrefix="1" applyNumberFormat="1" applyFont="1" applyFill="1" applyAlignment="1" applyProtection="1">
      <alignment horizontal="left"/>
    </xf>
    <xf numFmtId="164" fontId="3" fillId="0" borderId="0" xfId="0" applyFont="1" applyAlignment="1">
      <alignment horizontal="left" indent="1"/>
    </xf>
    <xf numFmtId="164" fontId="4" fillId="0" borderId="0" xfId="0" quotePrefix="1" applyNumberFormat="1" applyFont="1" applyFill="1" applyAlignment="1" applyProtection="1">
      <alignment horizontal="center"/>
    </xf>
    <xf numFmtId="164" fontId="3" fillId="0" borderId="0" xfId="0" quotePrefix="1" applyFont="1"/>
    <xf numFmtId="164" fontId="2" fillId="0" borderId="0" xfId="0" applyNumberFormat="1" applyFont="1" applyFill="1" applyAlignment="1" applyProtection="1">
      <alignment horizontal="left" wrapText="1"/>
    </xf>
    <xf numFmtId="164" fontId="3" fillId="0" borderId="0" xfId="0" applyFont="1" applyAlignment="1">
      <alignment horizontal="left" indent="2"/>
    </xf>
    <xf numFmtId="164" fontId="9" fillId="0" borderId="0" xfId="0" applyFont="1" applyFill="1"/>
    <xf numFmtId="164" fontId="10" fillId="0" borderId="0" xfId="0" applyFont="1" applyFill="1"/>
    <xf numFmtId="164" fontId="11" fillId="0" borderId="0" xfId="0" applyFont="1" applyFill="1" applyAlignment="1">
      <alignment horizontal="left" vertical="top"/>
    </xf>
    <xf numFmtId="164" fontId="2" fillId="0" borderId="0" xfId="0" applyFont="1" applyFill="1"/>
    <xf numFmtId="164" fontId="11" fillId="0" borderId="0" xfId="0" quotePrefix="1" applyFont="1" applyFill="1" applyAlignment="1">
      <alignment horizontal="left" vertical="top"/>
    </xf>
    <xf numFmtId="164" fontId="8" fillId="0" borderId="0" xfId="0" applyFont="1" applyFill="1" applyBorder="1" applyAlignment="1">
      <alignment horizontal="center" vertical="top"/>
    </xf>
    <xf numFmtId="164" fontId="11" fillId="0" borderId="0" xfId="0" applyFont="1" applyFill="1" applyAlignment="1">
      <alignment vertical="top"/>
    </xf>
    <xf numFmtId="164" fontId="2" fillId="0" borderId="0" xfId="0" applyNumberFormat="1" applyFont="1" applyFill="1" applyProtection="1"/>
    <xf numFmtId="165" fontId="2" fillId="0" borderId="0" xfId="0" applyNumberFormat="1" applyFont="1" applyFill="1" applyProtection="1"/>
    <xf numFmtId="164" fontId="2" fillId="0" borderId="0" xfId="0" applyFont="1" applyFill="1" applyAlignment="1">
      <alignment horizontal="left"/>
    </xf>
    <xf numFmtId="164" fontId="12" fillId="0" borderId="0" xfId="0" applyFont="1" applyFill="1"/>
    <xf numFmtId="164" fontId="13" fillId="0" borderId="0" xfId="0" applyFont="1" applyFill="1"/>
    <xf numFmtId="164" fontId="16" fillId="0" borderId="0" xfId="0" applyFont="1" applyAlignment="1"/>
    <xf numFmtId="164" fontId="17" fillId="0" borderId="0" xfId="0" applyFont="1" applyAlignment="1"/>
    <xf numFmtId="164" fontId="17" fillId="0" borderId="0" xfId="0" applyFont="1" applyAlignment="1">
      <alignment horizontal="center"/>
    </xf>
    <xf numFmtId="49" fontId="2" fillId="0" borderId="0" xfId="0" applyNumberFormat="1" applyFont="1" applyFill="1" applyAlignment="1" applyProtection="1">
      <alignment horizontal="left" vertical="top"/>
    </xf>
    <xf numFmtId="164" fontId="2" fillId="0" borderId="0" xfId="0" applyNumberFormat="1" applyFont="1" applyFill="1" applyAlignment="1" applyProtection="1">
      <alignment horizontal="left" vertical="top"/>
    </xf>
    <xf numFmtId="164" fontId="2" fillId="0" borderId="0" xfId="2" applyNumberFormat="1" applyFont="1" applyFill="1" applyBorder="1" applyAlignment="1" applyProtection="1">
      <alignment horizontal="left" vertical="top"/>
    </xf>
    <xf numFmtId="164" fontId="2" fillId="0" borderId="0" xfId="0" applyNumberFormat="1" applyFont="1" applyFill="1" applyBorder="1" applyAlignment="1" applyProtection="1">
      <alignment horizontal="left" vertical="top"/>
    </xf>
    <xf numFmtId="164" fontId="2" fillId="0" borderId="0" xfId="0" applyNumberFormat="1" applyFont="1" applyFill="1" applyAlignment="1" applyProtection="1">
      <alignment vertical="top"/>
    </xf>
    <xf numFmtId="164" fontId="19" fillId="0" borderId="0" xfId="0" applyFont="1" applyFill="1" applyAlignment="1">
      <alignment vertical="top"/>
    </xf>
    <xf numFmtId="164" fontId="2" fillId="0" borderId="0" xfId="0" applyNumberFormat="1" applyFont="1" applyFill="1" applyAlignment="1" applyProtection="1">
      <alignment horizontal="left" indent="1"/>
    </xf>
    <xf numFmtId="164" fontId="2" fillId="0" borderId="0" xfId="0" applyNumberFormat="1" applyFont="1" applyFill="1" applyAlignment="1" applyProtection="1">
      <alignment horizontal="left" wrapText="1" indent="2"/>
    </xf>
    <xf numFmtId="164" fontId="22" fillId="2" borderId="1" xfId="0" applyFont="1" applyFill="1" applyBorder="1" applyAlignment="1">
      <alignment horizontal="center"/>
    </xf>
    <xf numFmtId="164" fontId="2" fillId="0" borderId="0" xfId="0" applyNumberFormat="1" applyFont="1" applyFill="1" applyAlignment="1" applyProtection="1">
      <alignment horizontal="left" indent="2"/>
    </xf>
    <xf numFmtId="164" fontId="3" fillId="0" borderId="0" xfId="0" applyNumberFormat="1" applyFont="1" applyAlignment="1" applyProtection="1">
      <alignment horizontal="left" indent="1"/>
    </xf>
    <xf numFmtId="164" fontId="26" fillId="0" borderId="0" xfId="0" applyFont="1" applyFill="1" applyBorder="1"/>
    <xf numFmtId="164" fontId="6" fillId="0" borderId="0" xfId="0" applyFont="1" applyFill="1" applyBorder="1" applyAlignment="1">
      <alignment horizontal="left" vertical="center" indent="2"/>
    </xf>
    <xf numFmtId="164" fontId="17" fillId="3" borderId="0" xfId="0" applyFont="1" applyFill="1" applyBorder="1" applyAlignment="1"/>
    <xf numFmtId="164" fontId="18" fillId="3" borderId="0" xfId="0" quotePrefix="1" applyNumberFormat="1" applyFont="1" applyFill="1" applyBorder="1" applyAlignment="1" applyProtection="1">
      <alignment horizontal="center"/>
    </xf>
    <xf numFmtId="164" fontId="14" fillId="3" borderId="2" xfId="0" applyFont="1" applyFill="1" applyBorder="1" applyAlignment="1"/>
    <xf numFmtId="164" fontId="15" fillId="3" borderId="2" xfId="0" quotePrefix="1" applyNumberFormat="1" applyFont="1" applyFill="1" applyBorder="1" applyAlignment="1" applyProtection="1">
      <alignment horizontal="center"/>
    </xf>
    <xf numFmtId="164" fontId="14" fillId="3" borderId="3" xfId="0" applyFont="1" applyFill="1" applyBorder="1" applyAlignment="1"/>
    <xf numFmtId="164" fontId="17" fillId="3" borderId="4" xfId="0" applyFont="1" applyFill="1" applyBorder="1" applyAlignment="1"/>
    <xf numFmtId="164" fontId="17" fillId="3" borderId="5" xfId="0" applyFont="1" applyFill="1" applyBorder="1" applyAlignment="1"/>
    <xf numFmtId="164" fontId="17" fillId="3" borderId="5" xfId="0" applyFont="1" applyFill="1" applyBorder="1" applyAlignment="1">
      <alignment horizontal="center"/>
    </xf>
    <xf numFmtId="164" fontId="17" fillId="3" borderId="6" xfId="0" applyFont="1" applyFill="1" applyBorder="1" applyAlignment="1"/>
    <xf numFmtId="164" fontId="3" fillId="4" borderId="0" xfId="0" applyFont="1" applyFill="1"/>
    <xf numFmtId="164" fontId="3" fillId="4" borderId="0" xfId="0" applyFont="1" applyFill="1" applyAlignment="1">
      <alignment horizontal="left" indent="2"/>
    </xf>
    <xf numFmtId="164" fontId="3" fillId="4" borderId="0" xfId="0" quotePrefix="1" applyFont="1" applyFill="1"/>
    <xf numFmtId="164" fontId="2" fillId="4" borderId="0" xfId="0" applyFont="1" applyFill="1"/>
    <xf numFmtId="164" fontId="7" fillId="0" borderId="0" xfId="0" applyFont="1"/>
    <xf numFmtId="164" fontId="43" fillId="0" borderId="0" xfId="0" applyFont="1"/>
    <xf numFmtId="10" fontId="47" fillId="5" borderId="0" xfId="0" applyNumberFormat="1" applyFont="1" applyFill="1" applyBorder="1" applyAlignment="1" applyProtection="1">
      <alignment horizontal="right" vertical="center"/>
    </xf>
    <xf numFmtId="10" fontId="49" fillId="5" borderId="0" xfId="0" applyNumberFormat="1" applyFont="1" applyFill="1" applyBorder="1" applyAlignment="1" applyProtection="1">
      <alignment horizontal="right" vertical="center"/>
    </xf>
    <xf numFmtId="10" fontId="52" fillId="5" borderId="0" xfId="0" applyNumberFormat="1" applyFont="1" applyFill="1" applyBorder="1" applyAlignment="1" applyProtection="1">
      <alignment horizontal="right" vertical="center"/>
    </xf>
    <xf numFmtId="10" fontId="53" fillId="5" borderId="0" xfId="0" applyNumberFormat="1" applyFont="1" applyFill="1" applyBorder="1" applyAlignment="1" applyProtection="1">
      <alignment horizontal="right" vertical="center"/>
    </xf>
    <xf numFmtId="10" fontId="48" fillId="5" borderId="0" xfId="0" applyNumberFormat="1" applyFont="1" applyFill="1" applyBorder="1" applyAlignment="1" applyProtection="1">
      <alignment horizontal="right" vertical="center"/>
    </xf>
    <xf numFmtId="10" fontId="50" fillId="5" borderId="0" xfId="0" applyNumberFormat="1" applyFont="1" applyFill="1" applyBorder="1" applyAlignment="1" applyProtection="1">
      <alignment horizontal="right" vertical="center"/>
    </xf>
    <xf numFmtId="10" fontId="56" fillId="5" borderId="0" xfId="0" applyNumberFormat="1" applyFont="1" applyFill="1" applyBorder="1" applyAlignment="1" applyProtection="1">
      <alignment horizontal="right" vertical="center"/>
    </xf>
    <xf numFmtId="164" fontId="58" fillId="0" borderId="0" xfId="0" applyFont="1"/>
    <xf numFmtId="166" fontId="43" fillId="6" borderId="0" xfId="0" applyNumberFormat="1" applyFont="1" applyFill="1" applyBorder="1" applyAlignment="1">
      <alignment vertical="center"/>
    </xf>
    <xf numFmtId="166" fontId="43" fillId="6" borderId="0" xfId="0" applyNumberFormat="1" applyFont="1" applyFill="1" applyBorder="1" applyAlignment="1">
      <alignment horizontal="center" vertical="center"/>
    </xf>
    <xf numFmtId="164" fontId="7" fillId="0" borderId="0" xfId="0" applyFont="1" applyFill="1" applyBorder="1"/>
    <xf numFmtId="164" fontId="3" fillId="0" borderId="0" xfId="0" applyFont="1" applyAlignment="1">
      <alignment horizontal="left" vertical="top" wrapText="1" indent="2"/>
    </xf>
    <xf numFmtId="164" fontId="3" fillId="0" borderId="0" xfId="0" applyFont="1" applyAlignment="1">
      <alignment vertical="top"/>
    </xf>
    <xf numFmtId="164" fontId="3" fillId="0" borderId="0" xfId="0" applyNumberFormat="1" applyFont="1" applyAlignment="1" applyProtection="1">
      <alignment vertical="top"/>
    </xf>
    <xf numFmtId="164" fontId="0" fillId="0" borderId="0" xfId="0" applyAlignment="1">
      <alignment vertical="top"/>
    </xf>
    <xf numFmtId="164" fontId="70" fillId="0" borderId="0" xfId="0" applyFont="1" applyAlignment="1">
      <alignment horizontal="left" indent="2"/>
    </xf>
    <xf numFmtId="164" fontId="70" fillId="0" borderId="7" xfId="0" applyFont="1" applyBorder="1" applyAlignment="1">
      <alignment horizontal="left" indent="2"/>
    </xf>
    <xf numFmtId="0" fontId="4" fillId="0" borderId="0" xfId="2" applyNumberFormat="1" applyFont="1" applyFill="1" applyBorder="1" applyAlignment="1">
      <alignment horizontal="left" vertical="center"/>
    </xf>
    <xf numFmtId="164" fontId="4" fillId="0" borderId="0" xfId="2" quotePrefix="1" applyFont="1" applyFill="1" applyBorder="1" applyAlignment="1">
      <alignment horizontal="left" vertical="center"/>
    </xf>
    <xf numFmtId="164" fontId="4" fillId="0" borderId="0" xfId="2" quotePrefix="1" applyFont="1" applyFill="1" applyBorder="1" applyAlignment="1">
      <alignment horizontal="left" vertical="center" wrapText="1"/>
    </xf>
    <xf numFmtId="164" fontId="4" fillId="0" borderId="0" xfId="2" applyFont="1" applyFill="1" applyBorder="1" applyAlignment="1">
      <alignment horizontal="left" vertical="center"/>
    </xf>
    <xf numFmtId="164" fontId="10" fillId="0" borderId="0" xfId="2" applyFont="1" applyFill="1" applyBorder="1" applyAlignment="1">
      <alignment horizontal="left" vertical="center"/>
    </xf>
    <xf numFmtId="165" fontId="2" fillId="0" borderId="0" xfId="0" applyNumberFormat="1" applyFont="1" applyFill="1" applyBorder="1" applyAlignment="1" applyProtection="1">
      <alignment horizontal="center" vertical="center"/>
    </xf>
    <xf numFmtId="164" fontId="2" fillId="0" borderId="0" xfId="2" applyNumberFormat="1" applyFont="1" applyFill="1" applyBorder="1" applyAlignment="1" applyProtection="1">
      <alignment horizontal="left" vertical="center"/>
    </xf>
    <xf numFmtId="0" fontId="2" fillId="0" borderId="0" xfId="2" quotePrefix="1" applyNumberFormat="1" applyFont="1" applyFill="1" applyBorder="1" applyAlignment="1" applyProtection="1">
      <alignment horizontal="left" vertical="center"/>
    </xf>
    <xf numFmtId="0" fontId="2" fillId="0" borderId="0" xfId="2" applyNumberFormat="1" applyFont="1" applyFill="1" applyBorder="1" applyAlignment="1" applyProtection="1">
      <alignment horizontal="left" vertical="center"/>
    </xf>
    <xf numFmtId="0" fontId="2" fillId="0" borderId="0" xfId="3" applyNumberFormat="1" applyFont="1" applyFill="1" applyBorder="1" applyAlignment="1" applyProtection="1">
      <alignment horizontal="left" vertical="center"/>
    </xf>
    <xf numFmtId="164" fontId="10" fillId="0" borderId="0" xfId="2" applyFont="1" applyFill="1" applyBorder="1" applyAlignment="1">
      <alignment horizontal="left" vertical="center" wrapText="1"/>
    </xf>
    <xf numFmtId="164" fontId="2" fillId="0" borderId="0" xfId="2" applyFont="1" applyFill="1" applyBorder="1" applyAlignment="1">
      <alignment horizontal="left" vertical="center" wrapText="1"/>
    </xf>
    <xf numFmtId="164" fontId="2" fillId="0" borderId="0" xfId="2" applyFont="1" applyFill="1" applyBorder="1" applyAlignment="1">
      <alignment horizontal="center" vertical="center"/>
    </xf>
    <xf numFmtId="164" fontId="19" fillId="0" borderId="0" xfId="3" applyFont="1" applyFill="1" applyBorder="1" applyAlignment="1">
      <alignment horizontal="center" vertical="center"/>
    </xf>
    <xf numFmtId="164" fontId="19" fillId="0" borderId="0" xfId="3" applyFont="1" applyFill="1" applyBorder="1" applyAlignment="1">
      <alignment horizontal="center" vertical="center" wrapText="1"/>
    </xf>
    <xf numFmtId="164" fontId="19" fillId="0" borderId="0" xfId="3" applyFont="1" applyFill="1" applyBorder="1" applyAlignment="1">
      <alignment horizontal="left" vertical="center"/>
    </xf>
    <xf numFmtId="0" fontId="19" fillId="0" borderId="0" xfId="3" applyNumberFormat="1" applyFont="1" applyFill="1" applyBorder="1" applyAlignment="1">
      <alignment horizontal="center" vertical="center"/>
    </xf>
    <xf numFmtId="164" fontId="2" fillId="0" borderId="0" xfId="3" applyNumberFormat="1" applyFont="1" applyFill="1" applyBorder="1" applyAlignment="1" applyProtection="1">
      <alignment horizontal="left" vertical="center"/>
    </xf>
    <xf numFmtId="164" fontId="2" fillId="0" borderId="0" xfId="3" applyFont="1" applyFill="1" applyBorder="1" applyAlignment="1">
      <alignment horizontal="left" vertical="center" wrapText="1"/>
    </xf>
    <xf numFmtId="164" fontId="2" fillId="0" borderId="0" xfId="3" applyFont="1" applyFill="1" applyBorder="1" applyAlignment="1">
      <alignment horizontal="left" vertical="center"/>
    </xf>
    <xf numFmtId="164" fontId="2" fillId="0" borderId="0" xfId="3" applyNumberFormat="1" applyFont="1" applyFill="1" applyBorder="1" applyAlignment="1" applyProtection="1">
      <alignment horizontal="center" vertical="center"/>
    </xf>
    <xf numFmtId="165" fontId="2" fillId="0" borderId="0" xfId="3" applyNumberFormat="1" applyFont="1" applyFill="1" applyBorder="1" applyAlignment="1" applyProtection="1">
      <alignment horizontal="center" vertical="center"/>
    </xf>
    <xf numFmtId="164" fontId="10" fillId="0" borderId="0" xfId="2" applyFont="1" applyFill="1" applyBorder="1" applyAlignment="1">
      <alignment horizontal="center" vertical="center"/>
    </xf>
    <xf numFmtId="0" fontId="10" fillId="0" borderId="0" xfId="2" applyNumberFormat="1" applyFont="1" applyFill="1" applyBorder="1" applyAlignment="1">
      <alignment horizontal="left" vertical="center"/>
    </xf>
    <xf numFmtId="164" fontId="3" fillId="0" borderId="0" xfId="0" applyFont="1" applyFill="1" applyAlignment="1">
      <alignment horizontal="left" vertical="top" wrapText="1"/>
    </xf>
    <xf numFmtId="164" fontId="2" fillId="4" borderId="0" xfId="0" applyNumberFormat="1" applyFont="1" applyFill="1" applyAlignment="1" applyProtection="1">
      <alignment horizontal="left"/>
    </xf>
    <xf numFmtId="0" fontId="7" fillId="3" borderId="8" xfId="0" applyNumberFormat="1" applyFont="1" applyFill="1" applyBorder="1" applyAlignment="1">
      <alignment horizontal="left" vertical="center"/>
    </xf>
    <xf numFmtId="0" fontId="7" fillId="3" borderId="0" xfId="0" applyNumberFormat="1" applyFont="1" applyFill="1" applyBorder="1" applyAlignment="1">
      <alignment horizontal="left" vertical="center" indent="2"/>
    </xf>
    <xf numFmtId="0" fontId="23" fillId="3" borderId="0" xfId="0" applyNumberFormat="1" applyFont="1" applyFill="1" applyBorder="1" applyAlignment="1">
      <alignment horizontal="left" vertical="center" indent="2"/>
    </xf>
    <xf numFmtId="10" fontId="56" fillId="18" borderId="0" xfId="0" applyNumberFormat="1" applyFont="1" applyFill="1" applyBorder="1" applyAlignment="1" applyProtection="1">
      <alignment horizontal="right" vertical="center"/>
    </xf>
    <xf numFmtId="164" fontId="7" fillId="7" borderId="0" xfId="0" applyFont="1" applyFill="1" applyBorder="1"/>
    <xf numFmtId="164" fontId="7" fillId="7" borderId="8" xfId="0" applyFont="1" applyFill="1" applyBorder="1" applyAlignment="1">
      <alignment horizontal="left" vertical="center"/>
    </xf>
    <xf numFmtId="164" fontId="68" fillId="3" borderId="9" xfId="0" applyFont="1" applyFill="1" applyBorder="1" applyAlignment="1">
      <alignment horizontal="left" vertical="center" indent="2"/>
    </xf>
    <xf numFmtId="164" fontId="7" fillId="3" borderId="8" xfId="0" applyFont="1" applyFill="1" applyBorder="1" applyAlignment="1">
      <alignment horizontal="left" vertical="center"/>
    </xf>
    <xf numFmtId="164" fontId="7" fillId="3" borderId="8" xfId="0" applyFont="1" applyFill="1" applyBorder="1" applyAlignment="1">
      <alignment vertical="center"/>
    </xf>
    <xf numFmtId="164" fontId="7" fillId="3" borderId="8" xfId="0" applyFont="1" applyFill="1" applyBorder="1" applyAlignment="1">
      <alignment horizontal="center" vertical="center"/>
    </xf>
    <xf numFmtId="164" fontId="7" fillId="3" borderId="10" xfId="0" applyFont="1" applyFill="1" applyBorder="1" applyAlignment="1">
      <alignment horizontal="center" vertical="center"/>
    </xf>
    <xf numFmtId="164" fontId="7" fillId="7" borderId="0" xfId="0" applyFont="1" applyFill="1" applyBorder="1" applyAlignment="1">
      <alignment horizontal="left" vertical="center" indent="2"/>
    </xf>
    <xf numFmtId="164" fontId="68" fillId="3" borderId="11" xfId="0" applyFont="1" applyFill="1" applyBorder="1" applyAlignment="1">
      <alignment horizontal="left" indent="2"/>
    </xf>
    <xf numFmtId="164" fontId="7" fillId="3" borderId="0" xfId="0" applyFont="1" applyFill="1" applyBorder="1" applyAlignment="1">
      <alignment horizontal="left" vertical="center" indent="2"/>
    </xf>
    <xf numFmtId="164" fontId="1" fillId="3" borderId="0" xfId="0" applyFont="1" applyFill="1" applyAlignment="1"/>
    <xf numFmtId="164" fontId="1" fillId="3" borderId="4" xfId="0" applyFont="1" applyFill="1" applyBorder="1" applyAlignment="1"/>
    <xf numFmtId="164" fontId="1" fillId="0" borderId="0" xfId="0" applyFont="1" applyAlignment="1"/>
    <xf numFmtId="164" fontId="1" fillId="0" borderId="7" xfId="0" applyFont="1" applyBorder="1" applyAlignment="1"/>
    <xf numFmtId="164" fontId="23" fillId="7" borderId="0" xfId="0" applyFont="1" applyFill="1" applyBorder="1" applyAlignment="1">
      <alignment horizontal="left" vertical="center" indent="2"/>
    </xf>
    <xf numFmtId="164" fontId="69" fillId="3" borderId="12" xfId="0" applyFont="1" applyFill="1" applyBorder="1" applyAlignment="1">
      <alignment horizontal="left" vertical="center" indent="2"/>
    </xf>
    <xf numFmtId="164" fontId="23" fillId="3" borderId="0" xfId="0" applyFont="1" applyFill="1" applyBorder="1" applyAlignment="1">
      <alignment horizontal="left" vertical="center" indent="2"/>
    </xf>
    <xf numFmtId="164" fontId="70" fillId="3" borderId="0" xfId="0" applyFont="1" applyFill="1" applyAlignment="1">
      <alignment horizontal="left" indent="2"/>
    </xf>
    <xf numFmtId="164" fontId="70" fillId="3" borderId="4" xfId="0" applyFont="1" applyFill="1" applyBorder="1" applyAlignment="1">
      <alignment horizontal="left" indent="2"/>
    </xf>
    <xf numFmtId="164" fontId="7" fillId="7" borderId="9" xfId="0" applyFont="1" applyFill="1" applyBorder="1" applyAlignment="1">
      <alignment horizontal="center" vertical="center"/>
    </xf>
    <xf numFmtId="164" fontId="7" fillId="4" borderId="1" xfId="0" applyFont="1" applyFill="1" applyBorder="1" applyAlignment="1">
      <alignment horizontal="center" vertical="center"/>
    </xf>
    <xf numFmtId="164" fontId="7" fillId="4" borderId="13" xfId="0" applyFont="1" applyFill="1" applyBorder="1" applyAlignment="1">
      <alignment horizontal="center" vertical="center"/>
    </xf>
    <xf numFmtId="164" fontId="7" fillId="7" borderId="8" xfId="0" applyFont="1" applyFill="1" applyBorder="1" applyAlignment="1">
      <alignment horizontal="center" vertical="center"/>
    </xf>
    <xf numFmtId="164" fontId="23" fillId="8" borderId="14" xfId="0" applyFont="1" applyFill="1" applyBorder="1" applyAlignment="1">
      <alignment horizontal="center" vertical="center"/>
    </xf>
    <xf numFmtId="164" fontId="7" fillId="9" borderId="13" xfId="0" applyFont="1" applyFill="1" applyBorder="1" applyAlignment="1">
      <alignment horizontal="center" vertical="center"/>
    </xf>
    <xf numFmtId="164" fontId="7" fillId="9" borderId="8" xfId="0" applyFont="1" applyFill="1" applyBorder="1" applyAlignment="1">
      <alignment horizontal="center" vertical="center" wrapText="1"/>
    </xf>
    <xf numFmtId="164" fontId="7" fillId="9" borderId="15" xfId="0" applyFont="1" applyFill="1" applyBorder="1" applyAlignment="1">
      <alignment horizontal="center" vertical="center" wrapText="1"/>
    </xf>
    <xf numFmtId="164" fontId="7" fillId="9" borderId="9" xfId="0" applyFont="1" applyFill="1" applyBorder="1" applyAlignment="1">
      <alignment horizontal="center" vertical="center" wrapText="1"/>
    </xf>
    <xf numFmtId="164" fontId="7" fillId="9" borderId="9" xfId="0" applyFont="1" applyFill="1" applyBorder="1" applyAlignment="1">
      <alignment horizontal="center" vertical="center"/>
    </xf>
    <xf numFmtId="164" fontId="7" fillId="9" borderId="8" xfId="0" applyFont="1" applyFill="1" applyBorder="1" applyAlignment="1">
      <alignment horizontal="center" vertical="center"/>
    </xf>
    <xf numFmtId="164" fontId="7" fillId="9" borderId="15" xfId="0" applyFont="1" applyFill="1" applyBorder="1" applyAlignment="1">
      <alignment horizontal="center" vertical="center"/>
    </xf>
    <xf numFmtId="164" fontId="7" fillId="7" borderId="0" xfId="0" applyFont="1" applyFill="1" applyBorder="1" applyAlignment="1">
      <alignment horizontal="center" vertical="center"/>
    </xf>
    <xf numFmtId="164" fontId="7" fillId="9" borderId="16" xfId="0" applyFont="1" applyFill="1" applyBorder="1" applyAlignment="1">
      <alignment horizontal="center" vertical="center"/>
    </xf>
    <xf numFmtId="164" fontId="7" fillId="9" borderId="0" xfId="0" applyFont="1" applyFill="1" applyBorder="1" applyAlignment="1">
      <alignment horizontal="center" vertical="center" wrapText="1"/>
    </xf>
    <xf numFmtId="164" fontId="7" fillId="9" borderId="7" xfId="0" applyFont="1" applyFill="1" applyBorder="1" applyAlignment="1">
      <alignment horizontal="center" vertical="center" wrapText="1"/>
    </xf>
    <xf numFmtId="164" fontId="7" fillId="9" borderId="14" xfId="0" applyFont="1" applyFill="1" applyBorder="1" applyAlignment="1">
      <alignment horizontal="center" vertical="center" wrapText="1"/>
    </xf>
    <xf numFmtId="164" fontId="7" fillId="9" borderId="14" xfId="0" applyFont="1" applyFill="1" applyBorder="1" applyAlignment="1">
      <alignment horizontal="center" vertical="center"/>
    </xf>
    <xf numFmtId="164" fontId="7" fillId="9" borderId="5" xfId="0" applyFont="1" applyFill="1" applyBorder="1" applyAlignment="1">
      <alignment horizontal="center" vertical="center"/>
    </xf>
    <xf numFmtId="164" fontId="27" fillId="9" borderId="12" xfId="0" applyFont="1" applyFill="1" applyBorder="1" applyAlignment="1">
      <alignment horizontal="center" vertical="center" wrapText="1"/>
    </xf>
    <xf numFmtId="164" fontId="27" fillId="9" borderId="0" xfId="0" applyFont="1" applyFill="1" applyBorder="1" applyAlignment="1">
      <alignment horizontal="center" vertical="center" wrapText="1"/>
    </xf>
    <xf numFmtId="164" fontId="27" fillId="9" borderId="7" xfId="0" applyFont="1" applyFill="1" applyBorder="1" applyAlignment="1">
      <alignment horizontal="center" vertical="center" wrapText="1"/>
    </xf>
    <xf numFmtId="164" fontId="7" fillId="7" borderId="12" xfId="0" applyFont="1" applyFill="1" applyBorder="1" applyAlignment="1">
      <alignment horizontal="center" vertical="center"/>
    </xf>
    <xf numFmtId="164" fontId="25" fillId="10" borderId="14" xfId="0" quotePrefix="1" applyFont="1" applyFill="1" applyBorder="1" applyAlignment="1">
      <alignment horizontal="center" vertical="center" wrapText="1"/>
    </xf>
    <xf numFmtId="164" fontId="43" fillId="7" borderId="12" xfId="0" applyFont="1" applyFill="1" applyBorder="1" applyAlignment="1">
      <alignment horizontal="center" vertical="center"/>
    </xf>
    <xf numFmtId="164" fontId="23" fillId="11" borderId="14" xfId="0" quotePrefix="1" applyFont="1" applyFill="1" applyBorder="1" applyAlignment="1">
      <alignment horizontal="center" vertical="center" wrapText="1"/>
    </xf>
    <xf numFmtId="164" fontId="25" fillId="10" borderId="14" xfId="0" applyFont="1" applyFill="1" applyBorder="1" applyAlignment="1">
      <alignment horizontal="center" vertical="center" wrapText="1"/>
    </xf>
    <xf numFmtId="164" fontId="23" fillId="4" borderId="14" xfId="0" applyFont="1" applyFill="1" applyBorder="1" applyAlignment="1">
      <alignment horizontal="center" vertical="center" wrapText="1"/>
    </xf>
    <xf numFmtId="164" fontId="43" fillId="7" borderId="0" xfId="0" applyFont="1" applyFill="1" applyBorder="1" applyAlignment="1">
      <alignment horizontal="center" vertical="center"/>
    </xf>
    <xf numFmtId="164" fontId="27" fillId="7" borderId="12" xfId="0" applyFont="1" applyFill="1" applyBorder="1" applyAlignment="1">
      <alignment horizontal="center" vertical="center" wrapText="1"/>
    </xf>
    <xf numFmtId="164" fontId="64" fillId="7" borderId="12" xfId="0" applyFont="1" applyFill="1" applyBorder="1" applyAlignment="1">
      <alignment horizontal="center" vertical="center" wrapText="1"/>
    </xf>
    <xf numFmtId="164" fontId="7" fillId="11" borderId="14" xfId="0" applyFont="1" applyFill="1" applyBorder="1" applyAlignment="1">
      <alignment horizontal="center" vertical="center" wrapText="1"/>
    </xf>
    <xf numFmtId="164" fontId="7" fillId="11" borderId="1" xfId="0" applyFont="1" applyFill="1" applyBorder="1" applyAlignment="1">
      <alignment horizontal="center" vertical="center" wrapText="1"/>
    </xf>
    <xf numFmtId="164" fontId="25" fillId="7" borderId="12" xfId="0" applyFont="1" applyFill="1" applyBorder="1" applyAlignment="1">
      <alignment horizontal="center" vertical="center" wrapText="1"/>
    </xf>
    <xf numFmtId="164" fontId="31" fillId="7" borderId="12" xfId="0" applyFont="1" applyFill="1" applyBorder="1" applyAlignment="1">
      <alignment horizontal="center" vertical="center" wrapText="1"/>
    </xf>
    <xf numFmtId="164" fontId="31" fillId="7" borderId="0" xfId="0" applyFont="1" applyFill="1" applyBorder="1" applyAlignment="1">
      <alignment horizontal="center" vertical="center" wrapText="1"/>
    </xf>
    <xf numFmtId="164" fontId="25" fillId="7" borderId="0" xfId="0" applyFont="1" applyFill="1" applyBorder="1" applyAlignment="1">
      <alignment horizontal="center" vertical="center" wrapText="1"/>
    </xf>
    <xf numFmtId="164" fontId="23" fillId="7" borderId="13" xfId="0" applyFont="1" applyFill="1" applyBorder="1" applyAlignment="1">
      <alignment horizontal="center" vertical="center" wrapText="1"/>
    </xf>
    <xf numFmtId="164" fontId="23" fillId="7" borderId="15" xfId="0" applyFont="1" applyFill="1" applyBorder="1" applyAlignment="1">
      <alignment horizontal="center" vertical="center" wrapText="1"/>
    </xf>
    <xf numFmtId="164" fontId="52" fillId="7" borderId="13" xfId="0" applyFont="1" applyFill="1" applyBorder="1" applyAlignment="1">
      <alignment horizontal="center" vertical="center" wrapText="1"/>
    </xf>
    <xf numFmtId="164" fontId="52" fillId="7" borderId="8" xfId="0" applyFont="1" applyFill="1" applyBorder="1" applyAlignment="1">
      <alignment horizontal="center" vertical="center" wrapText="1"/>
    </xf>
    <xf numFmtId="164" fontId="23" fillId="7" borderId="16" xfId="0" applyFont="1" applyFill="1" applyBorder="1" applyAlignment="1">
      <alignment horizontal="center" vertical="center" wrapText="1"/>
    </xf>
    <xf numFmtId="164" fontId="25" fillId="10" borderId="12" xfId="0" applyFont="1" applyFill="1" applyBorder="1" applyAlignment="1">
      <alignment horizontal="center" vertical="center" wrapText="1"/>
    </xf>
    <xf numFmtId="164" fontId="23" fillId="7" borderId="7" xfId="0" applyFont="1" applyFill="1" applyBorder="1" applyAlignment="1">
      <alignment horizontal="center" vertical="center" wrapText="1"/>
    </xf>
    <xf numFmtId="164" fontId="52" fillId="7" borderId="16" xfId="0" applyFont="1" applyFill="1" applyBorder="1" applyAlignment="1">
      <alignment horizontal="center" vertical="center" wrapText="1"/>
    </xf>
    <xf numFmtId="164" fontId="52" fillId="7" borderId="0" xfId="0" applyFont="1" applyFill="1" applyBorder="1" applyAlignment="1">
      <alignment horizontal="center" vertical="center" wrapText="1"/>
    </xf>
    <xf numFmtId="164" fontId="27" fillId="12" borderId="12" xfId="0" applyFont="1" applyFill="1" applyBorder="1" applyAlignment="1">
      <alignment horizontal="center" vertical="center" wrapText="1"/>
    </xf>
    <xf numFmtId="164" fontId="52" fillId="7" borderId="7" xfId="0" applyFont="1" applyFill="1" applyBorder="1" applyAlignment="1">
      <alignment horizontal="center" vertical="center" wrapText="1"/>
    </xf>
    <xf numFmtId="164" fontId="23" fillId="7" borderId="0" xfId="0" applyFont="1" applyFill="1" applyBorder="1" applyAlignment="1">
      <alignment horizontal="center" vertical="center" wrapText="1"/>
    </xf>
    <xf numFmtId="164" fontId="7" fillId="7" borderId="0" xfId="0" applyFont="1" applyFill="1" applyBorder="1" applyAlignment="1">
      <alignment vertical="center"/>
    </xf>
    <xf numFmtId="164" fontId="66" fillId="4" borderId="11" xfId="0" applyFont="1" applyFill="1" applyBorder="1" applyAlignment="1">
      <alignment horizontal="center" vertical="center"/>
    </xf>
    <xf numFmtId="164" fontId="7" fillId="4" borderId="8" xfId="0" applyFont="1" applyFill="1" applyBorder="1" applyAlignment="1">
      <alignment vertical="center"/>
    </xf>
    <xf numFmtId="164" fontId="7" fillId="4" borderId="8" xfId="0" applyFont="1" applyFill="1" applyBorder="1" applyAlignment="1">
      <alignment horizontal="center" vertical="center"/>
    </xf>
    <xf numFmtId="164" fontId="7" fillId="7" borderId="0" xfId="0" applyFont="1" applyFill="1"/>
    <xf numFmtId="164" fontId="7" fillId="4" borderId="12" xfId="0" applyFont="1" applyFill="1" applyBorder="1" applyAlignment="1">
      <alignment vertical="center"/>
    </xf>
    <xf numFmtId="164" fontId="66" fillId="4" borderId="0" xfId="0" applyFont="1" applyFill="1" applyBorder="1" applyAlignment="1">
      <alignment horizontal="center" vertical="center"/>
    </xf>
    <xf numFmtId="164" fontId="7" fillId="4" borderId="0" xfId="0" applyFont="1" applyFill="1" applyBorder="1" applyAlignment="1">
      <alignment horizontal="center" vertical="center"/>
    </xf>
    <xf numFmtId="164" fontId="7" fillId="4" borderId="0" xfId="0" applyFont="1" applyFill="1" applyBorder="1" applyAlignment="1">
      <alignment vertical="center"/>
    </xf>
    <xf numFmtId="164" fontId="30" fillId="4" borderId="12" xfId="0" applyFont="1" applyFill="1" applyBorder="1" applyAlignment="1">
      <alignment horizontal="center" vertical="center"/>
    </xf>
    <xf numFmtId="164" fontId="36" fillId="4" borderId="0" xfId="0" applyFont="1" applyFill="1" applyBorder="1" applyAlignment="1">
      <alignment horizontal="center" vertical="center"/>
    </xf>
    <xf numFmtId="164" fontId="35" fillId="14" borderId="8" xfId="0" applyFont="1" applyFill="1" applyBorder="1" applyAlignment="1">
      <alignment horizontal="left" vertical="center"/>
    </xf>
    <xf numFmtId="164" fontId="35" fillId="14" borderId="15" xfId="0" applyFont="1" applyFill="1" applyBorder="1" applyAlignment="1">
      <alignment horizontal="left" vertical="center"/>
    </xf>
    <xf numFmtId="164" fontId="33" fillId="4" borderId="0" xfId="0" applyFont="1" applyFill="1" applyBorder="1" applyAlignment="1">
      <alignment horizontal="left" vertical="center"/>
    </xf>
    <xf numFmtId="164" fontId="24" fillId="14" borderId="8" xfId="0" applyFont="1" applyFill="1" applyBorder="1" applyAlignment="1">
      <alignment vertical="center"/>
    </xf>
    <xf numFmtId="164" fontId="24" fillId="14" borderId="15" xfId="0" applyFont="1" applyFill="1" applyBorder="1" applyAlignment="1">
      <alignment vertical="center"/>
    </xf>
    <xf numFmtId="164" fontId="23" fillId="4" borderId="12" xfId="0" applyFont="1" applyFill="1" applyBorder="1" applyAlignment="1">
      <alignment horizontal="center" vertical="center"/>
    </xf>
    <xf numFmtId="164" fontId="67" fillId="4" borderId="0" xfId="0" applyFont="1" applyFill="1" applyBorder="1" applyAlignment="1">
      <alignment horizontal="center" vertical="center"/>
    </xf>
    <xf numFmtId="164" fontId="23" fillId="4" borderId="0" xfId="0" applyFont="1" applyFill="1" applyBorder="1" applyAlignment="1">
      <alignment horizontal="center" vertical="center"/>
    </xf>
    <xf numFmtId="164" fontId="62" fillId="14" borderId="12" xfId="0" applyFont="1" applyFill="1" applyBorder="1" applyAlignment="1">
      <alignment horizontal="left" vertical="center"/>
    </xf>
    <xf numFmtId="164" fontId="38" fillId="14" borderId="0" xfId="0" applyFont="1" applyFill="1" applyBorder="1" applyAlignment="1">
      <alignment horizontal="left" vertical="center"/>
    </xf>
    <xf numFmtId="164" fontId="38" fillId="14" borderId="7" xfId="0" applyFont="1" applyFill="1" applyBorder="1" applyAlignment="1">
      <alignment horizontal="left" vertical="center"/>
    </xf>
    <xf numFmtId="164" fontId="24" fillId="4" borderId="0" xfId="0" applyFont="1" applyFill="1" applyBorder="1" applyAlignment="1">
      <alignment horizontal="left" vertical="center"/>
    </xf>
    <xf numFmtId="164" fontId="34" fillId="14" borderId="0" xfId="0" applyFont="1" applyFill="1" applyBorder="1" applyAlignment="1">
      <alignment vertical="center"/>
    </xf>
    <xf numFmtId="164" fontId="34" fillId="14" borderId="7" xfId="0" applyFont="1" applyFill="1" applyBorder="1" applyAlignment="1">
      <alignment vertical="center"/>
    </xf>
    <xf numFmtId="164" fontId="41" fillId="4" borderId="12" xfId="0" applyFont="1" applyFill="1" applyBorder="1" applyAlignment="1">
      <alignment horizontal="center" vertical="center"/>
    </xf>
    <xf numFmtId="164" fontId="75" fillId="4" borderId="0" xfId="0" applyFont="1" applyFill="1" applyBorder="1" applyAlignment="1">
      <alignment horizontal="center" vertical="center"/>
    </xf>
    <xf numFmtId="164" fontId="28" fillId="4" borderId="0" xfId="0" applyFont="1" applyFill="1" applyBorder="1" applyAlignment="1">
      <alignment horizontal="center" vertical="center"/>
    </xf>
    <xf numFmtId="164" fontId="75" fillId="14" borderId="12" xfId="0" applyFont="1" applyFill="1" applyBorder="1" applyAlignment="1">
      <alignment horizontal="left" vertical="center"/>
    </xf>
    <xf numFmtId="164" fontId="36" fillId="14" borderId="0" xfId="0" applyFont="1" applyFill="1" applyBorder="1" applyAlignment="1">
      <alignment horizontal="left" vertical="center"/>
    </xf>
    <xf numFmtId="164" fontId="36" fillId="14" borderId="7" xfId="0" applyFont="1" applyFill="1" applyBorder="1" applyAlignment="1">
      <alignment horizontal="left" vertical="center"/>
    </xf>
    <xf numFmtId="164" fontId="34" fillId="4" borderId="0" xfId="0" applyFont="1" applyFill="1" applyBorder="1" applyAlignment="1">
      <alignment horizontal="left" vertical="center"/>
    </xf>
    <xf numFmtId="164" fontId="35" fillId="14" borderId="0" xfId="0" applyFont="1" applyFill="1" applyBorder="1" applyAlignment="1">
      <alignment vertical="center"/>
    </xf>
    <xf numFmtId="164" fontId="35" fillId="14" borderId="7" xfId="0" applyFont="1" applyFill="1" applyBorder="1" applyAlignment="1">
      <alignment vertical="center"/>
    </xf>
    <xf numFmtId="164" fontId="76" fillId="4" borderId="0" xfId="0" applyFont="1" applyFill="1" applyBorder="1" applyAlignment="1">
      <alignment horizontal="center" vertical="center"/>
    </xf>
    <xf numFmtId="164" fontId="76" fillId="14" borderId="12" xfId="0" applyFont="1" applyFill="1" applyBorder="1" applyAlignment="1">
      <alignment horizontal="left" vertical="center"/>
    </xf>
    <xf numFmtId="164" fontId="35" fillId="4" borderId="0" xfId="0" applyFont="1" applyFill="1" applyBorder="1" applyAlignment="1">
      <alignment horizontal="left" vertical="center"/>
    </xf>
    <xf numFmtId="164" fontId="77" fillId="4" borderId="0" xfId="0" applyFont="1" applyFill="1" applyBorder="1" applyAlignment="1">
      <alignment horizontal="center" vertical="center"/>
    </xf>
    <xf numFmtId="164" fontId="39" fillId="4" borderId="0" xfId="0" applyFont="1" applyFill="1" applyBorder="1" applyAlignment="1">
      <alignment horizontal="center" vertical="center"/>
    </xf>
    <xf numFmtId="164" fontId="78" fillId="14" borderId="12" xfId="0" applyFont="1" applyFill="1" applyBorder="1" applyAlignment="1">
      <alignment vertical="center"/>
    </xf>
    <xf numFmtId="164" fontId="32" fillId="0" borderId="0" xfId="0" applyFont="1" applyFill="1" applyBorder="1" applyAlignment="1">
      <alignment horizontal="left" vertical="center"/>
    </xf>
    <xf numFmtId="164" fontId="61" fillId="4" borderId="0" xfId="0" applyFont="1" applyFill="1" applyBorder="1" applyAlignment="1">
      <alignment horizontal="left" vertical="center"/>
    </xf>
    <xf numFmtId="164" fontId="28" fillId="4" borderId="12" xfId="0" applyFont="1" applyFill="1" applyBorder="1" applyAlignment="1">
      <alignment horizontal="center" vertical="center"/>
    </xf>
    <xf numFmtId="164" fontId="26" fillId="4" borderId="0" xfId="0" applyFont="1" applyFill="1" applyBorder="1" applyAlignment="1">
      <alignment horizontal="center" vertical="center"/>
    </xf>
    <xf numFmtId="164" fontId="43" fillId="14" borderId="12" xfId="0" applyFont="1" applyFill="1" applyBorder="1" applyAlignment="1">
      <alignment horizontal="left" vertical="center"/>
    </xf>
    <xf numFmtId="164" fontId="26" fillId="4" borderId="0" xfId="0" applyFont="1" applyFill="1" applyBorder="1" applyAlignment="1">
      <alignment horizontal="left" vertical="center"/>
    </xf>
    <xf numFmtId="164" fontId="79" fillId="14" borderId="12" xfId="0" applyFont="1" applyFill="1" applyBorder="1" applyAlignment="1">
      <alignment vertical="center"/>
    </xf>
    <xf numFmtId="164" fontId="42" fillId="14" borderId="0" xfId="0" applyFont="1" applyFill="1" applyBorder="1" applyAlignment="1">
      <alignment vertical="center"/>
    </xf>
    <xf numFmtId="164" fontId="42" fillId="14" borderId="7" xfId="0" applyFont="1" applyFill="1" applyBorder="1" applyAlignment="1">
      <alignment vertical="center"/>
    </xf>
    <xf numFmtId="164" fontId="42" fillId="4" borderId="0" xfId="0" applyFont="1" applyFill="1" applyBorder="1" applyAlignment="1">
      <alignment horizontal="center" vertical="center"/>
    </xf>
    <xf numFmtId="164" fontId="80" fillId="4" borderId="0" xfId="0" applyFont="1" applyFill="1" applyBorder="1" applyAlignment="1">
      <alignment horizontal="left" vertical="center"/>
    </xf>
    <xf numFmtId="164" fontId="80" fillId="14" borderId="12" xfId="0" applyFont="1" applyFill="1" applyBorder="1" applyAlignment="1">
      <alignment vertical="center"/>
    </xf>
    <xf numFmtId="164" fontId="74" fillId="14" borderId="0" xfId="0" applyFont="1" applyFill="1" applyBorder="1" applyAlignment="1">
      <alignment horizontal="left" vertical="center" indent="1"/>
    </xf>
    <xf numFmtId="164" fontId="42" fillId="14" borderId="0" xfId="0" applyFont="1" applyFill="1" applyBorder="1" applyAlignment="1">
      <alignment horizontal="left" vertical="center" indent="1"/>
    </xf>
    <xf numFmtId="164" fontId="42" fillId="14" borderId="7" xfId="0" applyFont="1" applyFill="1" applyBorder="1" applyAlignment="1">
      <alignment horizontal="left" vertical="center" indent="1"/>
    </xf>
    <xf numFmtId="164" fontId="23" fillId="4" borderId="0" xfId="0" applyFont="1" applyFill="1" applyBorder="1" applyAlignment="1">
      <alignment horizontal="left" vertical="center"/>
    </xf>
    <xf numFmtId="164" fontId="77" fillId="4" borderId="0" xfId="0" applyFont="1" applyFill="1" applyBorder="1" applyAlignment="1">
      <alignment horizontal="left" vertical="center"/>
    </xf>
    <xf numFmtId="164" fontId="67" fillId="4" borderId="0" xfId="0" applyFont="1" applyFill="1" applyBorder="1" applyAlignment="1">
      <alignment horizontal="left" vertical="center"/>
    </xf>
    <xf numFmtId="164" fontId="28" fillId="4" borderId="12" xfId="0" applyFont="1" applyFill="1" applyBorder="1" applyAlignment="1">
      <alignment vertical="center"/>
    </xf>
    <xf numFmtId="164" fontId="0" fillId="0" borderId="7" xfId="0" applyBorder="1" applyAlignment="1">
      <alignment horizontal="left" vertical="center"/>
    </xf>
    <xf numFmtId="164" fontId="81" fillId="4" borderId="0" xfId="0" applyFont="1" applyFill="1" applyBorder="1" applyAlignment="1">
      <alignment horizontal="left" vertical="center"/>
    </xf>
    <xf numFmtId="164" fontId="29" fillId="4" borderId="12" xfId="0" applyFont="1" applyFill="1" applyBorder="1" applyAlignment="1">
      <alignment horizontal="center" vertical="center"/>
    </xf>
    <xf numFmtId="164" fontId="40" fillId="4" borderId="0" xfId="0" applyFont="1" applyFill="1" applyBorder="1" applyAlignment="1">
      <alignment horizontal="left" vertical="center"/>
    </xf>
    <xf numFmtId="164" fontId="40" fillId="4" borderId="0" xfId="0" applyFont="1" applyFill="1" applyBorder="1" applyAlignment="1">
      <alignment vertical="center"/>
    </xf>
    <xf numFmtId="164" fontId="7" fillId="19" borderId="0" xfId="0" applyFont="1" applyFill="1"/>
    <xf numFmtId="164" fontId="26" fillId="19" borderId="0" xfId="0" applyFont="1" applyFill="1" applyBorder="1"/>
    <xf numFmtId="164" fontId="43" fillId="19" borderId="8" xfId="0" applyFont="1" applyFill="1" applyBorder="1" applyAlignment="1">
      <alignment vertical="center"/>
    </xf>
    <xf numFmtId="164" fontId="43" fillId="6" borderId="17" xfId="0" applyFont="1" applyFill="1" applyBorder="1" applyAlignment="1">
      <alignment vertical="center"/>
    </xf>
    <xf numFmtId="164" fontId="43" fillId="6" borderId="8" xfId="0" applyFont="1" applyFill="1" applyBorder="1" applyAlignment="1">
      <alignment vertical="center"/>
    </xf>
    <xf numFmtId="164" fontId="44" fillId="5" borderId="8" xfId="0" applyFont="1" applyFill="1" applyBorder="1" applyAlignment="1">
      <alignment horizontal="left" vertical="center"/>
    </xf>
    <xf numFmtId="164" fontId="44" fillId="5" borderId="8" xfId="0" applyFont="1" applyFill="1" applyBorder="1" applyAlignment="1">
      <alignment horizontal="center" vertical="center"/>
    </xf>
    <xf numFmtId="164" fontId="43" fillId="5" borderId="8" xfId="0" applyFont="1" applyFill="1" applyBorder="1" applyAlignment="1">
      <alignment vertical="center"/>
    </xf>
    <xf numFmtId="164" fontId="43" fillId="19" borderId="0" xfId="0" applyFont="1" applyFill="1"/>
    <xf numFmtId="164" fontId="43" fillId="6" borderId="11" xfId="0" applyFont="1" applyFill="1" applyBorder="1" applyAlignment="1">
      <alignment horizontal="left" vertical="center"/>
    </xf>
    <xf numFmtId="164" fontId="43" fillId="6" borderId="0" xfId="0" applyFont="1" applyFill="1" applyBorder="1" applyAlignment="1">
      <alignment horizontal="center" vertical="center"/>
    </xf>
    <xf numFmtId="164" fontId="44" fillId="19" borderId="0" xfId="0" applyFont="1" applyFill="1" applyBorder="1" applyAlignment="1">
      <alignment horizontal="left" vertical="center"/>
    </xf>
    <xf numFmtId="164" fontId="44" fillId="6" borderId="11" xfId="0" applyFont="1" applyFill="1" applyBorder="1" applyAlignment="1">
      <alignment horizontal="left" vertical="center"/>
    </xf>
    <xf numFmtId="164" fontId="44" fillId="6" borderId="0" xfId="0" applyFont="1" applyFill="1" applyBorder="1" applyAlignment="1">
      <alignment horizontal="left" vertical="center"/>
    </xf>
    <xf numFmtId="164" fontId="44" fillId="5" borderId="0" xfId="0" applyFont="1" applyFill="1" applyBorder="1" applyAlignment="1">
      <alignment horizontal="left" vertical="center"/>
    </xf>
    <xf numFmtId="164" fontId="44" fillId="5" borderId="0" xfId="0" applyFont="1" applyFill="1" applyBorder="1" applyAlignment="1">
      <alignment horizontal="center" vertical="center"/>
    </xf>
    <xf numFmtId="164" fontId="45" fillId="5" borderId="0" xfId="0" applyFont="1" applyFill="1" applyBorder="1" applyAlignment="1">
      <alignment horizontal="center" vertical="center"/>
    </xf>
    <xf numFmtId="164" fontId="46" fillId="19" borderId="0" xfId="0" applyFont="1" applyFill="1" applyBorder="1" applyAlignment="1">
      <alignment vertical="center"/>
    </xf>
    <xf numFmtId="164" fontId="46" fillId="6" borderId="11" xfId="0" applyFont="1" applyFill="1" applyBorder="1" applyAlignment="1">
      <alignment vertical="center"/>
    </xf>
    <xf numFmtId="164" fontId="46" fillId="6" borderId="0" xfId="0" applyFont="1" applyFill="1" applyBorder="1" applyAlignment="1">
      <alignment vertical="center"/>
    </xf>
    <xf numFmtId="164" fontId="43" fillId="5" borderId="0" xfId="0" applyFont="1" applyFill="1" applyBorder="1" applyAlignment="1">
      <alignment vertical="center"/>
    </xf>
    <xf numFmtId="164" fontId="43" fillId="5" borderId="0" xfId="0" applyFont="1" applyFill="1" applyBorder="1" applyAlignment="1">
      <alignment horizontal="right" vertical="center"/>
    </xf>
    <xf numFmtId="164" fontId="46" fillId="5" borderId="0" xfId="0" applyFont="1" applyFill="1" applyBorder="1" applyAlignment="1">
      <alignment vertical="center"/>
    </xf>
    <xf numFmtId="164" fontId="43" fillId="6" borderId="11" xfId="0" applyFont="1" applyFill="1" applyBorder="1"/>
    <xf numFmtId="164" fontId="43" fillId="6" borderId="0" xfId="0" applyFont="1" applyFill="1"/>
    <xf numFmtId="164" fontId="47" fillId="6" borderId="0" xfId="0" applyFont="1" applyFill="1" applyBorder="1" applyAlignment="1">
      <alignment horizontal="right" vertical="center"/>
    </xf>
    <xf numFmtId="164" fontId="47" fillId="5" borderId="0" xfId="0" applyFont="1" applyFill="1" applyBorder="1" applyAlignment="1">
      <alignment horizontal="right" vertical="center"/>
    </xf>
    <xf numFmtId="164" fontId="43" fillId="14" borderId="13" xfId="0" applyFont="1" applyFill="1" applyBorder="1" applyAlignment="1">
      <alignment horizontal="center" vertical="center"/>
    </xf>
    <xf numFmtId="2" fontId="43" fillId="14" borderId="18" xfId="0" applyNumberFormat="1" applyFont="1" applyFill="1" applyBorder="1" applyAlignment="1">
      <alignment horizontal="center" vertical="center"/>
    </xf>
    <xf numFmtId="164" fontId="43" fillId="14" borderId="16" xfId="0" applyFont="1" applyFill="1" applyBorder="1" applyAlignment="1">
      <alignment horizontal="center" vertical="center"/>
    </xf>
    <xf numFmtId="164" fontId="43" fillId="14" borderId="0" xfId="0" applyFont="1" applyFill="1" applyBorder="1" applyAlignment="1">
      <alignment horizontal="center" vertical="center"/>
    </xf>
    <xf numFmtId="164" fontId="48" fillId="6" borderId="0" xfId="0" applyFont="1" applyFill="1" applyBorder="1" applyAlignment="1">
      <alignment horizontal="right" vertical="center"/>
    </xf>
    <xf numFmtId="164" fontId="48" fillId="5" borderId="0" xfId="0" applyFont="1" applyFill="1" applyBorder="1" applyAlignment="1">
      <alignment horizontal="right" vertical="center"/>
    </xf>
    <xf numFmtId="164" fontId="50" fillId="6" borderId="0" xfId="0" applyFont="1" applyFill="1" applyBorder="1" applyAlignment="1">
      <alignment horizontal="right" vertical="center"/>
    </xf>
    <xf numFmtId="164" fontId="50" fillId="5" borderId="0" xfId="0" applyFont="1" applyFill="1" applyBorder="1" applyAlignment="1">
      <alignment horizontal="right" vertical="center"/>
    </xf>
    <xf numFmtId="164" fontId="50" fillId="18" borderId="0" xfId="0" applyFont="1" applyFill="1" applyBorder="1" applyAlignment="1">
      <alignment horizontal="right" vertical="center"/>
    </xf>
    <xf numFmtId="164" fontId="43" fillId="14" borderId="16" xfId="0" quotePrefix="1" applyFont="1" applyFill="1" applyBorder="1" applyAlignment="1">
      <alignment horizontal="center" vertical="center"/>
    </xf>
    <xf numFmtId="164" fontId="62" fillId="6" borderId="0" xfId="0" applyFont="1" applyFill="1" applyBorder="1" applyAlignment="1">
      <alignment horizontal="right" vertical="center"/>
    </xf>
    <xf numFmtId="164" fontId="51" fillId="5" borderId="0" xfId="0" applyFont="1" applyFill="1" applyBorder="1" applyAlignment="1">
      <alignment horizontal="right" vertical="center"/>
    </xf>
    <xf numFmtId="164" fontId="82" fillId="6" borderId="0" xfId="0" applyFont="1" applyFill="1" applyBorder="1" applyAlignment="1">
      <alignment horizontal="right" vertical="center"/>
    </xf>
    <xf numFmtId="164" fontId="82" fillId="18" borderId="0" xfId="0" applyFont="1" applyFill="1" applyBorder="1" applyAlignment="1">
      <alignment horizontal="right" vertical="center"/>
    </xf>
    <xf numFmtId="164" fontId="76" fillId="20" borderId="0" xfId="0" applyFont="1" applyFill="1" applyBorder="1" applyAlignment="1">
      <alignment horizontal="right" vertical="center"/>
    </xf>
    <xf numFmtId="164" fontId="53" fillId="5" borderId="0" xfId="0" applyFont="1" applyFill="1" applyBorder="1" applyAlignment="1">
      <alignment horizontal="right" vertical="center"/>
    </xf>
    <xf numFmtId="164" fontId="76" fillId="18" borderId="0" xfId="0" applyFont="1" applyFill="1" applyBorder="1" applyAlignment="1">
      <alignment horizontal="right" vertical="center"/>
    </xf>
    <xf numFmtId="164" fontId="77" fillId="20" borderId="0" xfId="0" applyFont="1" applyFill="1" applyBorder="1" applyAlignment="1">
      <alignment horizontal="right" vertical="center"/>
    </xf>
    <xf numFmtId="164" fontId="55" fillId="5" borderId="0" xfId="0" applyFont="1" applyFill="1" applyBorder="1" applyAlignment="1">
      <alignment horizontal="right" vertical="center"/>
    </xf>
    <xf numFmtId="164" fontId="77" fillId="18" borderId="0" xfId="0" applyFont="1" applyFill="1" applyBorder="1" applyAlignment="1">
      <alignment horizontal="right" vertical="center"/>
    </xf>
    <xf numFmtId="164" fontId="26" fillId="20" borderId="0" xfId="0" applyFont="1" applyFill="1" applyBorder="1" applyAlignment="1">
      <alignment horizontal="right" vertical="center"/>
    </xf>
    <xf numFmtId="164" fontId="54" fillId="5" borderId="0" xfId="0" applyFont="1" applyFill="1" applyBorder="1" applyAlignment="1">
      <alignment horizontal="right" vertical="center"/>
    </xf>
    <xf numFmtId="164" fontId="26" fillId="18" borderId="0" xfId="0" applyFont="1" applyFill="1" applyBorder="1" applyAlignment="1">
      <alignment horizontal="right" vertical="center"/>
    </xf>
    <xf numFmtId="164" fontId="43" fillId="14" borderId="0" xfId="0" quotePrefix="1" applyFont="1" applyFill="1" applyBorder="1" applyAlignment="1">
      <alignment horizontal="center" vertical="center"/>
    </xf>
    <xf numFmtId="164" fontId="67" fillId="20" borderId="0" xfId="0" applyFont="1" applyFill="1" applyBorder="1" applyAlignment="1">
      <alignment horizontal="right" vertical="center"/>
    </xf>
    <xf numFmtId="164" fontId="67" fillId="18" borderId="0" xfId="0" applyFont="1" applyFill="1" applyBorder="1" applyAlignment="1">
      <alignment horizontal="right" vertical="center"/>
    </xf>
    <xf numFmtId="164" fontId="52" fillId="5" borderId="0" xfId="0" applyFont="1" applyFill="1" applyBorder="1" applyAlignment="1">
      <alignment horizontal="right" vertical="center"/>
    </xf>
    <xf numFmtId="164" fontId="79" fillId="20" borderId="0" xfId="0" applyFont="1" applyFill="1" applyBorder="1" applyAlignment="1">
      <alignment horizontal="left"/>
    </xf>
    <xf numFmtId="164" fontId="79" fillId="20" borderId="0" xfId="0" applyFont="1" applyFill="1" applyBorder="1" applyAlignment="1">
      <alignment horizontal="right"/>
    </xf>
    <xf numFmtId="164" fontId="80" fillId="20" borderId="0" xfId="0" applyFont="1" applyFill="1" applyBorder="1" applyAlignment="1">
      <alignment horizontal="left"/>
    </xf>
    <xf numFmtId="164" fontId="80" fillId="20" borderId="0" xfId="0" applyFont="1" applyFill="1" applyBorder="1" applyAlignment="1">
      <alignment horizontal="right"/>
    </xf>
    <xf numFmtId="164" fontId="79" fillId="18" borderId="0" xfId="0" applyFont="1" applyFill="1" applyBorder="1" applyAlignment="1">
      <alignment horizontal="right" vertical="center"/>
    </xf>
    <xf numFmtId="164" fontId="65" fillId="6" borderId="0" xfId="0" applyFont="1" applyFill="1"/>
    <xf numFmtId="164" fontId="80" fillId="18" borderId="0" xfId="0" applyFont="1" applyFill="1" applyBorder="1" applyAlignment="1">
      <alignment horizontal="right" vertical="center"/>
    </xf>
    <xf numFmtId="164" fontId="52" fillId="6" borderId="0" xfId="0" applyFont="1" applyFill="1" applyBorder="1" applyAlignment="1">
      <alignment horizontal="right" vertical="center"/>
    </xf>
    <xf numFmtId="164" fontId="52" fillId="18" borderId="0" xfId="0" applyFont="1" applyFill="1" applyBorder="1" applyAlignment="1">
      <alignment horizontal="right" vertical="center"/>
    </xf>
    <xf numFmtId="164" fontId="71" fillId="6" borderId="0" xfId="0" applyFont="1" applyFill="1" applyBorder="1" applyAlignment="1">
      <alignment horizontal="right" vertical="center"/>
    </xf>
    <xf numFmtId="164" fontId="71" fillId="5" borderId="0" xfId="0" applyFont="1" applyFill="1" applyBorder="1" applyAlignment="1">
      <alignment horizontal="right" vertical="center"/>
    </xf>
    <xf numFmtId="164" fontId="57" fillId="6" borderId="0" xfId="0" applyFont="1" applyFill="1" applyBorder="1" applyAlignment="1">
      <alignment horizontal="right" vertical="center"/>
    </xf>
    <xf numFmtId="2" fontId="43" fillId="14" borderId="19" xfId="0" applyNumberFormat="1" applyFont="1" applyFill="1" applyBorder="1" applyAlignment="1">
      <alignment horizontal="center" vertical="center"/>
    </xf>
    <xf numFmtId="164" fontId="57" fillId="5" borderId="0" xfId="0" applyFont="1" applyFill="1" applyBorder="1" applyAlignment="1">
      <alignment horizontal="right" vertical="center"/>
    </xf>
    <xf numFmtId="164" fontId="55" fillId="19" borderId="0" xfId="0" applyFont="1" applyFill="1" applyBorder="1" applyAlignment="1">
      <alignment horizontal="center" vertical="center"/>
    </xf>
    <xf numFmtId="164" fontId="55" fillId="6" borderId="11" xfId="0" applyFont="1" applyFill="1" applyBorder="1" applyAlignment="1">
      <alignment horizontal="center" vertical="center"/>
    </xf>
    <xf numFmtId="164" fontId="55" fillId="6" borderId="0" xfId="0" applyFont="1" applyFill="1" applyBorder="1" applyAlignment="1">
      <alignment horizontal="center" vertical="center"/>
    </xf>
    <xf numFmtId="164" fontId="43" fillId="6" borderId="0" xfId="0" applyFont="1" applyFill="1" applyBorder="1" applyAlignment="1">
      <alignment vertical="center"/>
    </xf>
    <xf numFmtId="2" fontId="55" fillId="6" borderId="0" xfId="0" applyNumberFormat="1" applyFont="1" applyFill="1" applyBorder="1" applyAlignment="1">
      <alignment horizontal="center" vertical="center"/>
    </xf>
    <xf numFmtId="164" fontId="55" fillId="5" borderId="0" xfId="0" applyFont="1" applyFill="1" applyBorder="1" applyAlignment="1">
      <alignment horizontal="center" vertical="center"/>
    </xf>
    <xf numFmtId="164" fontId="60" fillId="5" borderId="0" xfId="0" applyFont="1" applyFill="1" applyBorder="1" applyAlignment="1">
      <alignment horizontal="center" vertical="center"/>
    </xf>
    <xf numFmtId="164" fontId="43" fillId="19" borderId="0" xfId="0" applyFont="1" applyFill="1" applyBorder="1" applyAlignment="1">
      <alignment vertical="center"/>
    </xf>
    <xf numFmtId="164" fontId="43" fillId="6" borderId="0" xfId="0" applyFont="1" applyFill="1" applyBorder="1" applyAlignment="1">
      <alignment horizontal="right" vertical="center"/>
    </xf>
    <xf numFmtId="164" fontId="59" fillId="19" borderId="0" xfId="0" applyFont="1" applyFill="1" applyBorder="1" applyAlignment="1">
      <alignment horizontal="right" vertical="center"/>
    </xf>
    <xf numFmtId="164" fontId="59" fillId="6" borderId="0" xfId="0" applyFont="1" applyFill="1" applyBorder="1" applyAlignment="1">
      <alignment horizontal="right" vertical="center"/>
    </xf>
    <xf numFmtId="164" fontId="59" fillId="5" borderId="0" xfId="0" applyFont="1" applyFill="1" applyBorder="1" applyAlignment="1">
      <alignment horizontal="right" vertical="center"/>
    </xf>
    <xf numFmtId="164" fontId="58" fillId="0" borderId="0" xfId="0" applyFont="1" applyFill="1" applyBorder="1"/>
    <xf numFmtId="164" fontId="43" fillId="6" borderId="11" xfId="0" applyFont="1" applyFill="1" applyBorder="1" applyAlignment="1">
      <alignment horizontal="right" vertical="center"/>
    </xf>
    <xf numFmtId="164" fontId="43" fillId="0" borderId="0" xfId="0" applyFont="1" applyFill="1" applyBorder="1"/>
    <xf numFmtId="164" fontId="43" fillId="19" borderId="0" xfId="0" applyFont="1" applyFill="1" applyBorder="1" applyAlignment="1">
      <alignment horizontal="right" vertical="center"/>
    </xf>
    <xf numFmtId="164" fontId="7" fillId="19" borderId="0" xfId="0" applyFont="1" applyFill="1" applyBorder="1"/>
    <xf numFmtId="164" fontId="43" fillId="0" borderId="0" xfId="0" applyFont="1" applyFill="1" applyBorder="1" applyAlignment="1">
      <alignment vertical="center"/>
    </xf>
    <xf numFmtId="164" fontId="7" fillId="0" borderId="0" xfId="0" applyFont="1" applyBorder="1"/>
    <xf numFmtId="164" fontId="7" fillId="0" borderId="0" xfId="0" applyFont="1" applyAlignment="1">
      <alignment horizontal="center"/>
    </xf>
    <xf numFmtId="164" fontId="83" fillId="4" borderId="0" xfId="0" applyFont="1" applyFill="1" applyBorder="1" applyAlignment="1">
      <alignment horizontal="left" vertical="center"/>
    </xf>
    <xf numFmtId="164" fontId="83" fillId="14" borderId="12" xfId="0" applyFont="1" applyFill="1" applyBorder="1" applyAlignment="1">
      <alignment vertical="center"/>
    </xf>
    <xf numFmtId="164" fontId="79" fillId="4" borderId="0" xfId="0" applyFont="1" applyFill="1" applyBorder="1" applyAlignment="1">
      <alignment horizontal="center" vertical="center"/>
    </xf>
    <xf numFmtId="164" fontId="84" fillId="18" borderId="0" xfId="0" applyFont="1" applyFill="1" applyBorder="1" applyAlignment="1">
      <alignment horizontal="right" vertical="center"/>
    </xf>
    <xf numFmtId="164" fontId="85" fillId="6" borderId="0" xfId="0" applyFont="1" applyFill="1" applyBorder="1" applyAlignment="1">
      <alignment horizontal="right" vertical="center"/>
    </xf>
    <xf numFmtId="164" fontId="86" fillId="6" borderId="0" xfId="0" applyFont="1" applyFill="1" applyBorder="1" applyAlignment="1">
      <alignment horizontal="right" vertical="center"/>
    </xf>
    <xf numFmtId="164" fontId="86" fillId="5" borderId="0" xfId="0" applyFont="1" applyFill="1" applyBorder="1" applyAlignment="1">
      <alignment horizontal="right" vertical="center"/>
    </xf>
    <xf numFmtId="164" fontId="49" fillId="14" borderId="9" xfId="0" applyFont="1" applyFill="1" applyBorder="1" applyAlignment="1">
      <alignment vertical="center"/>
    </xf>
    <xf numFmtId="164" fontId="55" fillId="14" borderId="12" xfId="0" applyFont="1" applyFill="1" applyBorder="1" applyAlignment="1">
      <alignment vertical="center"/>
    </xf>
    <xf numFmtId="164" fontId="54" fillId="14" borderId="12" xfId="0" applyFont="1" applyFill="1" applyBorder="1" applyAlignment="1">
      <alignment vertical="center"/>
    </xf>
    <xf numFmtId="164" fontId="87" fillId="14" borderId="12" xfId="0" applyFont="1" applyFill="1" applyBorder="1" applyAlignment="1">
      <alignment vertical="center"/>
    </xf>
    <xf numFmtId="164" fontId="84" fillId="4" borderId="0" xfId="0" applyFont="1" applyFill="1" applyBorder="1" applyAlignment="1">
      <alignment horizontal="center" vertical="center"/>
    </xf>
    <xf numFmtId="164" fontId="88" fillId="14" borderId="12" xfId="0" applyFont="1" applyFill="1" applyBorder="1" applyAlignment="1">
      <alignment vertical="center"/>
    </xf>
    <xf numFmtId="164" fontId="7" fillId="7" borderId="24" xfId="0" applyFont="1" applyFill="1" applyBorder="1" applyAlignment="1">
      <alignment horizontal="left" vertical="center" indent="2"/>
    </xf>
    <xf numFmtId="164" fontId="7" fillId="3" borderId="25" xfId="0" applyFont="1" applyFill="1" applyBorder="1" applyAlignment="1">
      <alignment vertical="center"/>
    </xf>
    <xf numFmtId="164" fontId="7" fillId="3" borderId="24" xfId="0" applyFont="1" applyFill="1" applyBorder="1" applyAlignment="1">
      <alignment vertical="center"/>
    </xf>
    <xf numFmtId="164" fontId="7" fillId="3" borderId="24" xfId="0" applyFont="1" applyFill="1" applyBorder="1" applyAlignment="1">
      <alignment horizontal="left" vertical="center" indent="2"/>
    </xf>
    <xf numFmtId="164" fontId="7" fillId="3" borderId="24" xfId="0" applyFont="1" applyFill="1" applyBorder="1" applyAlignment="1">
      <alignment horizontal="center" vertical="center"/>
    </xf>
    <xf numFmtId="164" fontId="25" fillId="7" borderId="25" xfId="0" applyFont="1" applyFill="1" applyBorder="1" applyAlignment="1">
      <alignment horizontal="center" vertical="center" wrapText="1"/>
    </xf>
    <xf numFmtId="164" fontId="31" fillId="7" borderId="25" xfId="0" applyFont="1" applyFill="1" applyBorder="1" applyAlignment="1">
      <alignment horizontal="center" vertical="center" wrapText="1"/>
    </xf>
    <xf numFmtId="164" fontId="31" fillId="7" borderId="24" xfId="0" applyFont="1" applyFill="1" applyBorder="1" applyAlignment="1">
      <alignment horizontal="center" vertical="center" wrapText="1"/>
    </xf>
    <xf numFmtId="164" fontId="25" fillId="7" borderId="24" xfId="0" applyFont="1" applyFill="1" applyBorder="1" applyAlignment="1">
      <alignment horizontal="center" vertical="center" wrapText="1"/>
    </xf>
    <xf numFmtId="164" fontId="25" fillId="10" borderId="28" xfId="0" applyFont="1" applyFill="1" applyBorder="1" applyAlignment="1">
      <alignment horizontal="center" vertical="center" wrapText="1"/>
    </xf>
    <xf numFmtId="164" fontId="25" fillId="10" borderId="25" xfId="0" applyFont="1" applyFill="1" applyBorder="1" applyAlignment="1">
      <alignment horizontal="center" vertical="center" wrapText="1"/>
    </xf>
    <xf numFmtId="164" fontId="25" fillId="13" borderId="28" xfId="0" applyFont="1" applyFill="1" applyBorder="1" applyAlignment="1">
      <alignment horizontal="center" vertical="center" wrapText="1"/>
    </xf>
    <xf numFmtId="164" fontId="23" fillId="7" borderId="25" xfId="0" applyFont="1" applyFill="1" applyBorder="1" applyAlignment="1">
      <alignment horizontal="center" vertical="center" wrapText="1"/>
    </xf>
    <xf numFmtId="164" fontId="25" fillId="13" borderId="25" xfId="0" applyFont="1" applyFill="1" applyBorder="1" applyAlignment="1">
      <alignment horizontal="center" vertical="center" wrapText="1"/>
    </xf>
    <xf numFmtId="164" fontId="23" fillId="9" borderId="25" xfId="0" applyFont="1" applyFill="1" applyBorder="1" applyAlignment="1">
      <alignment horizontal="center" vertical="center" wrapText="1"/>
    </xf>
    <xf numFmtId="164" fontId="64" fillId="9" borderId="24" xfId="0" applyFont="1" applyFill="1" applyBorder="1" applyAlignment="1">
      <alignment horizontal="center" vertical="center" wrapText="1"/>
    </xf>
    <xf numFmtId="164" fontId="23" fillId="7" borderId="24" xfId="0" applyFont="1" applyFill="1" applyBorder="1" applyAlignment="1">
      <alignment horizontal="center" vertical="center" wrapText="1"/>
    </xf>
    <xf numFmtId="164" fontId="64" fillId="9" borderId="25" xfId="0" applyFont="1" applyFill="1" applyBorder="1" applyAlignment="1">
      <alignment horizontal="center" vertical="center" wrapText="1"/>
    </xf>
    <xf numFmtId="164" fontId="52" fillId="7" borderId="24" xfId="0" applyFont="1" applyFill="1" applyBorder="1" applyAlignment="1">
      <alignment horizontal="center" vertical="center" wrapText="1"/>
    </xf>
    <xf numFmtId="164" fontId="52" fillId="9" borderId="25" xfId="0" applyFont="1" applyFill="1" applyBorder="1" applyAlignment="1">
      <alignment horizontal="center" vertical="center" wrapText="1"/>
    </xf>
    <xf numFmtId="164" fontId="52" fillId="9" borderId="24" xfId="0" applyFont="1" applyFill="1" applyBorder="1" applyAlignment="1">
      <alignment horizontal="center" vertical="center" wrapText="1"/>
    </xf>
    <xf numFmtId="164" fontId="27" fillId="9" borderId="25" xfId="0" applyFont="1" applyFill="1" applyBorder="1" applyAlignment="1">
      <alignment horizontal="center" vertical="center" wrapText="1"/>
    </xf>
    <xf numFmtId="164" fontId="27" fillId="9" borderId="24" xfId="0" applyFont="1" applyFill="1" applyBorder="1" applyAlignment="1">
      <alignment horizontal="center" vertical="center" wrapText="1"/>
    </xf>
    <xf numFmtId="164" fontId="7" fillId="4" borderId="29" xfId="0" applyFont="1" applyFill="1" applyBorder="1" applyAlignment="1">
      <alignment vertical="center"/>
    </xf>
    <xf numFmtId="164" fontId="36" fillId="14" borderId="24" xfId="0" applyFont="1" applyFill="1" applyBorder="1" applyAlignment="1">
      <alignment horizontal="left" vertical="center"/>
    </xf>
    <xf numFmtId="164" fontId="36" fillId="14" borderId="27" xfId="0" applyFont="1" applyFill="1" applyBorder="1" applyAlignment="1">
      <alignment horizontal="left" vertical="center"/>
    </xf>
    <xf numFmtId="164" fontId="57" fillId="14" borderId="25" xfId="0" applyFont="1" applyFill="1" applyBorder="1" applyAlignment="1">
      <alignment vertical="center"/>
    </xf>
    <xf numFmtId="164" fontId="37" fillId="14" borderId="24" xfId="0" applyFont="1" applyFill="1" applyBorder="1" applyAlignment="1">
      <alignment vertical="center"/>
    </xf>
    <xf numFmtId="164" fontId="37" fillId="14" borderId="27" xfId="0" applyFont="1" applyFill="1" applyBorder="1" applyAlignment="1">
      <alignment vertical="center"/>
    </xf>
    <xf numFmtId="164" fontId="29" fillId="4" borderId="25" xfId="0" applyFont="1" applyFill="1" applyBorder="1" applyAlignment="1">
      <alignment horizontal="center" vertical="center"/>
    </xf>
    <xf numFmtId="164" fontId="29" fillId="4" borderId="24" xfId="0" applyFont="1" applyFill="1" applyBorder="1" applyAlignment="1">
      <alignment horizontal="center" vertical="center"/>
    </xf>
    <xf numFmtId="164" fontId="23" fillId="4" borderId="24" xfId="0" applyFont="1" applyFill="1" applyBorder="1" applyAlignment="1">
      <alignment horizontal="center" vertical="center"/>
    </xf>
    <xf numFmtId="164" fontId="7" fillId="4" borderId="24" xfId="0" applyFont="1" applyFill="1" applyBorder="1" applyAlignment="1">
      <alignment vertical="center"/>
    </xf>
    <xf numFmtId="164" fontId="26" fillId="7" borderId="0" xfId="0" applyFont="1" applyFill="1" applyBorder="1"/>
    <xf numFmtId="164" fontId="43" fillId="7" borderId="8" xfId="0" applyFont="1" applyFill="1" applyBorder="1" applyAlignment="1">
      <alignment vertical="center"/>
    </xf>
    <xf numFmtId="164" fontId="43" fillId="5" borderId="30" xfId="0" applyFont="1" applyFill="1" applyBorder="1" applyAlignment="1">
      <alignment horizontal="center" vertical="center"/>
    </xf>
    <xf numFmtId="164" fontId="43" fillId="6" borderId="31" xfId="0" applyFont="1" applyFill="1" applyBorder="1" applyAlignment="1">
      <alignment vertical="center"/>
    </xf>
    <xf numFmtId="164" fontId="43" fillId="6" borderId="31" xfId="0" applyFont="1" applyFill="1" applyBorder="1" applyAlignment="1">
      <alignment horizontal="center" vertical="center"/>
    </xf>
    <xf numFmtId="164" fontId="43" fillId="6" borderId="29" xfId="0" applyFont="1" applyFill="1" applyBorder="1" applyAlignment="1">
      <alignment horizontal="center" vertical="center"/>
    </xf>
    <xf numFmtId="164" fontId="43" fillId="6" borderId="30" xfId="0" applyFont="1" applyFill="1" applyBorder="1" applyAlignment="1">
      <alignment horizontal="center" vertical="center"/>
    </xf>
    <xf numFmtId="164" fontId="43" fillId="7" borderId="0" xfId="0" applyFont="1" applyFill="1"/>
    <xf numFmtId="2" fontId="43" fillId="14" borderId="31" xfId="0" applyNumberFormat="1" applyFont="1" applyFill="1" applyBorder="1" applyAlignment="1">
      <alignment horizontal="center" vertical="center"/>
    </xf>
    <xf numFmtId="164" fontId="43" fillId="14" borderId="29" xfId="0" applyFont="1" applyFill="1" applyBorder="1" applyAlignment="1">
      <alignment horizontal="center" vertical="center"/>
    </xf>
    <xf numFmtId="164" fontId="44" fillId="7" borderId="0" xfId="0" applyFont="1" applyFill="1" applyBorder="1" applyAlignment="1">
      <alignment horizontal="left" vertical="center"/>
    </xf>
    <xf numFmtId="164" fontId="46" fillId="7" borderId="0" xfId="0" applyFont="1" applyFill="1" applyBorder="1" applyAlignment="1">
      <alignment vertical="center"/>
    </xf>
    <xf numFmtId="164" fontId="43" fillId="14" borderId="26" xfId="0" quotePrefix="1" applyFont="1" applyFill="1" applyBorder="1" applyAlignment="1">
      <alignment horizontal="center" vertical="center"/>
    </xf>
    <xf numFmtId="164" fontId="43" fillId="14" borderId="26" xfId="0" applyFont="1" applyFill="1" applyBorder="1" applyAlignment="1">
      <alignment horizontal="center" vertical="center"/>
    </xf>
    <xf numFmtId="2" fontId="43" fillId="14" borderId="32" xfId="0" applyNumberFormat="1" applyFont="1" applyFill="1" applyBorder="1" applyAlignment="1">
      <alignment horizontal="center" vertical="center"/>
    </xf>
    <xf numFmtId="164" fontId="55" fillId="7" borderId="0" xfId="0" applyFont="1" applyFill="1" applyBorder="1" applyAlignment="1">
      <alignment horizontal="center" vertical="center"/>
    </xf>
    <xf numFmtId="164" fontId="43" fillId="5" borderId="32" xfId="0" applyFont="1" applyFill="1" applyBorder="1" applyAlignment="1">
      <alignment horizontal="center" vertical="center"/>
    </xf>
    <xf numFmtId="164" fontId="43" fillId="7" borderId="0" xfId="0" applyFont="1" applyFill="1" applyBorder="1" applyAlignment="1">
      <alignment vertical="center"/>
    </xf>
    <xf numFmtId="1" fontId="43" fillId="14" borderId="32" xfId="0" applyNumberFormat="1" applyFont="1" applyFill="1" applyBorder="1" applyAlignment="1">
      <alignment horizontal="center" vertical="center"/>
    </xf>
    <xf numFmtId="164" fontId="59" fillId="7" borderId="0" xfId="0" applyFont="1" applyFill="1" applyBorder="1" applyAlignment="1">
      <alignment horizontal="right" vertical="center"/>
    </xf>
    <xf numFmtId="164" fontId="43" fillId="19" borderId="24" xfId="0" applyFont="1" applyFill="1" applyBorder="1" applyAlignment="1">
      <alignment vertical="center"/>
    </xf>
    <xf numFmtId="164" fontId="43" fillId="6" borderId="33" xfId="0" applyFont="1" applyFill="1" applyBorder="1" applyAlignment="1">
      <alignment vertical="center"/>
    </xf>
    <xf numFmtId="164" fontId="43" fillId="6" borderId="24" xfId="0" applyFont="1" applyFill="1" applyBorder="1" applyAlignment="1">
      <alignment vertical="center"/>
    </xf>
    <xf numFmtId="164" fontId="43" fillId="5" borderId="24" xfId="0" applyFont="1" applyFill="1" applyBorder="1" applyAlignment="1">
      <alignment vertical="center"/>
    </xf>
    <xf numFmtId="164" fontId="43" fillId="7" borderId="0" xfId="0" applyFont="1" applyFill="1" applyBorder="1" applyAlignment="1">
      <alignment horizontal="right" vertical="center"/>
    </xf>
    <xf numFmtId="164" fontId="52" fillId="9" borderId="27" xfId="0" applyFont="1" applyFill="1" applyBorder="1" applyAlignment="1">
      <alignment horizontal="center" vertical="center" wrapText="1"/>
    </xf>
    <xf numFmtId="164" fontId="15" fillId="3" borderId="29" xfId="0" quotePrefix="1" applyNumberFormat="1" applyFont="1" applyFill="1" applyBorder="1" applyAlignment="1" applyProtection="1">
      <alignment horizontal="center"/>
    </xf>
    <xf numFmtId="164" fontId="14" fillId="3" borderId="29" xfId="0" applyFont="1" applyFill="1" applyBorder="1" applyAlignment="1"/>
    <xf numFmtId="164" fontId="2" fillId="0" borderId="0" xfId="0" applyFont="1" applyFill="1" applyAlignment="1">
      <alignment horizontal="left" indent="2"/>
    </xf>
    <xf numFmtId="2" fontId="2" fillId="0" borderId="0" xfId="0" applyNumberFormat="1" applyFont="1" applyFill="1" applyAlignment="1" applyProtection="1">
      <alignment horizontal="left"/>
    </xf>
    <xf numFmtId="0" fontId="2" fillId="0" borderId="0" xfId="0" applyNumberFormat="1" applyFont="1" applyFill="1" applyAlignment="1" applyProtection="1">
      <alignment horizontal="left"/>
    </xf>
    <xf numFmtId="164" fontId="43" fillId="6" borderId="1" xfId="0" applyFont="1" applyFill="1" applyBorder="1" applyAlignment="1">
      <alignment horizontal="center" vertical="center"/>
    </xf>
    <xf numFmtId="164" fontId="97" fillId="20" borderId="0" xfId="0" applyFont="1" applyFill="1" applyBorder="1" applyAlignment="1">
      <alignment horizontal="right"/>
    </xf>
    <xf numFmtId="164" fontId="94" fillId="6" borderId="0" xfId="0" applyFont="1" applyFill="1" applyBorder="1" applyAlignment="1">
      <alignment horizontal="right" vertical="center"/>
    </xf>
    <xf numFmtId="164" fontId="97" fillId="5" borderId="0" xfId="0" applyFont="1" applyFill="1" applyBorder="1" applyAlignment="1">
      <alignment horizontal="right" vertical="center"/>
    </xf>
    <xf numFmtId="164" fontId="98" fillId="5" borderId="0" xfId="0" applyFont="1" applyFill="1" applyBorder="1" applyAlignment="1">
      <alignment horizontal="right" vertical="center"/>
    </xf>
    <xf numFmtId="164" fontId="33" fillId="4" borderId="0" xfId="0" applyFont="1" applyFill="1" applyBorder="1" applyAlignment="1">
      <alignment horizontal="center" vertical="center"/>
    </xf>
    <xf numFmtId="164" fontId="83" fillId="4" borderId="0" xfId="0" applyFont="1" applyFill="1" applyBorder="1" applyAlignment="1">
      <alignment horizontal="center" vertical="center"/>
    </xf>
    <xf numFmtId="164" fontId="43" fillId="5" borderId="0" xfId="0" applyFont="1" applyFill="1" applyBorder="1" applyAlignment="1">
      <alignment horizontal="center" vertical="center"/>
    </xf>
    <xf numFmtId="164" fontId="43" fillId="0" borderId="13" xfId="0" applyFont="1" applyFill="1" applyBorder="1" applyAlignment="1">
      <alignment horizontal="center" vertical="center" wrapText="1"/>
    </xf>
    <xf numFmtId="164" fontId="43" fillId="0" borderId="16" xfId="0" applyFont="1" applyFill="1" applyBorder="1" applyAlignment="1">
      <alignment horizontal="center" vertical="center" wrapText="1"/>
    </xf>
    <xf numFmtId="164" fontId="43" fillId="0" borderId="26" xfId="0" applyFont="1" applyFill="1" applyBorder="1" applyAlignment="1">
      <alignment horizontal="center" vertical="center" wrapText="1"/>
    </xf>
    <xf numFmtId="164" fontId="7" fillId="4" borderId="9" xfId="0" applyFont="1" applyFill="1" applyBorder="1" applyAlignment="1">
      <alignment horizontal="center" vertical="center" wrapText="1"/>
    </xf>
    <xf numFmtId="164" fontId="7" fillId="4" borderId="8" xfId="0" applyFont="1" applyFill="1" applyBorder="1" applyAlignment="1">
      <alignment horizontal="center" vertical="center" wrapText="1"/>
    </xf>
    <xf numFmtId="164" fontId="7" fillId="4" borderId="15" xfId="0" applyFont="1" applyFill="1" applyBorder="1" applyAlignment="1">
      <alignment horizontal="center" vertical="center" wrapText="1"/>
    </xf>
    <xf numFmtId="164" fontId="90" fillId="22" borderId="13" xfId="0" applyFont="1" applyFill="1" applyBorder="1" applyAlignment="1">
      <alignment horizontal="center" vertical="center" wrapText="1"/>
    </xf>
    <xf numFmtId="164" fontId="90" fillId="22" borderId="16" xfId="0" applyFont="1" applyFill="1" applyBorder="1" applyAlignment="1">
      <alignment horizontal="center" vertical="center" wrapText="1"/>
    </xf>
    <xf numFmtId="164" fontId="90" fillId="22" borderId="26" xfId="0" applyFont="1" applyFill="1" applyBorder="1" applyAlignment="1">
      <alignment horizontal="center" vertical="center" wrapText="1"/>
    </xf>
    <xf numFmtId="164" fontId="25" fillId="16" borderId="8" xfId="0" applyFont="1" applyFill="1" applyBorder="1" applyAlignment="1">
      <alignment horizontal="center" vertical="center" wrapText="1"/>
    </xf>
    <xf numFmtId="164" fontId="25" fillId="16" borderId="15" xfId="0" applyFont="1" applyFill="1" applyBorder="1" applyAlignment="1">
      <alignment horizontal="center" vertical="center" wrapText="1"/>
    </xf>
    <xf numFmtId="164" fontId="25" fillId="16" borderId="24" xfId="0" applyFont="1" applyFill="1" applyBorder="1" applyAlignment="1">
      <alignment horizontal="center" vertical="center" wrapText="1"/>
    </xf>
    <xf numFmtId="164" fontId="25" fillId="16" borderId="27" xfId="0" applyFont="1" applyFill="1" applyBorder="1" applyAlignment="1">
      <alignment horizontal="center" vertical="center" wrapText="1"/>
    </xf>
    <xf numFmtId="164" fontId="54" fillId="0" borderId="9" xfId="0" applyFont="1" applyBorder="1" applyAlignment="1">
      <alignment horizontal="center" vertical="center" wrapText="1"/>
    </xf>
    <xf numFmtId="164" fontId="54" fillId="0" borderId="8" xfId="0" applyFont="1" applyBorder="1" applyAlignment="1">
      <alignment horizontal="center" vertical="center" wrapText="1"/>
    </xf>
    <xf numFmtId="164" fontId="54" fillId="0" borderId="15" xfId="0" applyFont="1" applyBorder="1" applyAlignment="1">
      <alignment horizontal="center" vertical="center" wrapText="1"/>
    </xf>
    <xf numFmtId="164" fontId="54" fillId="0" borderId="25" xfId="0" applyFont="1" applyBorder="1" applyAlignment="1">
      <alignment horizontal="center" vertical="center" wrapText="1"/>
    </xf>
    <xf numFmtId="164" fontId="54" fillId="0" borderId="24" xfId="0" applyFont="1" applyBorder="1" applyAlignment="1">
      <alignment horizontal="center" vertical="center" wrapText="1"/>
    </xf>
    <xf numFmtId="164" fontId="54" fillId="0" borderId="27" xfId="0" applyFont="1" applyBorder="1" applyAlignment="1">
      <alignment horizontal="center" vertical="center" wrapText="1"/>
    </xf>
    <xf numFmtId="164" fontId="89" fillId="15" borderId="13" xfId="0" applyFont="1" applyFill="1" applyBorder="1" applyAlignment="1">
      <alignment horizontal="center" vertical="center" wrapText="1"/>
    </xf>
    <xf numFmtId="164" fontId="89" fillId="15" borderId="16" xfId="0" applyFont="1" applyFill="1" applyBorder="1" applyAlignment="1">
      <alignment horizontal="center" vertical="center" wrapText="1"/>
    </xf>
    <xf numFmtId="164" fontId="89" fillId="15" borderId="26" xfId="0" applyFont="1" applyFill="1" applyBorder="1" applyAlignment="1">
      <alignment horizontal="center" vertical="center" wrapText="1"/>
    </xf>
    <xf numFmtId="164" fontId="43" fillId="11" borderId="20" xfId="0" applyFont="1" applyFill="1" applyBorder="1" applyAlignment="1">
      <alignment horizontal="center" vertical="center" wrapText="1"/>
    </xf>
    <xf numFmtId="164" fontId="43" fillId="11" borderId="21" xfId="0" applyFont="1" applyFill="1" applyBorder="1" applyAlignment="1">
      <alignment horizontal="center" vertical="center" wrapText="1"/>
    </xf>
    <xf numFmtId="164" fontId="43" fillId="11" borderId="22" xfId="0" applyFont="1" applyFill="1" applyBorder="1" applyAlignment="1">
      <alignment horizontal="center" vertical="center" wrapText="1"/>
    </xf>
    <xf numFmtId="164" fontId="7" fillId="4" borderId="20" xfId="0" applyFont="1" applyFill="1" applyBorder="1" applyAlignment="1">
      <alignment horizontal="center" vertical="center" wrapText="1"/>
    </xf>
    <xf numFmtId="164" fontId="7" fillId="4" borderId="21" xfId="0" applyFont="1" applyFill="1" applyBorder="1" applyAlignment="1">
      <alignment horizontal="center" vertical="center" wrapText="1"/>
    </xf>
    <xf numFmtId="164" fontId="95" fillId="15" borderId="13" xfId="0" applyFont="1" applyFill="1" applyBorder="1" applyAlignment="1">
      <alignment horizontal="center" vertical="center" wrapText="1"/>
    </xf>
    <xf numFmtId="164" fontId="95" fillId="15" borderId="16" xfId="0" applyFont="1" applyFill="1" applyBorder="1" applyAlignment="1">
      <alignment horizontal="center" vertical="center" wrapText="1"/>
    </xf>
    <xf numFmtId="164" fontId="95" fillId="15" borderId="26" xfId="0" applyFont="1" applyFill="1" applyBorder="1" applyAlignment="1">
      <alignment horizontal="center" vertical="center" wrapText="1"/>
    </xf>
    <xf numFmtId="164" fontId="90" fillId="0" borderId="13" xfId="0" applyFont="1" applyBorder="1" applyAlignment="1">
      <alignment horizontal="center" vertical="center" wrapText="1"/>
    </xf>
    <xf numFmtId="164" fontId="90" fillId="0" borderId="16" xfId="0" applyFont="1" applyBorder="1" applyAlignment="1">
      <alignment horizontal="center" vertical="center" wrapText="1"/>
    </xf>
    <xf numFmtId="164" fontId="90" fillId="0" borderId="26" xfId="0" applyFont="1" applyBorder="1" applyAlignment="1">
      <alignment horizontal="center" vertical="center" wrapText="1"/>
    </xf>
    <xf numFmtId="164" fontId="78" fillId="15" borderId="13" xfId="0" applyFont="1" applyFill="1" applyBorder="1" applyAlignment="1">
      <alignment horizontal="center" vertical="center" wrapText="1"/>
    </xf>
    <xf numFmtId="164" fontId="78" fillId="15" borderId="16" xfId="0" applyFont="1" applyFill="1" applyBorder="1" applyAlignment="1">
      <alignment horizontal="center" vertical="center" wrapText="1"/>
    </xf>
    <xf numFmtId="164" fontId="78" fillId="15" borderId="26" xfId="0" applyFont="1" applyFill="1" applyBorder="1" applyAlignment="1">
      <alignment horizontal="center" vertical="center" wrapText="1"/>
    </xf>
    <xf numFmtId="164" fontId="73" fillId="15" borderId="13" xfId="0" applyFont="1" applyFill="1" applyBorder="1" applyAlignment="1">
      <alignment horizontal="center" vertical="center" wrapText="1"/>
    </xf>
    <xf numFmtId="164" fontId="73" fillId="15" borderId="16" xfId="0" applyFont="1" applyFill="1" applyBorder="1" applyAlignment="1">
      <alignment horizontal="center" vertical="center" wrapText="1"/>
    </xf>
    <xf numFmtId="164" fontId="73" fillId="15" borderId="26" xfId="0" applyFont="1" applyFill="1" applyBorder="1" applyAlignment="1">
      <alignment horizontal="center" vertical="center" wrapText="1"/>
    </xf>
    <xf numFmtId="164" fontId="85" fillId="0" borderId="13" xfId="0" applyFont="1" applyFill="1" applyBorder="1" applyAlignment="1">
      <alignment horizontal="center" vertical="center" wrapText="1"/>
    </xf>
    <xf numFmtId="164" fontId="85" fillId="0" borderId="16" xfId="0" applyFont="1" applyFill="1" applyBorder="1" applyAlignment="1">
      <alignment horizontal="center" vertical="center" wrapText="1"/>
    </xf>
    <xf numFmtId="164" fontId="85" fillId="0" borderId="26" xfId="0" applyFont="1" applyFill="1" applyBorder="1" applyAlignment="1">
      <alignment horizontal="center" vertical="center" wrapText="1"/>
    </xf>
    <xf numFmtId="164" fontId="63" fillId="6" borderId="13" xfId="0" applyFont="1" applyFill="1" applyBorder="1" applyAlignment="1">
      <alignment horizontal="center" vertical="center" wrapText="1"/>
    </xf>
    <xf numFmtId="164" fontId="63" fillId="6" borderId="16" xfId="0" applyFont="1" applyFill="1" applyBorder="1" applyAlignment="1">
      <alignment horizontal="center" vertical="center" wrapText="1"/>
    </xf>
    <xf numFmtId="164" fontId="50" fillId="0" borderId="13" xfId="0" applyFont="1" applyFill="1" applyBorder="1" applyAlignment="1">
      <alignment horizontal="center" vertical="center" wrapText="1"/>
    </xf>
    <xf numFmtId="164" fontId="50" fillId="0" borderId="16" xfId="0" applyFont="1" applyFill="1" applyBorder="1" applyAlignment="1">
      <alignment horizontal="center" vertical="center" wrapText="1"/>
    </xf>
    <xf numFmtId="164" fontId="50" fillId="0" borderId="26" xfId="0" applyFont="1" applyFill="1" applyBorder="1" applyAlignment="1">
      <alignment horizontal="center" vertical="center" wrapText="1"/>
    </xf>
    <xf numFmtId="164" fontId="91" fillId="0" borderId="13" xfId="0" applyFont="1" applyFill="1" applyBorder="1" applyAlignment="1">
      <alignment horizontal="center" vertical="center" wrapText="1"/>
    </xf>
    <xf numFmtId="164" fontId="91" fillId="0" borderId="16" xfId="0" applyFont="1" applyFill="1" applyBorder="1" applyAlignment="1">
      <alignment horizontal="center" vertical="center" wrapText="1"/>
    </xf>
    <xf numFmtId="164" fontId="91" fillId="0" borderId="26" xfId="0" applyFont="1" applyFill="1" applyBorder="1" applyAlignment="1">
      <alignment horizontal="center" vertical="center" wrapText="1"/>
    </xf>
    <xf numFmtId="164" fontId="7" fillId="3" borderId="9" xfId="0" applyFont="1" applyFill="1" applyBorder="1" applyAlignment="1">
      <alignment horizontal="center" vertical="center" wrapText="1"/>
    </xf>
    <xf numFmtId="164" fontId="7" fillId="3" borderId="8" xfId="0" applyFont="1" applyFill="1" applyBorder="1" applyAlignment="1">
      <alignment horizontal="center" vertical="center" wrapText="1"/>
    </xf>
    <xf numFmtId="164" fontId="7" fillId="3" borderId="15" xfId="0" applyFont="1" applyFill="1" applyBorder="1" applyAlignment="1">
      <alignment horizontal="center" vertical="center" wrapText="1"/>
    </xf>
    <xf numFmtId="164" fontId="7" fillId="3" borderId="25" xfId="0" applyFont="1" applyFill="1" applyBorder="1" applyAlignment="1">
      <alignment horizontal="center" vertical="center" wrapText="1"/>
    </xf>
    <xf numFmtId="164" fontId="7" fillId="3" borderId="24" xfId="0" applyFont="1" applyFill="1" applyBorder="1" applyAlignment="1">
      <alignment horizontal="center" vertical="center" wrapText="1"/>
    </xf>
    <xf numFmtId="164" fontId="7" fillId="3" borderId="27" xfId="0" applyFont="1" applyFill="1" applyBorder="1" applyAlignment="1">
      <alignment horizontal="center" vertical="center" wrapText="1"/>
    </xf>
    <xf numFmtId="164" fontId="92" fillId="0" borderId="13" xfId="0" applyFont="1" applyFill="1" applyBorder="1" applyAlignment="1">
      <alignment horizontal="center" vertical="center" wrapText="1"/>
    </xf>
    <xf numFmtId="164" fontId="92" fillId="0" borderId="16" xfId="0" applyFont="1" applyFill="1" applyBorder="1" applyAlignment="1">
      <alignment horizontal="center" vertical="center" wrapText="1"/>
    </xf>
    <xf numFmtId="164" fontId="92" fillId="0" borderId="26" xfId="0" applyFont="1" applyFill="1" applyBorder="1" applyAlignment="1">
      <alignment horizontal="center" vertical="center" wrapText="1"/>
    </xf>
    <xf numFmtId="164" fontId="62" fillId="0" borderId="13" xfId="0" applyFont="1" applyFill="1" applyBorder="1" applyAlignment="1">
      <alignment horizontal="center" vertical="center" wrapText="1"/>
    </xf>
    <xf numFmtId="164" fontId="62" fillId="0" borderId="16" xfId="0" applyFont="1" applyFill="1" applyBorder="1" applyAlignment="1">
      <alignment horizontal="center" vertical="center" wrapText="1"/>
    </xf>
    <xf numFmtId="164" fontId="62" fillId="0" borderId="26" xfId="0" applyFont="1" applyFill="1" applyBorder="1" applyAlignment="1">
      <alignment horizontal="center" vertical="center" wrapText="1"/>
    </xf>
    <xf numFmtId="164" fontId="43" fillId="5" borderId="0" xfId="0" applyFont="1" applyFill="1" applyBorder="1" applyAlignment="1">
      <alignment horizontal="center" vertical="center"/>
    </xf>
    <xf numFmtId="164" fontId="95" fillId="0" borderId="13" xfId="0" applyFont="1" applyFill="1" applyBorder="1" applyAlignment="1">
      <alignment horizontal="center" vertical="center" wrapText="1"/>
    </xf>
    <xf numFmtId="164" fontId="95" fillId="0" borderId="16" xfId="0" applyFont="1" applyFill="1" applyBorder="1" applyAlignment="1">
      <alignment horizontal="center" vertical="center" wrapText="1"/>
    </xf>
    <xf numFmtId="164" fontId="95" fillId="0" borderId="26" xfId="0" applyFont="1" applyFill="1" applyBorder="1" applyAlignment="1">
      <alignment horizontal="center" vertical="center" wrapText="1"/>
    </xf>
    <xf numFmtId="164" fontId="25" fillId="16" borderId="13" xfId="0" applyFont="1" applyFill="1" applyBorder="1" applyAlignment="1">
      <alignment horizontal="center" vertical="center" wrapText="1"/>
    </xf>
    <xf numFmtId="164" fontId="25" fillId="16" borderId="26" xfId="0" applyFont="1" applyFill="1" applyBorder="1" applyAlignment="1">
      <alignment horizontal="center" vertical="center" wrapText="1"/>
    </xf>
    <xf numFmtId="164" fontId="25" fillId="16" borderId="9" xfId="0" applyFont="1" applyFill="1" applyBorder="1" applyAlignment="1">
      <alignment horizontal="center" vertical="center" wrapText="1"/>
    </xf>
    <xf numFmtId="164" fontId="25" fillId="16" borderId="12" xfId="0" applyFont="1" applyFill="1" applyBorder="1" applyAlignment="1">
      <alignment horizontal="center" vertical="center" wrapText="1"/>
    </xf>
    <xf numFmtId="164" fontId="25" fillId="16" borderId="0" xfId="0" applyFont="1" applyFill="1" applyBorder="1" applyAlignment="1">
      <alignment horizontal="center" vertical="center" wrapText="1"/>
    </xf>
    <xf numFmtId="164" fontId="25" fillId="16" borderId="25" xfId="0" applyFont="1" applyFill="1" applyBorder="1" applyAlignment="1">
      <alignment horizontal="center" vertical="center" wrapText="1"/>
    </xf>
    <xf numFmtId="164" fontId="7" fillId="3" borderId="12" xfId="0" applyFont="1" applyFill="1" applyBorder="1" applyAlignment="1">
      <alignment horizontal="center" vertical="center" wrapText="1"/>
    </xf>
    <xf numFmtId="164" fontId="7" fillId="3" borderId="0" xfId="0" applyFont="1" applyFill="1" applyBorder="1" applyAlignment="1">
      <alignment horizontal="center" vertical="center" wrapText="1"/>
    </xf>
    <xf numFmtId="164" fontId="31" fillId="17" borderId="16" xfId="0" applyFont="1" applyFill="1" applyBorder="1" applyAlignment="1">
      <alignment horizontal="center" vertical="center" wrapText="1"/>
    </xf>
    <xf numFmtId="164" fontId="31" fillId="17" borderId="23" xfId="0" applyFont="1" applyFill="1" applyBorder="1" applyAlignment="1">
      <alignment horizontal="center" vertical="center" wrapText="1"/>
    </xf>
    <xf numFmtId="164" fontId="43" fillId="23" borderId="13" xfId="0" applyFont="1" applyFill="1" applyBorder="1" applyAlignment="1">
      <alignment horizontal="center" vertical="center" wrapText="1"/>
    </xf>
    <xf numFmtId="164" fontId="43" fillId="23" borderId="16" xfId="0" applyFont="1" applyFill="1" applyBorder="1" applyAlignment="1">
      <alignment horizontal="center" vertical="center" wrapText="1"/>
    </xf>
    <xf numFmtId="164" fontId="43" fillId="23" borderId="26" xfId="0" applyFont="1" applyFill="1" applyBorder="1" applyAlignment="1">
      <alignment horizontal="center" vertical="center" wrapText="1"/>
    </xf>
    <xf numFmtId="164" fontId="89" fillId="0" borderId="13" xfId="0" applyFont="1" applyFill="1" applyBorder="1" applyAlignment="1">
      <alignment horizontal="center" vertical="center" wrapText="1"/>
    </xf>
    <xf numFmtId="164" fontId="89" fillId="0" borderId="16" xfId="0" applyFont="1" applyFill="1" applyBorder="1" applyAlignment="1">
      <alignment horizontal="center" vertical="center" wrapText="1"/>
    </xf>
    <xf numFmtId="164" fontId="89" fillId="0" borderId="26" xfId="0" applyFont="1" applyFill="1" applyBorder="1" applyAlignment="1">
      <alignment horizontal="center" vertical="center" wrapText="1"/>
    </xf>
    <xf numFmtId="164" fontId="7" fillId="11" borderId="20" xfId="0" applyFont="1" applyFill="1" applyBorder="1" applyAlignment="1">
      <alignment horizontal="center" vertical="center" wrapText="1"/>
    </xf>
    <xf numFmtId="164" fontId="7" fillId="11" borderId="21" xfId="0" applyFont="1" applyFill="1" applyBorder="1" applyAlignment="1">
      <alignment horizontal="center" vertical="center" wrapText="1"/>
    </xf>
    <xf numFmtId="164" fontId="7" fillId="11" borderId="22" xfId="0" applyFont="1" applyFill="1" applyBorder="1" applyAlignment="1">
      <alignment horizontal="center" vertical="center" wrapText="1"/>
    </xf>
    <xf numFmtId="164" fontId="20" fillId="0" borderId="0" xfId="0" applyFont="1" applyAlignment="1">
      <alignment horizontal="justify" wrapText="1"/>
    </xf>
    <xf numFmtId="164" fontId="72" fillId="0" borderId="0" xfId="2" applyFont="1" applyFill="1" applyBorder="1" applyAlignment="1">
      <alignment horizontal="center" vertical="center"/>
    </xf>
    <xf numFmtId="164" fontId="23" fillId="21" borderId="9" xfId="0" applyFont="1" applyFill="1" applyBorder="1" applyAlignment="1">
      <alignment horizontal="center" vertical="center" wrapText="1"/>
    </xf>
    <xf numFmtId="164" fontId="23" fillId="21" borderId="15" xfId="0" applyFont="1" applyFill="1" applyBorder="1" applyAlignment="1">
      <alignment horizontal="center" vertical="center" wrapText="1"/>
    </xf>
    <xf numFmtId="164" fontId="99" fillId="0" borderId="13" xfId="0" applyFont="1" applyFill="1" applyBorder="1" applyAlignment="1">
      <alignment horizontal="center" vertical="center" wrapText="1"/>
    </xf>
    <xf numFmtId="164" fontId="90" fillId="0" borderId="13" xfId="0" applyFont="1" applyFill="1" applyBorder="1" applyAlignment="1">
      <alignment horizontal="center" vertical="center" wrapText="1"/>
    </xf>
    <xf numFmtId="164" fontId="23" fillId="21" borderId="12" xfId="0" applyFont="1" applyFill="1" applyBorder="1" applyAlignment="1">
      <alignment horizontal="center" vertical="center" wrapText="1"/>
    </xf>
    <xf numFmtId="164" fontId="23" fillId="21" borderId="7" xfId="0" applyFont="1" applyFill="1" applyBorder="1" applyAlignment="1">
      <alignment horizontal="center" vertical="center" wrapText="1"/>
    </xf>
    <xf numFmtId="164" fontId="99" fillId="0" borderId="16" xfId="0" applyFont="1" applyFill="1" applyBorder="1" applyAlignment="1">
      <alignment horizontal="center" vertical="center" wrapText="1"/>
    </xf>
    <xf numFmtId="164" fontId="90" fillId="0" borderId="16" xfId="0" applyFont="1" applyFill="1" applyBorder="1" applyAlignment="1">
      <alignment horizontal="center" vertical="center" wrapText="1"/>
    </xf>
    <xf numFmtId="164" fontId="90" fillId="0" borderId="26" xfId="0" applyFont="1" applyFill="1" applyBorder="1" applyAlignment="1">
      <alignment horizontal="center" vertical="center" wrapText="1"/>
    </xf>
    <xf numFmtId="164" fontId="23" fillId="21" borderId="25" xfId="0" applyFont="1" applyFill="1" applyBorder="1" applyAlignment="1">
      <alignment horizontal="center" vertical="center" wrapText="1"/>
    </xf>
    <xf numFmtId="164" fontId="23" fillId="21" borderId="27" xfId="0" applyFont="1" applyFill="1" applyBorder="1" applyAlignment="1">
      <alignment horizontal="center" vertical="center" wrapText="1"/>
    </xf>
    <xf numFmtId="164" fontId="99" fillId="0" borderId="26" xfId="0" applyFont="1" applyFill="1" applyBorder="1" applyAlignment="1">
      <alignment horizontal="center" vertical="center" wrapText="1"/>
    </xf>
    <xf numFmtId="164" fontId="25" fillId="16" borderId="7" xfId="0" applyFont="1" applyFill="1" applyBorder="1" applyAlignment="1">
      <alignment horizontal="center" vertical="center" wrapText="1"/>
    </xf>
    <xf numFmtId="164" fontId="23" fillId="21" borderId="8" xfId="0" applyFont="1" applyFill="1" applyBorder="1" applyAlignment="1">
      <alignment horizontal="center" vertical="center" wrapText="1"/>
    </xf>
    <xf numFmtId="164" fontId="23" fillId="21" borderId="0" xfId="0" applyFont="1" applyFill="1" applyBorder="1" applyAlignment="1">
      <alignment horizontal="center" vertical="center" wrapText="1"/>
    </xf>
    <xf numFmtId="164" fontId="23" fillId="21" borderId="24" xfId="0" applyFont="1" applyFill="1" applyBorder="1" applyAlignment="1">
      <alignment horizontal="center" vertical="center" wrapText="1"/>
    </xf>
    <xf numFmtId="164" fontId="7" fillId="23" borderId="9" xfId="0" applyFont="1" applyFill="1" applyBorder="1" applyAlignment="1">
      <alignment horizontal="center" vertical="center" wrapText="1"/>
    </xf>
    <xf numFmtId="164" fontId="7" fillId="23" borderId="15" xfId="0" applyFont="1" applyFill="1" applyBorder="1" applyAlignment="1">
      <alignment horizontal="center" vertical="center" wrapText="1"/>
    </xf>
    <xf numFmtId="164" fontId="7" fillId="23" borderId="12" xfId="0" applyFont="1" applyFill="1" applyBorder="1" applyAlignment="1">
      <alignment horizontal="center" vertical="center" wrapText="1"/>
    </xf>
    <xf numFmtId="164" fontId="7" fillId="23" borderId="7" xfId="0" applyFont="1" applyFill="1" applyBorder="1" applyAlignment="1">
      <alignment horizontal="center" vertical="center" wrapText="1"/>
    </xf>
    <xf numFmtId="164" fontId="7" fillId="3" borderId="7" xfId="0" applyFont="1" applyFill="1" applyBorder="1" applyAlignment="1">
      <alignment horizontal="center" vertical="center" wrapText="1"/>
    </xf>
    <xf numFmtId="164" fontId="7" fillId="23" borderId="25" xfId="0" applyFont="1" applyFill="1" applyBorder="1" applyAlignment="1">
      <alignment horizontal="center" vertical="center" wrapText="1"/>
    </xf>
    <xf numFmtId="164" fontId="7" fillId="23" borderId="27" xfId="0" applyFont="1" applyFill="1" applyBorder="1" applyAlignment="1">
      <alignment horizontal="center" vertical="center" wrapText="1"/>
    </xf>
    <xf numFmtId="164" fontId="64" fillId="9" borderId="8" xfId="0" applyFont="1" applyFill="1" applyBorder="1" applyAlignment="1">
      <alignment horizontal="center" vertical="center" wrapText="1"/>
    </xf>
    <xf numFmtId="164" fontId="100" fillId="21" borderId="13" xfId="0" applyFont="1" applyFill="1" applyBorder="1" applyAlignment="1">
      <alignment horizontal="center" vertical="center" wrapText="1"/>
    </xf>
    <xf numFmtId="164" fontId="64" fillId="9" borderId="0" xfId="0" applyFont="1" applyFill="1" applyBorder="1" applyAlignment="1">
      <alignment horizontal="center" vertical="center" wrapText="1"/>
    </xf>
    <xf numFmtId="164" fontId="100" fillId="21" borderId="26" xfId="0" applyFont="1" applyFill="1" applyBorder="1" applyAlignment="1">
      <alignment horizontal="center" vertical="center" wrapText="1"/>
    </xf>
    <xf numFmtId="164" fontId="47" fillId="14" borderId="9" xfId="0" applyFont="1" applyFill="1" applyBorder="1" applyAlignment="1">
      <alignment vertical="center"/>
    </xf>
    <xf numFmtId="164" fontId="84" fillId="14" borderId="25" xfId="0" applyFont="1" applyFill="1" applyBorder="1" applyAlignment="1">
      <alignment vertical="center"/>
    </xf>
    <xf numFmtId="164" fontId="35" fillId="14" borderId="24" xfId="0" applyFont="1" applyFill="1" applyBorder="1" applyAlignment="1">
      <alignment vertical="center"/>
    </xf>
    <xf numFmtId="164" fontId="93" fillId="3" borderId="9" xfId="0" applyFont="1" applyFill="1" applyBorder="1" applyAlignment="1">
      <alignment horizontal="left" vertical="center" indent="2"/>
    </xf>
    <xf numFmtId="164" fontId="93" fillId="3" borderId="11" xfId="0" applyFont="1" applyFill="1" applyBorder="1" applyAlignment="1">
      <alignment horizontal="left" indent="2"/>
    </xf>
    <xf numFmtId="164" fontId="101" fillId="3" borderId="12" xfId="0" applyFont="1" applyFill="1" applyBorder="1" applyAlignment="1">
      <alignment horizontal="left" vertical="center" indent="2"/>
    </xf>
    <xf numFmtId="164" fontId="102" fillId="0" borderId="0" xfId="0" applyFont="1" applyFill="1" applyAlignment="1">
      <alignment horizontal="left" vertical="top" wrapText="1"/>
    </xf>
  </cellXfs>
  <cellStyles count="4">
    <cellStyle name="Euro" xfId="1"/>
    <cellStyle name="Normal" xfId="0" builtinId="0"/>
    <cellStyle name="Normal_00250r0P802-15_WG-Sep00 Meeting Objectives and Agenda" xfId="2"/>
    <cellStyle name="Normal_00250r0P802-15_WG-Sep00 Meeting Objectives and Agenda1"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andards.ieee.org/board/pat/pat-slideset.pp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08"/>
  <sheetViews>
    <sheetView zoomScaleNormal="100" workbookViewId="0">
      <selection activeCell="D2" sqref="D2:D4"/>
    </sheetView>
  </sheetViews>
  <sheetFormatPr defaultColWidth="8.109375" defaultRowHeight="12.75" x14ac:dyDescent="0.2"/>
  <cols>
    <col min="1" max="1" width="0.33203125" style="1" customWidth="1"/>
    <col min="2" max="2" width="10.109375" style="1" customWidth="1"/>
    <col min="3" max="3" width="0.33203125" style="1" customWidth="1"/>
    <col min="4" max="4" width="10.109375" style="1" customWidth="1"/>
    <col min="5" max="5" width="0.33203125" style="1" customWidth="1"/>
    <col min="6" max="10" width="5" style="1" customWidth="1"/>
    <col min="11" max="11" width="0.33203125" style="1" customWidth="1"/>
    <col min="12" max="16" width="5" style="1" customWidth="1"/>
    <col min="17" max="17" width="0.33203125" style="1" customWidth="1"/>
    <col min="18" max="22" width="5" style="1" customWidth="1"/>
    <col min="23" max="23" width="0.33203125" style="1" customWidth="1"/>
    <col min="24" max="28" width="5" style="1" customWidth="1"/>
    <col min="29" max="29" width="0.33203125" style="1" customWidth="1"/>
    <col min="30" max="32" width="4.109375" style="1" customWidth="1"/>
    <col min="33" max="33" width="0.33203125" style="1" customWidth="1"/>
    <col min="34" max="16384" width="8.109375" style="1"/>
  </cols>
  <sheetData>
    <row r="1" spans="1:39" s="67" customFormat="1" ht="1.7" customHeight="1" thickBot="1" x14ac:dyDescent="0.25">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row>
    <row r="2" spans="1:39" s="67" customFormat="1" ht="19.7" customHeight="1" x14ac:dyDescent="0.2">
      <c r="A2" s="105"/>
      <c r="B2" s="451" t="s">
        <v>270</v>
      </c>
      <c r="C2" s="105"/>
      <c r="D2" s="106" t="s">
        <v>271</v>
      </c>
      <c r="E2" s="107"/>
      <c r="F2" s="108"/>
      <c r="G2" s="108"/>
      <c r="H2" s="108"/>
      <c r="I2" s="108"/>
      <c r="J2" s="108"/>
      <c r="K2" s="107"/>
      <c r="L2" s="108"/>
      <c r="M2" s="108"/>
      <c r="N2" s="108"/>
      <c r="O2" s="108"/>
      <c r="P2" s="108"/>
      <c r="Q2" s="107"/>
      <c r="R2" s="108"/>
      <c r="S2" s="108"/>
      <c r="T2" s="108"/>
      <c r="U2" s="108"/>
      <c r="V2" s="108"/>
      <c r="W2" s="107"/>
      <c r="X2" s="108"/>
      <c r="Y2" s="108"/>
      <c r="Z2" s="108"/>
      <c r="AA2" s="108"/>
      <c r="AB2" s="108"/>
      <c r="AC2" s="108"/>
      <c r="AD2" s="108"/>
      <c r="AE2" s="109"/>
      <c r="AF2" s="110"/>
      <c r="AG2" s="105"/>
    </row>
    <row r="3" spans="1:39" s="67" customFormat="1" ht="19.7" customHeight="1" x14ac:dyDescent="0.35">
      <c r="A3" s="111"/>
      <c r="B3" s="452"/>
      <c r="C3" s="111"/>
      <c r="D3" s="112" t="s">
        <v>272</v>
      </c>
      <c r="E3" s="113"/>
      <c r="F3" s="114"/>
      <c r="G3" s="114"/>
      <c r="H3" s="114"/>
      <c r="I3" s="114"/>
      <c r="J3" s="114"/>
      <c r="K3" s="113"/>
      <c r="L3" s="114"/>
      <c r="M3" s="114"/>
      <c r="N3" s="114"/>
      <c r="O3" s="114"/>
      <c r="P3" s="114"/>
      <c r="Q3" s="113"/>
      <c r="R3" s="114"/>
      <c r="S3" s="114"/>
      <c r="T3" s="114"/>
      <c r="U3" s="114"/>
      <c r="V3" s="114"/>
      <c r="W3" s="113"/>
      <c r="X3" s="114"/>
      <c r="Y3" s="114"/>
      <c r="Z3" s="114"/>
      <c r="AA3" s="114"/>
      <c r="AB3" s="114"/>
      <c r="AC3" s="114"/>
      <c r="AD3" s="114"/>
      <c r="AE3" s="114"/>
      <c r="AF3" s="115"/>
      <c r="AG3" s="111"/>
      <c r="AH3" s="55"/>
      <c r="AI3" s="116"/>
      <c r="AJ3" s="116"/>
      <c r="AK3" s="116"/>
      <c r="AL3" s="116"/>
      <c r="AM3" s="117"/>
    </row>
    <row r="4" spans="1:39" s="67" customFormat="1" ht="19.7" customHeight="1" x14ac:dyDescent="0.2">
      <c r="A4" s="118"/>
      <c r="B4" s="452"/>
      <c r="C4" s="118"/>
      <c r="D4" s="119" t="s">
        <v>273</v>
      </c>
      <c r="E4" s="120"/>
      <c r="F4" s="121"/>
      <c r="G4" s="121"/>
      <c r="H4" s="121"/>
      <c r="I4" s="121"/>
      <c r="J4" s="121"/>
      <c r="K4" s="120"/>
      <c r="L4" s="121"/>
      <c r="M4" s="121"/>
      <c r="N4" s="121"/>
      <c r="O4" s="121"/>
      <c r="P4" s="121"/>
      <c r="Q4" s="120"/>
      <c r="R4" s="121"/>
      <c r="S4" s="121"/>
      <c r="T4" s="121"/>
      <c r="U4" s="121"/>
      <c r="V4" s="121"/>
      <c r="W4" s="120"/>
      <c r="X4" s="121"/>
      <c r="Y4" s="121"/>
      <c r="Z4" s="121"/>
      <c r="AA4" s="121"/>
      <c r="AB4" s="121"/>
      <c r="AC4" s="121"/>
      <c r="AD4" s="121"/>
      <c r="AE4" s="121"/>
      <c r="AF4" s="122"/>
      <c r="AG4" s="118"/>
      <c r="AH4"/>
      <c r="AI4" s="72"/>
      <c r="AJ4" s="72"/>
      <c r="AK4" s="72"/>
      <c r="AL4" s="72"/>
      <c r="AM4" s="73"/>
    </row>
    <row r="5" spans="1:39" s="67" customFormat="1" ht="19.7" customHeight="1" thickBot="1" x14ac:dyDescent="0.25">
      <c r="A5" s="337"/>
      <c r="B5" s="452"/>
      <c r="C5" s="337"/>
      <c r="D5" s="338" t="s">
        <v>87</v>
      </c>
      <c r="E5" s="339"/>
      <c r="F5" s="339"/>
      <c r="G5" s="339"/>
      <c r="H5" s="339"/>
      <c r="I5" s="339"/>
      <c r="J5" s="339"/>
      <c r="K5" s="339"/>
      <c r="L5" s="339"/>
      <c r="M5" s="339"/>
      <c r="N5" s="339"/>
      <c r="O5" s="339"/>
      <c r="P5" s="339"/>
      <c r="Q5" s="339"/>
      <c r="R5" s="339"/>
      <c r="S5" s="339"/>
      <c r="T5" s="339"/>
      <c r="U5" s="339"/>
      <c r="V5" s="339"/>
      <c r="W5" s="340"/>
      <c r="X5" s="339"/>
      <c r="Y5" s="339"/>
      <c r="Z5" s="339"/>
      <c r="AA5" s="339"/>
      <c r="AB5" s="339"/>
      <c r="AC5" s="340"/>
      <c r="AD5" s="339" t="s">
        <v>70</v>
      </c>
      <c r="AE5" s="339"/>
      <c r="AF5" s="341"/>
      <c r="AG5" s="337"/>
      <c r="AH5"/>
    </row>
    <row r="6" spans="1:39" s="67" customFormat="1" ht="1.7" customHeight="1" thickBot="1" x14ac:dyDescent="0.25">
      <c r="B6" s="104"/>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H6" t="s">
        <v>130</v>
      </c>
    </row>
    <row r="7" spans="1:39" ht="12.95" customHeight="1" thickBot="1" x14ac:dyDescent="0.25">
      <c r="A7" s="123"/>
      <c r="B7" s="124" t="s">
        <v>26</v>
      </c>
      <c r="C7" s="123"/>
      <c r="D7" s="125" t="s">
        <v>43</v>
      </c>
      <c r="E7" s="123"/>
      <c r="F7" s="412" t="s">
        <v>44</v>
      </c>
      <c r="G7" s="413"/>
      <c r="H7" s="413"/>
      <c r="I7" s="413"/>
      <c r="J7" s="414"/>
      <c r="K7" s="123"/>
      <c r="L7" s="435" t="s">
        <v>45</v>
      </c>
      <c r="M7" s="435"/>
      <c r="N7" s="435"/>
      <c r="O7" s="435"/>
      <c r="P7" s="435"/>
      <c r="Q7" s="123"/>
      <c r="R7" s="435" t="s">
        <v>174</v>
      </c>
      <c r="S7" s="435"/>
      <c r="T7" s="435"/>
      <c r="U7" s="435"/>
      <c r="V7" s="435"/>
      <c r="W7" s="123"/>
      <c r="X7" s="434" t="s">
        <v>46</v>
      </c>
      <c r="Y7" s="435"/>
      <c r="Z7" s="435"/>
      <c r="AA7" s="435"/>
      <c r="AB7" s="435"/>
      <c r="AC7" s="123"/>
      <c r="AD7" s="434" t="s">
        <v>47</v>
      </c>
      <c r="AE7" s="435"/>
      <c r="AF7" s="435"/>
      <c r="AG7" s="123"/>
    </row>
    <row r="8" spans="1:39" s="67" customFormat="1" ht="1.7" customHeight="1" thickBot="1" x14ac:dyDescent="0.25">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row>
    <row r="9" spans="1:39" ht="12.95" customHeight="1" x14ac:dyDescent="0.2">
      <c r="A9" s="126"/>
      <c r="B9" s="127" t="s">
        <v>48</v>
      </c>
      <c r="C9" s="126"/>
      <c r="D9" s="128"/>
      <c r="E9" s="126"/>
      <c r="F9" s="129"/>
      <c r="G9" s="129"/>
      <c r="H9" s="129"/>
      <c r="I9" s="129"/>
      <c r="J9" s="130"/>
      <c r="K9" s="126"/>
      <c r="L9" s="131"/>
      <c r="M9" s="129"/>
      <c r="N9" s="129"/>
      <c r="O9" s="129"/>
      <c r="P9" s="130"/>
      <c r="Q9" s="126"/>
      <c r="R9" s="418" t="s">
        <v>88</v>
      </c>
      <c r="S9" s="418"/>
      <c r="T9" s="418"/>
      <c r="U9" s="418"/>
      <c r="V9" s="419"/>
      <c r="W9" s="126"/>
      <c r="X9" s="132" t="s">
        <v>70</v>
      </c>
      <c r="Y9" s="133"/>
      <c r="Z9" s="133"/>
      <c r="AA9" s="133"/>
      <c r="AB9" s="133"/>
      <c r="AC9" s="126"/>
      <c r="AD9" s="132" t="s">
        <v>70</v>
      </c>
      <c r="AE9" s="133"/>
      <c r="AF9" s="134"/>
      <c r="AG9" s="126"/>
    </row>
    <row r="10" spans="1:39" ht="12.95" customHeight="1" thickBot="1" x14ac:dyDescent="0.25">
      <c r="A10" s="135"/>
      <c r="B10" s="127" t="s">
        <v>49</v>
      </c>
      <c r="C10" s="135"/>
      <c r="D10" s="136"/>
      <c r="E10" s="135"/>
      <c r="F10" s="137"/>
      <c r="G10" s="137"/>
      <c r="H10" s="137"/>
      <c r="I10" s="137"/>
      <c r="J10" s="138"/>
      <c r="K10" s="135"/>
      <c r="L10" s="139"/>
      <c r="M10" s="137"/>
      <c r="N10" s="137"/>
      <c r="O10" s="137"/>
      <c r="P10" s="138"/>
      <c r="Q10" s="135"/>
      <c r="R10" s="420"/>
      <c r="S10" s="420"/>
      <c r="T10" s="420"/>
      <c r="U10" s="420"/>
      <c r="V10" s="421"/>
      <c r="W10" s="135"/>
      <c r="X10" s="140"/>
      <c r="Y10" s="141"/>
      <c r="Z10" s="141"/>
      <c r="AA10" s="141"/>
      <c r="AB10" s="141"/>
      <c r="AC10" s="135"/>
      <c r="AD10" s="142"/>
      <c r="AE10" s="143"/>
      <c r="AF10" s="144"/>
      <c r="AG10" s="135"/>
    </row>
    <row r="11" spans="1:39" ht="12.95" customHeight="1" x14ac:dyDescent="0.2">
      <c r="A11" s="145"/>
      <c r="B11" s="146" t="s">
        <v>50</v>
      </c>
      <c r="C11" s="145"/>
      <c r="D11" s="136"/>
      <c r="E11" s="145"/>
      <c r="F11" s="496" t="s">
        <v>274</v>
      </c>
      <c r="G11" s="497"/>
      <c r="H11" s="448"/>
      <c r="I11" s="498"/>
      <c r="J11" s="409"/>
      <c r="K11" s="145"/>
      <c r="L11" s="409" t="s">
        <v>275</v>
      </c>
      <c r="M11" s="499" t="s">
        <v>276</v>
      </c>
      <c r="N11" s="465" t="s">
        <v>277</v>
      </c>
      <c r="O11" s="428" t="s">
        <v>278</v>
      </c>
      <c r="P11" s="415"/>
      <c r="Q11" s="147"/>
      <c r="R11" s="415"/>
      <c r="S11" s="409" t="s">
        <v>279</v>
      </c>
      <c r="T11" s="409" t="s">
        <v>280</v>
      </c>
      <c r="U11" s="472" t="s">
        <v>281</v>
      </c>
      <c r="V11" s="415"/>
      <c r="W11" s="147"/>
      <c r="X11" s="453" t="s">
        <v>282</v>
      </c>
      <c r="Y11" s="439" t="s">
        <v>276</v>
      </c>
      <c r="Z11" s="409" t="s">
        <v>283</v>
      </c>
      <c r="AA11" s="409" t="s">
        <v>280</v>
      </c>
      <c r="AB11" s="415"/>
      <c r="AC11" s="145"/>
      <c r="AD11" s="142"/>
      <c r="AE11" s="143"/>
      <c r="AF11" s="144"/>
      <c r="AG11" s="145"/>
    </row>
    <row r="12" spans="1:39" ht="12.95" customHeight="1" x14ac:dyDescent="0.2">
      <c r="A12" s="145"/>
      <c r="B12" s="146" t="s">
        <v>51</v>
      </c>
      <c r="C12" s="145"/>
      <c r="D12" s="136"/>
      <c r="E12" s="145"/>
      <c r="F12" s="500"/>
      <c r="G12" s="501"/>
      <c r="H12" s="449"/>
      <c r="I12" s="502"/>
      <c r="J12" s="410"/>
      <c r="K12" s="145"/>
      <c r="L12" s="410"/>
      <c r="M12" s="503"/>
      <c r="N12" s="466"/>
      <c r="O12" s="429"/>
      <c r="P12" s="416"/>
      <c r="Q12" s="147"/>
      <c r="R12" s="416"/>
      <c r="S12" s="410"/>
      <c r="T12" s="410"/>
      <c r="U12" s="473"/>
      <c r="V12" s="416"/>
      <c r="W12" s="147"/>
      <c r="X12" s="454"/>
      <c r="Y12" s="440"/>
      <c r="Z12" s="410"/>
      <c r="AA12" s="410"/>
      <c r="AB12" s="416"/>
      <c r="AC12" s="145"/>
      <c r="AD12" s="142"/>
      <c r="AE12" s="143"/>
      <c r="AF12" s="144"/>
      <c r="AG12" s="145"/>
    </row>
    <row r="13" spans="1:39" ht="12.95" customHeight="1" x14ac:dyDescent="0.2">
      <c r="A13" s="145"/>
      <c r="B13" s="146" t="s">
        <v>52</v>
      </c>
      <c r="C13" s="145"/>
      <c r="D13" s="136"/>
      <c r="E13" s="145"/>
      <c r="F13" s="500"/>
      <c r="G13" s="501"/>
      <c r="H13" s="449"/>
      <c r="I13" s="502"/>
      <c r="J13" s="410"/>
      <c r="K13" s="145"/>
      <c r="L13" s="410"/>
      <c r="M13" s="503"/>
      <c r="N13" s="466"/>
      <c r="O13" s="429"/>
      <c r="P13" s="416"/>
      <c r="Q13" s="147"/>
      <c r="R13" s="416"/>
      <c r="S13" s="410"/>
      <c r="T13" s="410"/>
      <c r="U13" s="473"/>
      <c r="V13" s="416"/>
      <c r="W13" s="147"/>
      <c r="X13" s="454"/>
      <c r="Y13" s="440"/>
      <c r="Z13" s="410"/>
      <c r="AA13" s="410"/>
      <c r="AB13" s="416"/>
      <c r="AC13" s="145"/>
      <c r="AD13" s="142"/>
      <c r="AE13" s="143"/>
      <c r="AF13" s="144"/>
      <c r="AG13" s="145"/>
    </row>
    <row r="14" spans="1:39" ht="12.95" customHeight="1" thickBot="1" x14ac:dyDescent="0.25">
      <c r="A14" s="145"/>
      <c r="B14" s="146" t="s">
        <v>53</v>
      </c>
      <c r="C14" s="145"/>
      <c r="D14" s="136"/>
      <c r="E14" s="145"/>
      <c r="F14" s="500"/>
      <c r="G14" s="501"/>
      <c r="H14" s="449"/>
      <c r="I14" s="502"/>
      <c r="J14" s="410"/>
      <c r="K14" s="145"/>
      <c r="L14" s="411"/>
      <c r="M14" s="504"/>
      <c r="N14" s="467"/>
      <c r="O14" s="430"/>
      <c r="P14" s="417"/>
      <c r="Q14" s="147"/>
      <c r="R14" s="417"/>
      <c r="S14" s="411"/>
      <c r="T14" s="411"/>
      <c r="U14" s="474"/>
      <c r="V14" s="417"/>
      <c r="W14" s="147"/>
      <c r="X14" s="455"/>
      <c r="Y14" s="441"/>
      <c r="Z14" s="411"/>
      <c r="AA14" s="411"/>
      <c r="AB14" s="417"/>
      <c r="AC14" s="145"/>
      <c r="AD14" s="142"/>
      <c r="AE14" s="143"/>
      <c r="AF14" s="144"/>
      <c r="AG14" s="145"/>
    </row>
    <row r="15" spans="1:39" ht="12.95" customHeight="1" thickBot="1" x14ac:dyDescent="0.25">
      <c r="A15" s="145"/>
      <c r="B15" s="148" t="s">
        <v>54</v>
      </c>
      <c r="C15" s="145"/>
      <c r="D15" s="136"/>
      <c r="E15" s="145"/>
      <c r="F15" s="505"/>
      <c r="G15" s="506"/>
      <c r="H15" s="450"/>
      <c r="I15" s="507"/>
      <c r="J15" s="411"/>
      <c r="K15" s="145"/>
      <c r="L15" s="431" t="s">
        <v>55</v>
      </c>
      <c r="M15" s="432"/>
      <c r="N15" s="432"/>
      <c r="O15" s="432"/>
      <c r="P15" s="433"/>
      <c r="Q15" s="147"/>
      <c r="R15" s="431" t="s">
        <v>55</v>
      </c>
      <c r="S15" s="432"/>
      <c r="T15" s="432"/>
      <c r="U15" s="432"/>
      <c r="V15" s="433"/>
      <c r="W15" s="147"/>
      <c r="X15" s="431" t="s">
        <v>55</v>
      </c>
      <c r="Y15" s="432"/>
      <c r="Z15" s="432"/>
      <c r="AA15" s="432"/>
      <c r="AB15" s="432"/>
      <c r="AC15" s="145"/>
      <c r="AD15" s="142"/>
      <c r="AE15" s="143"/>
      <c r="AF15" s="144"/>
      <c r="AG15" s="145"/>
    </row>
    <row r="16" spans="1:39" ht="12.95" customHeight="1" thickBot="1" x14ac:dyDescent="0.25">
      <c r="A16" s="145"/>
      <c r="B16" s="149" t="s">
        <v>56</v>
      </c>
      <c r="C16" s="145"/>
      <c r="D16" s="136"/>
      <c r="E16" s="145"/>
      <c r="F16" s="431" t="s">
        <v>55</v>
      </c>
      <c r="G16" s="432"/>
      <c r="H16" s="432"/>
      <c r="I16" s="432"/>
      <c r="J16" s="433"/>
      <c r="K16" s="145"/>
      <c r="L16" s="409" t="s">
        <v>284</v>
      </c>
      <c r="M16" s="448" t="s">
        <v>285</v>
      </c>
      <c r="N16" s="465" t="s">
        <v>277</v>
      </c>
      <c r="O16" s="428" t="s">
        <v>278</v>
      </c>
      <c r="P16" s="415"/>
      <c r="Q16" s="147"/>
      <c r="R16" s="418" t="s">
        <v>286</v>
      </c>
      <c r="S16" s="418"/>
      <c r="T16" s="418"/>
      <c r="U16" s="418"/>
      <c r="V16" s="418"/>
      <c r="W16" s="147"/>
      <c r="X16" s="409" t="s">
        <v>279</v>
      </c>
      <c r="Y16" s="456" t="s">
        <v>287</v>
      </c>
      <c r="Z16" s="448" t="s">
        <v>288</v>
      </c>
      <c r="AA16" s="468" t="s">
        <v>289</v>
      </c>
      <c r="AB16" s="415"/>
      <c r="AC16" s="145"/>
      <c r="AD16" s="142"/>
      <c r="AE16" s="143"/>
      <c r="AF16" s="144"/>
      <c r="AG16" s="145"/>
    </row>
    <row r="17" spans="1:33" ht="13.5" customHeight="1" thickBot="1" x14ac:dyDescent="0.25">
      <c r="A17" s="145"/>
      <c r="B17" s="149" t="s">
        <v>57</v>
      </c>
      <c r="C17" s="145"/>
      <c r="D17" s="136"/>
      <c r="E17" s="145"/>
      <c r="F17" s="418" t="s">
        <v>290</v>
      </c>
      <c r="G17" s="418"/>
      <c r="H17" s="418"/>
      <c r="I17" s="418"/>
      <c r="J17" s="419"/>
      <c r="K17" s="145"/>
      <c r="L17" s="410"/>
      <c r="M17" s="449"/>
      <c r="N17" s="466"/>
      <c r="O17" s="429"/>
      <c r="P17" s="416"/>
      <c r="Q17" s="147"/>
      <c r="R17" s="420"/>
      <c r="S17" s="420"/>
      <c r="T17" s="420"/>
      <c r="U17" s="420"/>
      <c r="V17" s="420"/>
      <c r="W17" s="147"/>
      <c r="X17" s="410"/>
      <c r="Y17" s="457"/>
      <c r="Z17" s="449"/>
      <c r="AA17" s="469"/>
      <c r="AB17" s="416"/>
      <c r="AC17" s="145"/>
      <c r="AD17" s="142"/>
      <c r="AE17" s="143"/>
      <c r="AF17" s="144"/>
      <c r="AG17" s="145"/>
    </row>
    <row r="18" spans="1:33" ht="15.75" customHeight="1" x14ac:dyDescent="0.2">
      <c r="A18" s="145"/>
      <c r="B18" s="149" t="s">
        <v>58</v>
      </c>
      <c r="C18" s="145"/>
      <c r="D18" s="136"/>
      <c r="E18" s="145"/>
      <c r="F18" s="479"/>
      <c r="G18" s="479"/>
      <c r="H18" s="479"/>
      <c r="I18" s="479"/>
      <c r="J18" s="508"/>
      <c r="K18" s="145"/>
      <c r="L18" s="410"/>
      <c r="M18" s="449"/>
      <c r="N18" s="466"/>
      <c r="O18" s="429"/>
      <c r="P18" s="416"/>
      <c r="Q18" s="147"/>
      <c r="R18" s="422" t="s">
        <v>291</v>
      </c>
      <c r="S18" s="423"/>
      <c r="T18" s="423"/>
      <c r="U18" s="423"/>
      <c r="V18" s="424"/>
      <c r="W18" s="147"/>
      <c r="X18" s="410"/>
      <c r="Y18" s="457"/>
      <c r="Z18" s="449"/>
      <c r="AA18" s="469"/>
      <c r="AB18" s="416"/>
      <c r="AC18" s="145"/>
      <c r="AD18" s="142"/>
      <c r="AE18" s="143"/>
      <c r="AF18" s="144"/>
      <c r="AG18" s="145"/>
    </row>
    <row r="19" spans="1:33" ht="16.5" customHeight="1" thickBot="1" x14ac:dyDescent="0.25">
      <c r="A19" s="145"/>
      <c r="B19" s="149" t="s">
        <v>91</v>
      </c>
      <c r="C19" s="145"/>
      <c r="D19" s="136"/>
      <c r="E19" s="145"/>
      <c r="F19" s="420"/>
      <c r="G19" s="420"/>
      <c r="H19" s="420"/>
      <c r="I19" s="420"/>
      <c r="J19" s="421"/>
      <c r="K19" s="145"/>
      <c r="L19" s="411"/>
      <c r="M19" s="450"/>
      <c r="N19" s="467"/>
      <c r="O19" s="430"/>
      <c r="P19" s="417"/>
      <c r="Q19" s="147"/>
      <c r="R19" s="425"/>
      <c r="S19" s="426"/>
      <c r="T19" s="426"/>
      <c r="U19" s="426"/>
      <c r="V19" s="427"/>
      <c r="W19" s="147"/>
      <c r="X19" s="411"/>
      <c r="Y19" s="458"/>
      <c r="Z19" s="450"/>
      <c r="AA19" s="470"/>
      <c r="AB19" s="417"/>
      <c r="AC19" s="145"/>
      <c r="AD19" s="142"/>
      <c r="AE19" s="143"/>
      <c r="AF19" s="144"/>
      <c r="AG19" s="145"/>
    </row>
    <row r="20" spans="1:33" ht="12.75" customHeight="1" thickBot="1" x14ac:dyDescent="0.25">
      <c r="A20" s="145"/>
      <c r="B20" s="150" t="s">
        <v>92</v>
      </c>
      <c r="C20" s="145"/>
      <c r="D20" s="136"/>
      <c r="E20" s="145"/>
      <c r="F20" s="459" t="s">
        <v>213</v>
      </c>
      <c r="G20" s="460"/>
      <c r="H20" s="460"/>
      <c r="I20" s="460"/>
      <c r="J20" s="461"/>
      <c r="K20" s="135"/>
      <c r="L20" s="459" t="s">
        <v>213</v>
      </c>
      <c r="M20" s="460"/>
      <c r="N20" s="460"/>
      <c r="O20" s="460"/>
      <c r="P20" s="461"/>
      <c r="Q20" s="151"/>
      <c r="R20" s="459" t="s">
        <v>213</v>
      </c>
      <c r="S20" s="460"/>
      <c r="T20" s="460"/>
      <c r="U20" s="460"/>
      <c r="V20" s="461"/>
      <c r="W20" s="151"/>
      <c r="X20" s="459" t="s">
        <v>213</v>
      </c>
      <c r="Y20" s="460"/>
      <c r="Z20" s="460"/>
      <c r="AA20" s="460"/>
      <c r="AB20" s="461"/>
      <c r="AC20" s="135"/>
      <c r="AD20" s="142"/>
      <c r="AE20" s="143"/>
      <c r="AF20" s="144"/>
      <c r="AG20" s="145"/>
    </row>
    <row r="21" spans="1:33" ht="13.5" customHeight="1" thickBot="1" x14ac:dyDescent="0.25">
      <c r="A21" s="145"/>
      <c r="B21" s="150" t="s">
        <v>59</v>
      </c>
      <c r="C21" s="145"/>
      <c r="D21" s="136"/>
      <c r="E21" s="145"/>
      <c r="F21" s="462"/>
      <c r="G21" s="463"/>
      <c r="H21" s="463"/>
      <c r="I21" s="463"/>
      <c r="J21" s="464"/>
      <c r="K21" s="135"/>
      <c r="L21" s="462"/>
      <c r="M21" s="463"/>
      <c r="N21" s="463"/>
      <c r="O21" s="463"/>
      <c r="P21" s="464"/>
      <c r="Q21" s="151"/>
      <c r="R21" s="462"/>
      <c r="S21" s="463"/>
      <c r="T21" s="463"/>
      <c r="U21" s="463"/>
      <c r="V21" s="464"/>
      <c r="W21" s="151"/>
      <c r="X21" s="462"/>
      <c r="Y21" s="463"/>
      <c r="Z21" s="463"/>
      <c r="AA21" s="463"/>
      <c r="AB21" s="464"/>
      <c r="AC21" s="135"/>
      <c r="AD21" s="496" t="s">
        <v>292</v>
      </c>
      <c r="AE21" s="509"/>
      <c r="AF21" s="497"/>
      <c r="AG21" s="145"/>
    </row>
    <row r="22" spans="1:33" ht="12.75" customHeight="1" x14ac:dyDescent="0.2">
      <c r="A22" s="145"/>
      <c r="B22" s="149" t="s">
        <v>60</v>
      </c>
      <c r="C22" s="145"/>
      <c r="D22" s="136"/>
      <c r="E22" s="145"/>
      <c r="F22" s="448" t="s">
        <v>285</v>
      </c>
      <c r="G22" s="448"/>
      <c r="H22" s="409" t="s">
        <v>280</v>
      </c>
      <c r="I22" s="488" t="s">
        <v>278</v>
      </c>
      <c r="J22" s="415"/>
      <c r="K22" s="145"/>
      <c r="L22" s="409" t="s">
        <v>293</v>
      </c>
      <c r="M22" s="439" t="s">
        <v>276</v>
      </c>
      <c r="N22" s="453" t="s">
        <v>294</v>
      </c>
      <c r="O22" s="428" t="s">
        <v>278</v>
      </c>
      <c r="P22" s="415"/>
      <c r="Q22" s="147"/>
      <c r="R22" s="468" t="s">
        <v>295</v>
      </c>
      <c r="S22" s="448" t="s">
        <v>288</v>
      </c>
      <c r="T22" s="409" t="s">
        <v>280</v>
      </c>
      <c r="U22" s="436" t="s">
        <v>296</v>
      </c>
      <c r="V22" s="415"/>
      <c r="W22" s="147"/>
      <c r="X22" s="409" t="s">
        <v>279</v>
      </c>
      <c r="Y22" s="409" t="s">
        <v>297</v>
      </c>
      <c r="Z22" s="436" t="s">
        <v>298</v>
      </c>
      <c r="AA22" s="465" t="s">
        <v>299</v>
      </c>
      <c r="AB22" s="415"/>
      <c r="AC22" s="145"/>
      <c r="AD22" s="500"/>
      <c r="AE22" s="510"/>
      <c r="AF22" s="501"/>
      <c r="AG22" s="145"/>
    </row>
    <row r="23" spans="1:33" ht="16.5" customHeight="1" x14ac:dyDescent="0.2">
      <c r="A23" s="145"/>
      <c r="B23" s="149" t="s">
        <v>61</v>
      </c>
      <c r="C23" s="145"/>
      <c r="D23" s="136"/>
      <c r="E23" s="145"/>
      <c r="F23" s="449"/>
      <c r="G23" s="449"/>
      <c r="H23" s="410"/>
      <c r="I23" s="489"/>
      <c r="J23" s="416"/>
      <c r="K23" s="145"/>
      <c r="L23" s="410"/>
      <c r="M23" s="440"/>
      <c r="N23" s="454"/>
      <c r="O23" s="429"/>
      <c r="P23" s="416"/>
      <c r="Q23" s="147"/>
      <c r="R23" s="469"/>
      <c r="S23" s="449"/>
      <c r="T23" s="410"/>
      <c r="U23" s="437"/>
      <c r="V23" s="416"/>
      <c r="W23" s="147"/>
      <c r="X23" s="410"/>
      <c r="Y23" s="410"/>
      <c r="Z23" s="437"/>
      <c r="AA23" s="466"/>
      <c r="AB23" s="416"/>
      <c r="AC23" s="145"/>
      <c r="AD23" s="500"/>
      <c r="AE23" s="510"/>
      <c r="AF23" s="501"/>
      <c r="AG23" s="145"/>
    </row>
    <row r="24" spans="1:33" ht="12.75" customHeight="1" x14ac:dyDescent="0.2">
      <c r="A24" s="145"/>
      <c r="B24" s="149" t="s">
        <v>62</v>
      </c>
      <c r="C24" s="145"/>
      <c r="D24" s="136"/>
      <c r="E24" s="145"/>
      <c r="F24" s="449"/>
      <c r="G24" s="449"/>
      <c r="H24" s="410"/>
      <c r="I24" s="489"/>
      <c r="J24" s="416"/>
      <c r="K24" s="145"/>
      <c r="L24" s="410"/>
      <c r="M24" s="440"/>
      <c r="N24" s="454"/>
      <c r="O24" s="429"/>
      <c r="P24" s="416"/>
      <c r="Q24" s="147"/>
      <c r="R24" s="469"/>
      <c r="S24" s="449"/>
      <c r="T24" s="410"/>
      <c r="U24" s="437"/>
      <c r="V24" s="416"/>
      <c r="W24" s="147"/>
      <c r="X24" s="410"/>
      <c r="Y24" s="410"/>
      <c r="Z24" s="437"/>
      <c r="AA24" s="466"/>
      <c r="AB24" s="416"/>
      <c r="AC24" s="145"/>
      <c r="AD24" s="500"/>
      <c r="AE24" s="510"/>
      <c r="AF24" s="501"/>
      <c r="AG24" s="145"/>
    </row>
    <row r="25" spans="1:33" ht="16.5" customHeight="1" thickBot="1" x14ac:dyDescent="0.25">
      <c r="A25" s="152"/>
      <c r="B25" s="149" t="s">
        <v>63</v>
      </c>
      <c r="C25" s="152"/>
      <c r="D25" s="136"/>
      <c r="E25" s="152"/>
      <c r="F25" s="450"/>
      <c r="G25" s="450"/>
      <c r="H25" s="411"/>
      <c r="I25" s="490"/>
      <c r="J25" s="417"/>
      <c r="K25" s="152"/>
      <c r="L25" s="411"/>
      <c r="M25" s="441"/>
      <c r="N25" s="455"/>
      <c r="O25" s="430"/>
      <c r="P25" s="417"/>
      <c r="Q25" s="153"/>
      <c r="R25" s="470"/>
      <c r="S25" s="450"/>
      <c r="T25" s="411"/>
      <c r="U25" s="438"/>
      <c r="V25" s="417"/>
      <c r="W25" s="153"/>
      <c r="X25" s="411"/>
      <c r="Y25" s="411"/>
      <c r="Z25" s="438"/>
      <c r="AA25" s="467"/>
      <c r="AB25" s="417"/>
      <c r="AC25" s="152"/>
      <c r="AD25" s="500"/>
      <c r="AE25" s="510"/>
      <c r="AF25" s="501"/>
      <c r="AG25" s="152"/>
    </row>
    <row r="26" spans="1:33" ht="13.5" thickBot="1" x14ac:dyDescent="0.25">
      <c r="A26" s="152"/>
      <c r="B26" s="154" t="s">
        <v>64</v>
      </c>
      <c r="C26" s="152"/>
      <c r="D26" s="155" t="s">
        <v>55</v>
      </c>
      <c r="E26" s="152"/>
      <c r="F26" s="491" t="s">
        <v>55</v>
      </c>
      <c r="G26" s="492"/>
      <c r="H26" s="492"/>
      <c r="I26" s="492"/>
      <c r="J26" s="493"/>
      <c r="K26" s="152"/>
      <c r="L26" s="431" t="s">
        <v>55</v>
      </c>
      <c r="M26" s="432"/>
      <c r="N26" s="432"/>
      <c r="O26" s="432"/>
      <c r="P26" s="433"/>
      <c r="Q26" s="153"/>
      <c r="R26" s="431" t="s">
        <v>55</v>
      </c>
      <c r="S26" s="432"/>
      <c r="T26" s="432"/>
      <c r="U26" s="432"/>
      <c r="V26" s="433"/>
      <c r="W26" s="153"/>
      <c r="X26" s="431" t="s">
        <v>55</v>
      </c>
      <c r="Y26" s="432"/>
      <c r="Z26" s="432"/>
      <c r="AA26" s="432"/>
      <c r="AB26" s="432"/>
      <c r="AC26" s="152"/>
      <c r="AD26" s="500"/>
      <c r="AE26" s="510"/>
      <c r="AF26" s="501"/>
      <c r="AG26" s="152"/>
    </row>
    <row r="27" spans="1:33" ht="12.75" customHeight="1" x14ac:dyDescent="0.2">
      <c r="A27" s="156"/>
      <c r="B27" s="146" t="s">
        <v>65</v>
      </c>
      <c r="C27" s="156"/>
      <c r="D27" s="483" t="s">
        <v>100</v>
      </c>
      <c r="E27" s="156"/>
      <c r="F27" s="456" t="s">
        <v>287</v>
      </c>
      <c r="G27" s="409" t="s">
        <v>300</v>
      </c>
      <c r="H27" s="465" t="s">
        <v>299</v>
      </c>
      <c r="I27" s="428" t="s">
        <v>278</v>
      </c>
      <c r="J27" s="485">
        <v>802.24</v>
      </c>
      <c r="K27" s="156"/>
      <c r="L27" s="409" t="s">
        <v>293</v>
      </c>
      <c r="M27" s="439" t="s">
        <v>276</v>
      </c>
      <c r="N27" s="453" t="s">
        <v>294</v>
      </c>
      <c r="O27" s="428" t="s">
        <v>278</v>
      </c>
      <c r="P27" s="485">
        <v>802.24</v>
      </c>
      <c r="Q27" s="157"/>
      <c r="R27" s="468" t="s">
        <v>295</v>
      </c>
      <c r="S27" s="468" t="s">
        <v>301</v>
      </c>
      <c r="T27" s="409" t="s">
        <v>280</v>
      </c>
      <c r="U27" s="439" t="s">
        <v>276</v>
      </c>
      <c r="V27" s="485">
        <v>802.24</v>
      </c>
      <c r="W27" s="157"/>
      <c r="X27" s="409" t="s">
        <v>279</v>
      </c>
      <c r="Y27" s="468"/>
      <c r="Z27" s="468" t="s">
        <v>301</v>
      </c>
      <c r="AA27" s="465" t="s">
        <v>299</v>
      </c>
      <c r="AB27" s="415"/>
      <c r="AC27" s="156"/>
      <c r="AD27" s="500"/>
      <c r="AE27" s="510"/>
      <c r="AF27" s="501"/>
      <c r="AG27" s="156"/>
    </row>
    <row r="28" spans="1:33" ht="15.75" customHeight="1" x14ac:dyDescent="0.2">
      <c r="A28" s="156"/>
      <c r="B28" s="149" t="s">
        <v>66</v>
      </c>
      <c r="C28" s="156"/>
      <c r="D28" s="483"/>
      <c r="E28" s="156"/>
      <c r="F28" s="457"/>
      <c r="G28" s="410"/>
      <c r="H28" s="466"/>
      <c r="I28" s="429"/>
      <c r="J28" s="486"/>
      <c r="K28" s="156"/>
      <c r="L28" s="410"/>
      <c r="M28" s="440"/>
      <c r="N28" s="454"/>
      <c r="O28" s="429"/>
      <c r="P28" s="486"/>
      <c r="Q28" s="157"/>
      <c r="R28" s="469"/>
      <c r="S28" s="469"/>
      <c r="T28" s="410"/>
      <c r="U28" s="440"/>
      <c r="V28" s="486"/>
      <c r="W28" s="157"/>
      <c r="X28" s="410"/>
      <c r="Y28" s="469"/>
      <c r="Z28" s="469"/>
      <c r="AA28" s="466"/>
      <c r="AB28" s="416"/>
      <c r="AC28" s="156"/>
      <c r="AD28" s="500"/>
      <c r="AE28" s="510"/>
      <c r="AF28" s="501"/>
      <c r="AG28" s="156"/>
    </row>
    <row r="29" spans="1:33" ht="16.5" customHeight="1" thickBot="1" x14ac:dyDescent="0.25">
      <c r="A29" s="156"/>
      <c r="B29" s="149" t="s">
        <v>67</v>
      </c>
      <c r="C29" s="156"/>
      <c r="D29" s="484"/>
      <c r="E29" s="156"/>
      <c r="F29" s="457"/>
      <c r="G29" s="410"/>
      <c r="H29" s="466"/>
      <c r="I29" s="429"/>
      <c r="J29" s="486"/>
      <c r="K29" s="156"/>
      <c r="L29" s="410"/>
      <c r="M29" s="440"/>
      <c r="N29" s="454"/>
      <c r="O29" s="429"/>
      <c r="P29" s="486"/>
      <c r="Q29" s="157"/>
      <c r="R29" s="469"/>
      <c r="S29" s="469"/>
      <c r="T29" s="410"/>
      <c r="U29" s="440"/>
      <c r="V29" s="486"/>
      <c r="W29" s="157"/>
      <c r="X29" s="410"/>
      <c r="Y29" s="469"/>
      <c r="Z29" s="469"/>
      <c r="AA29" s="466"/>
      <c r="AB29" s="416"/>
      <c r="AC29" s="156"/>
      <c r="AD29" s="500"/>
      <c r="AE29" s="510"/>
      <c r="AF29" s="501"/>
      <c r="AG29" s="156"/>
    </row>
    <row r="30" spans="1:33" ht="16.5" customHeight="1" thickBot="1" x14ac:dyDescent="0.25">
      <c r="A30" s="156"/>
      <c r="B30" s="149" t="s">
        <v>93</v>
      </c>
      <c r="C30" s="156"/>
      <c r="D30" s="475" t="s">
        <v>88</v>
      </c>
      <c r="E30" s="156"/>
      <c r="F30" s="458"/>
      <c r="G30" s="411"/>
      <c r="H30" s="467"/>
      <c r="I30" s="430"/>
      <c r="J30" s="487"/>
      <c r="K30" s="156"/>
      <c r="L30" s="411"/>
      <c r="M30" s="441"/>
      <c r="N30" s="455"/>
      <c r="O30" s="430"/>
      <c r="P30" s="487"/>
      <c r="Q30" s="157"/>
      <c r="R30" s="470"/>
      <c r="S30" s="470"/>
      <c r="T30" s="411"/>
      <c r="U30" s="441"/>
      <c r="V30" s="487"/>
      <c r="W30" s="157"/>
      <c r="X30" s="411"/>
      <c r="Y30" s="470"/>
      <c r="Z30" s="470"/>
      <c r="AA30" s="467"/>
      <c r="AB30" s="417"/>
      <c r="AC30" s="156"/>
      <c r="AD30" s="505"/>
      <c r="AE30" s="511"/>
      <c r="AF30" s="506"/>
      <c r="AG30" s="156"/>
    </row>
    <row r="31" spans="1:33" ht="13.5" customHeight="1" thickBot="1" x14ac:dyDescent="0.25">
      <c r="A31" s="156"/>
      <c r="B31" s="150" t="s">
        <v>94</v>
      </c>
      <c r="C31" s="156"/>
      <c r="D31" s="476"/>
      <c r="E31" s="156"/>
      <c r="F31" s="512" t="s">
        <v>302</v>
      </c>
      <c r="G31" s="513"/>
      <c r="H31" s="459" t="s">
        <v>131</v>
      </c>
      <c r="I31" s="460"/>
      <c r="J31" s="461"/>
      <c r="K31" s="156"/>
      <c r="L31" s="485" t="s">
        <v>303</v>
      </c>
      <c r="M31" s="431" t="s">
        <v>55</v>
      </c>
      <c r="N31" s="432"/>
      <c r="O31" s="432"/>
      <c r="P31" s="433"/>
      <c r="Q31" s="157"/>
      <c r="R31" s="431" t="s">
        <v>55</v>
      </c>
      <c r="S31" s="432"/>
      <c r="T31" s="432"/>
      <c r="U31" s="432"/>
      <c r="V31" s="432"/>
      <c r="W31" s="157"/>
      <c r="X31" s="431" t="s">
        <v>55</v>
      </c>
      <c r="Y31" s="432"/>
      <c r="Z31" s="432"/>
      <c r="AA31" s="432"/>
      <c r="AB31" s="432"/>
      <c r="AC31" s="156"/>
      <c r="AD31" s="142"/>
      <c r="AE31" s="143"/>
      <c r="AF31" s="144"/>
      <c r="AG31" s="156"/>
    </row>
    <row r="32" spans="1:33" ht="15.75" customHeight="1" x14ac:dyDescent="0.2">
      <c r="A32" s="156"/>
      <c r="B32" s="150" t="s">
        <v>71</v>
      </c>
      <c r="C32" s="156"/>
      <c r="D32" s="136"/>
      <c r="E32" s="156"/>
      <c r="F32" s="514"/>
      <c r="G32" s="515"/>
      <c r="H32" s="481"/>
      <c r="I32" s="482"/>
      <c r="J32" s="516"/>
      <c r="K32" s="159"/>
      <c r="L32" s="486"/>
      <c r="M32" s="442" t="s">
        <v>151</v>
      </c>
      <c r="N32" s="445" t="s">
        <v>150</v>
      </c>
      <c r="O32" s="436" t="s">
        <v>304</v>
      </c>
      <c r="P32" s="409"/>
      <c r="Q32" s="157"/>
      <c r="R32" s="409"/>
      <c r="S32" s="442"/>
      <c r="T32" s="445"/>
      <c r="U32" s="436"/>
      <c r="V32" s="409"/>
      <c r="W32" s="158"/>
      <c r="X32" s="477" t="s">
        <v>305</v>
      </c>
      <c r="Y32" s="418"/>
      <c r="Z32" s="418"/>
      <c r="AA32" s="418"/>
      <c r="AB32" s="418"/>
      <c r="AC32" s="159"/>
      <c r="AD32" s="142"/>
      <c r="AE32" s="143"/>
      <c r="AF32" s="143"/>
      <c r="AG32" s="156"/>
    </row>
    <row r="33" spans="1:33" ht="16.5" customHeight="1" thickBot="1" x14ac:dyDescent="0.25">
      <c r="A33" s="342"/>
      <c r="B33" s="150" t="s">
        <v>72</v>
      </c>
      <c r="C33" s="342"/>
      <c r="D33" s="136"/>
      <c r="E33" s="342"/>
      <c r="F33" s="517"/>
      <c r="G33" s="518"/>
      <c r="H33" s="462"/>
      <c r="I33" s="463"/>
      <c r="J33" s="464"/>
      <c r="K33" s="345"/>
      <c r="L33" s="487"/>
      <c r="M33" s="443"/>
      <c r="N33" s="446"/>
      <c r="O33" s="437"/>
      <c r="P33" s="410"/>
      <c r="Q33" s="343"/>
      <c r="R33" s="410"/>
      <c r="S33" s="443"/>
      <c r="T33" s="446"/>
      <c r="U33" s="437"/>
      <c r="V33" s="410"/>
      <c r="W33" s="344"/>
      <c r="X33" s="478"/>
      <c r="Y33" s="479"/>
      <c r="Z33" s="479"/>
      <c r="AA33" s="479"/>
      <c r="AB33" s="479"/>
      <c r="AC33" s="345"/>
      <c r="AD33" s="142"/>
      <c r="AE33" s="143"/>
      <c r="AF33" s="143"/>
      <c r="AG33" s="342"/>
    </row>
    <row r="34" spans="1:33" ht="12.75" customHeight="1" x14ac:dyDescent="0.2">
      <c r="A34" s="160"/>
      <c r="B34" s="149" t="s">
        <v>73</v>
      </c>
      <c r="C34" s="160"/>
      <c r="D34" s="143"/>
      <c r="E34" s="160"/>
      <c r="F34" s="512" t="s">
        <v>306</v>
      </c>
      <c r="G34" s="513"/>
      <c r="H34" s="519"/>
      <c r="I34" s="519"/>
      <c r="J34" s="519"/>
      <c r="K34" s="161"/>
      <c r="L34" s="520" t="s">
        <v>307</v>
      </c>
      <c r="M34" s="443"/>
      <c r="N34" s="446"/>
      <c r="O34" s="437"/>
      <c r="P34" s="410"/>
      <c r="Q34" s="162"/>
      <c r="R34" s="410"/>
      <c r="S34" s="443"/>
      <c r="T34" s="446"/>
      <c r="U34" s="437"/>
      <c r="V34" s="410"/>
      <c r="W34" s="163"/>
      <c r="X34" s="478"/>
      <c r="Y34" s="479"/>
      <c r="Z34" s="479"/>
      <c r="AA34" s="479"/>
      <c r="AB34" s="479"/>
      <c r="AC34" s="161"/>
      <c r="AD34" s="142"/>
      <c r="AE34" s="143"/>
      <c r="AF34" s="143"/>
      <c r="AG34" s="160"/>
    </row>
    <row r="35" spans="1:33" ht="16.5" customHeight="1" thickBot="1" x14ac:dyDescent="0.25">
      <c r="A35" s="164"/>
      <c r="B35" s="165" t="s">
        <v>74</v>
      </c>
      <c r="C35" s="164"/>
      <c r="D35" s="136"/>
      <c r="E35" s="164"/>
      <c r="F35" s="514"/>
      <c r="G35" s="515"/>
      <c r="H35" s="521"/>
      <c r="I35" s="521"/>
      <c r="J35" s="521"/>
      <c r="K35" s="166"/>
      <c r="L35" s="522"/>
      <c r="M35" s="444"/>
      <c r="N35" s="447"/>
      <c r="O35" s="438"/>
      <c r="P35" s="411"/>
      <c r="Q35" s="167"/>
      <c r="R35" s="411"/>
      <c r="S35" s="444"/>
      <c r="T35" s="447"/>
      <c r="U35" s="438"/>
      <c r="V35" s="411"/>
      <c r="W35" s="168"/>
      <c r="X35" s="480"/>
      <c r="Y35" s="420"/>
      <c r="Z35" s="420"/>
      <c r="AA35" s="420"/>
      <c r="AB35" s="420"/>
      <c r="AC35" s="166"/>
      <c r="AD35" s="169"/>
      <c r="AE35" s="143"/>
      <c r="AF35" s="143"/>
      <c r="AG35" s="164"/>
    </row>
    <row r="36" spans="1:33" ht="12.75" customHeight="1" thickBot="1" x14ac:dyDescent="0.25">
      <c r="A36" s="164"/>
      <c r="B36" s="346" t="s">
        <v>75</v>
      </c>
      <c r="C36" s="164"/>
      <c r="D36" s="136"/>
      <c r="E36" s="164"/>
      <c r="F36" s="517"/>
      <c r="G36" s="518"/>
      <c r="H36" s="521"/>
      <c r="I36" s="521"/>
      <c r="J36" s="521"/>
      <c r="K36" s="166"/>
      <c r="L36" s="459" t="s">
        <v>131</v>
      </c>
      <c r="M36" s="460"/>
      <c r="N36" s="460"/>
      <c r="O36" s="460"/>
      <c r="P36" s="460"/>
      <c r="Q36" s="170"/>
      <c r="R36" s="459" t="s">
        <v>131</v>
      </c>
      <c r="S36" s="460"/>
      <c r="T36" s="460"/>
      <c r="U36" s="460"/>
      <c r="V36" s="460"/>
      <c r="W36" s="168"/>
      <c r="X36" s="459" t="s">
        <v>131</v>
      </c>
      <c r="Y36" s="460"/>
      <c r="Z36" s="460"/>
      <c r="AA36" s="460"/>
      <c r="AB36" s="460"/>
      <c r="AC36" s="166"/>
      <c r="AD36" s="142"/>
      <c r="AE36" s="143"/>
      <c r="AF36" s="143"/>
      <c r="AG36" s="164"/>
    </row>
    <row r="37" spans="1:33" ht="13.5" customHeight="1" thickBot="1" x14ac:dyDescent="0.25">
      <c r="A37" s="164"/>
      <c r="B37" s="347" t="s">
        <v>76</v>
      </c>
      <c r="C37" s="164"/>
      <c r="D37" s="136"/>
      <c r="E37" s="164"/>
      <c r="F37" s="512" t="s">
        <v>308</v>
      </c>
      <c r="G37" s="513"/>
      <c r="H37" s="521"/>
      <c r="I37" s="521"/>
      <c r="J37" s="521"/>
      <c r="K37" s="166"/>
      <c r="L37" s="481"/>
      <c r="M37" s="482"/>
      <c r="N37" s="482"/>
      <c r="O37" s="482"/>
      <c r="P37" s="482"/>
      <c r="Q37" s="170"/>
      <c r="R37" s="481"/>
      <c r="S37" s="482"/>
      <c r="T37" s="482"/>
      <c r="U37" s="482"/>
      <c r="V37" s="482"/>
      <c r="W37" s="168"/>
      <c r="X37" s="481"/>
      <c r="Y37" s="482"/>
      <c r="Z37" s="482"/>
      <c r="AA37" s="482"/>
      <c r="AB37" s="482"/>
      <c r="AC37" s="166"/>
      <c r="AD37" s="142"/>
      <c r="AE37" s="143"/>
      <c r="AF37" s="143"/>
      <c r="AG37" s="164"/>
    </row>
    <row r="38" spans="1:33" ht="16.5" customHeight="1" thickBot="1" x14ac:dyDescent="0.25">
      <c r="A38" s="171"/>
      <c r="B38" s="348" t="s">
        <v>95</v>
      </c>
      <c r="C38" s="171"/>
      <c r="D38" s="136"/>
      <c r="E38" s="171"/>
      <c r="F38" s="514"/>
      <c r="G38" s="515"/>
      <c r="H38" s="521"/>
      <c r="I38" s="521"/>
      <c r="J38" s="521"/>
      <c r="K38" s="171"/>
      <c r="L38" s="462"/>
      <c r="M38" s="463"/>
      <c r="N38" s="463"/>
      <c r="O38" s="463"/>
      <c r="P38" s="463"/>
      <c r="Q38" s="168"/>
      <c r="R38" s="462"/>
      <c r="S38" s="463"/>
      <c r="T38" s="463"/>
      <c r="U38" s="463"/>
      <c r="V38" s="463"/>
      <c r="W38" s="168"/>
      <c r="X38" s="462"/>
      <c r="Y38" s="463"/>
      <c r="Z38" s="463"/>
      <c r="AA38" s="463"/>
      <c r="AB38" s="463"/>
      <c r="AC38" s="171"/>
      <c r="AD38" s="142"/>
      <c r="AE38" s="143"/>
      <c r="AF38" s="143"/>
      <c r="AG38" s="171"/>
    </row>
    <row r="39" spans="1:33" ht="13.5" customHeight="1" thickBot="1" x14ac:dyDescent="0.25">
      <c r="A39" s="349"/>
      <c r="B39" s="350" t="s">
        <v>96</v>
      </c>
      <c r="C39" s="349"/>
      <c r="D39" s="351"/>
      <c r="E39" s="349"/>
      <c r="F39" s="517"/>
      <c r="G39" s="518"/>
      <c r="H39" s="352"/>
      <c r="I39" s="352"/>
      <c r="J39" s="352"/>
      <c r="K39" s="353"/>
      <c r="L39" s="354"/>
      <c r="M39" s="352"/>
      <c r="N39" s="352"/>
      <c r="O39" s="352"/>
      <c r="P39" s="352"/>
      <c r="Q39" s="355"/>
      <c r="R39" s="354"/>
      <c r="S39" s="352"/>
      <c r="T39" s="352"/>
      <c r="U39" s="352"/>
      <c r="V39" s="352"/>
      <c r="W39" s="355"/>
      <c r="X39" s="356"/>
      <c r="Y39" s="357"/>
      <c r="Z39" s="357"/>
      <c r="AA39" s="357"/>
      <c r="AB39" s="395"/>
      <c r="AC39" s="353"/>
      <c r="AD39" s="358"/>
      <c r="AE39" s="359"/>
      <c r="AF39" s="359"/>
      <c r="AG39" s="349"/>
    </row>
    <row r="40" spans="1:33" s="67" customFormat="1" ht="2.25" customHeight="1" thickBot="1" x14ac:dyDescent="0.25">
      <c r="B40" s="104"/>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row>
    <row r="41" spans="1:33" s="55" customFormat="1" x14ac:dyDescent="0.2">
      <c r="A41" s="172"/>
      <c r="B41" s="173" t="s">
        <v>77</v>
      </c>
      <c r="C41" s="174"/>
      <c r="D41" s="174"/>
      <c r="E41" s="174"/>
      <c r="F41" s="174"/>
      <c r="G41" s="175"/>
      <c r="H41" s="175"/>
      <c r="I41" s="175"/>
      <c r="J41" s="175"/>
      <c r="K41" s="174"/>
      <c r="L41" s="174"/>
      <c r="M41" s="174"/>
      <c r="N41" s="174"/>
      <c r="O41" s="174"/>
      <c r="P41" s="174"/>
      <c r="Q41" s="174"/>
      <c r="R41" s="174"/>
      <c r="S41" s="174"/>
      <c r="T41" s="174"/>
      <c r="U41" s="174"/>
      <c r="V41" s="174"/>
      <c r="W41" s="174"/>
      <c r="X41" s="174"/>
      <c r="Y41" s="174"/>
      <c r="Z41" s="174"/>
      <c r="AA41" s="174"/>
      <c r="AB41" s="174"/>
      <c r="AC41" s="174"/>
      <c r="AD41" s="174"/>
      <c r="AE41" s="360"/>
      <c r="AF41" s="174"/>
      <c r="AG41" s="172"/>
    </row>
    <row r="42" spans="1:33" s="55" customFormat="1" ht="13.5" thickBot="1" x14ac:dyDescent="0.25">
      <c r="A42" s="176"/>
      <c r="B42" s="177"/>
      <c r="C42" s="178"/>
      <c r="D42" s="178"/>
      <c r="E42" s="179"/>
      <c r="F42" s="179"/>
      <c r="G42" s="179"/>
      <c r="H42" s="179"/>
      <c r="I42" s="179"/>
      <c r="J42" s="179"/>
      <c r="K42" s="179"/>
      <c r="L42" s="179"/>
      <c r="M42" s="179"/>
      <c r="N42" s="179"/>
      <c r="O42" s="179"/>
      <c r="P42" s="179"/>
      <c r="Q42" s="179"/>
      <c r="R42" s="179"/>
      <c r="S42" s="179"/>
      <c r="T42" s="179"/>
      <c r="U42" s="179"/>
      <c r="V42" s="179"/>
      <c r="W42" s="179"/>
      <c r="X42" s="179"/>
      <c r="Y42" s="179"/>
      <c r="Z42" s="179"/>
      <c r="AA42" s="179"/>
      <c r="AB42" s="179"/>
      <c r="AC42" s="179"/>
      <c r="AD42" s="180"/>
      <c r="AE42" s="180"/>
      <c r="AF42" s="179"/>
      <c r="AG42" s="176"/>
    </row>
    <row r="43" spans="1:33" s="55" customFormat="1" ht="12.75" customHeight="1" x14ac:dyDescent="0.2">
      <c r="A43" s="176"/>
      <c r="B43" s="181"/>
      <c r="C43" s="406" t="s">
        <v>101</v>
      </c>
      <c r="D43" s="185"/>
      <c r="E43" s="185"/>
      <c r="F43" s="331" t="s">
        <v>102</v>
      </c>
      <c r="G43" s="183"/>
      <c r="H43" s="183"/>
      <c r="I43" s="183"/>
      <c r="J43" s="183"/>
      <c r="K43" s="183"/>
      <c r="L43" s="183"/>
      <c r="M43" s="183"/>
      <c r="N43" s="183"/>
      <c r="O43" s="183"/>
      <c r="P43" s="184"/>
      <c r="Q43" s="184"/>
      <c r="R43" s="179"/>
      <c r="S43" s="203" t="s">
        <v>111</v>
      </c>
      <c r="T43" s="194"/>
      <c r="U43" s="194"/>
      <c r="V43" s="523" t="s">
        <v>165</v>
      </c>
      <c r="W43" s="186"/>
      <c r="X43" s="186"/>
      <c r="Y43" s="186"/>
      <c r="Z43" s="186"/>
      <c r="AA43" s="186"/>
      <c r="AB43" s="186"/>
      <c r="AC43" s="186"/>
      <c r="AD43" s="186"/>
      <c r="AE43" s="187"/>
      <c r="AF43" s="179"/>
      <c r="AG43" s="176"/>
    </row>
    <row r="44" spans="1:33" s="55" customFormat="1" x14ac:dyDescent="0.2">
      <c r="A44" s="176"/>
      <c r="B44" s="188"/>
      <c r="C44" s="407" t="s">
        <v>159</v>
      </c>
      <c r="D44" s="213"/>
      <c r="E44" s="213"/>
      <c r="F44" s="325" t="s">
        <v>160</v>
      </c>
      <c r="G44" s="192"/>
      <c r="H44" s="192"/>
      <c r="I44" s="192"/>
      <c r="J44" s="192"/>
      <c r="K44" s="192"/>
      <c r="L44" s="192"/>
      <c r="M44" s="192"/>
      <c r="N44" s="192"/>
      <c r="O44" s="192"/>
      <c r="P44" s="193"/>
      <c r="Q44" s="193"/>
      <c r="R44" s="179"/>
      <c r="S44" s="208" t="s">
        <v>89</v>
      </c>
      <c r="T44" s="203"/>
      <c r="U44" s="203"/>
      <c r="V44" s="332" t="s">
        <v>167</v>
      </c>
      <c r="W44" s="195"/>
      <c r="X44" s="195"/>
      <c r="Y44" s="195"/>
      <c r="Z44" s="195"/>
      <c r="AA44" s="195"/>
      <c r="AB44" s="195"/>
      <c r="AC44" s="195"/>
      <c r="AD44" s="195"/>
      <c r="AE44" s="196"/>
      <c r="AF44" s="179"/>
      <c r="AG44" s="176"/>
    </row>
    <row r="45" spans="1:33" s="55" customFormat="1" x14ac:dyDescent="0.2">
      <c r="A45" s="176"/>
      <c r="B45" s="197"/>
      <c r="C45" s="198" t="s">
        <v>139</v>
      </c>
      <c r="D45" s="199"/>
      <c r="E45" s="199"/>
      <c r="F45" s="200" t="s">
        <v>166</v>
      </c>
      <c r="G45" s="192"/>
      <c r="H45" s="201"/>
      <c r="I45" s="201"/>
      <c r="J45" s="201"/>
      <c r="K45" s="201"/>
      <c r="L45" s="201"/>
      <c r="M45" s="201"/>
      <c r="N45" s="201"/>
      <c r="O45" s="201"/>
      <c r="P45" s="202"/>
      <c r="Q45" s="202"/>
      <c r="R45" s="179"/>
      <c r="S45" s="213" t="s">
        <v>118</v>
      </c>
      <c r="T45" s="208"/>
      <c r="U45" s="208"/>
      <c r="V45" s="333" t="s">
        <v>119</v>
      </c>
      <c r="W45" s="204"/>
      <c r="X45" s="204"/>
      <c r="Y45" s="204"/>
      <c r="Z45" s="204"/>
      <c r="AA45" s="204"/>
      <c r="AB45" s="204"/>
      <c r="AC45" s="204"/>
      <c r="AD45" s="204"/>
      <c r="AE45" s="205"/>
      <c r="AF45" s="179"/>
      <c r="AG45" s="176"/>
    </row>
    <row r="46" spans="1:33" s="55" customFormat="1" x14ac:dyDescent="0.2">
      <c r="A46" s="176"/>
      <c r="B46" s="197"/>
      <c r="C46" s="198" t="s">
        <v>139</v>
      </c>
      <c r="D46" s="199"/>
      <c r="E46" s="199"/>
      <c r="F46" s="200" t="s">
        <v>166</v>
      </c>
      <c r="G46" s="201"/>
      <c r="H46" s="201"/>
      <c r="I46" s="201"/>
      <c r="J46" s="201"/>
      <c r="K46" s="201"/>
      <c r="L46" s="201"/>
      <c r="M46" s="201"/>
      <c r="N46" s="201"/>
      <c r="O46" s="201"/>
      <c r="P46" s="202"/>
      <c r="Q46" s="202"/>
      <c r="R46" s="179"/>
      <c r="S46" s="222" t="s">
        <v>214</v>
      </c>
      <c r="T46" s="229"/>
      <c r="U46" s="229"/>
      <c r="V46" s="223" t="s">
        <v>155</v>
      </c>
      <c r="W46" s="204"/>
      <c r="X46" s="204"/>
      <c r="Y46" s="204"/>
      <c r="Z46" s="204"/>
      <c r="AA46" s="204"/>
      <c r="AB46" s="204"/>
      <c r="AC46" s="204"/>
      <c r="AD46" s="204"/>
      <c r="AE46" s="205"/>
      <c r="AF46" s="179"/>
      <c r="AG46" s="176"/>
    </row>
    <row r="47" spans="1:33" s="55" customFormat="1" x14ac:dyDescent="0.2">
      <c r="A47" s="176"/>
      <c r="B47" s="188"/>
      <c r="C47" s="206" t="s">
        <v>152</v>
      </c>
      <c r="D47" s="199"/>
      <c r="E47" s="199"/>
      <c r="F47" s="207" t="s">
        <v>168</v>
      </c>
      <c r="G47" s="201"/>
      <c r="H47" s="212"/>
      <c r="I47" s="212"/>
      <c r="J47" s="212"/>
      <c r="K47" s="201"/>
      <c r="L47" s="201"/>
      <c r="M47" s="201"/>
      <c r="N47" s="201"/>
      <c r="O47" s="201"/>
      <c r="P47" s="202"/>
      <c r="Q47" s="202"/>
      <c r="R47" s="179"/>
      <c r="S47" s="232" t="s">
        <v>196</v>
      </c>
      <c r="T47" s="228"/>
      <c r="U47" s="228"/>
      <c r="V47" s="334" t="s">
        <v>197</v>
      </c>
      <c r="W47" s="204"/>
      <c r="X47" s="204"/>
      <c r="Y47" s="204"/>
      <c r="Z47" s="204"/>
      <c r="AA47" s="204"/>
      <c r="AB47" s="204"/>
      <c r="AC47" s="204"/>
      <c r="AD47" s="204"/>
      <c r="AE47" s="205"/>
      <c r="AF47" s="179"/>
      <c r="AG47" s="176"/>
    </row>
    <row r="48" spans="1:33" s="55" customFormat="1" x14ac:dyDescent="0.2">
      <c r="A48" s="176"/>
      <c r="B48" s="214"/>
      <c r="C48" s="209" t="s">
        <v>153</v>
      </c>
      <c r="D48" s="210"/>
      <c r="E48" s="199"/>
      <c r="F48" s="211" t="s">
        <v>169</v>
      </c>
      <c r="G48" s="212"/>
      <c r="H48" s="204"/>
      <c r="I48" s="204"/>
      <c r="J48" s="204"/>
      <c r="K48" s="204"/>
      <c r="L48" s="204"/>
      <c r="M48" s="204"/>
      <c r="N48" s="204"/>
      <c r="O48" s="204"/>
      <c r="P48" s="205"/>
      <c r="Q48" s="205"/>
      <c r="R48" s="179"/>
      <c r="S48" s="234" t="s">
        <v>210</v>
      </c>
      <c r="T48" s="228"/>
      <c r="U48" s="228"/>
      <c r="V48" s="336" t="s">
        <v>200</v>
      </c>
      <c r="W48" s="219"/>
      <c r="X48" s="219"/>
      <c r="Y48" s="219"/>
      <c r="Z48" s="219"/>
      <c r="AA48" s="219"/>
      <c r="AB48" s="219"/>
      <c r="AC48" s="219"/>
      <c r="AD48" s="219"/>
      <c r="AE48" s="220"/>
      <c r="AF48" s="179"/>
      <c r="AG48" s="176"/>
    </row>
    <row r="49" spans="1:33" s="55" customFormat="1" ht="12.75" customHeight="1" x14ac:dyDescent="0.2">
      <c r="A49" s="176"/>
      <c r="B49" s="214"/>
      <c r="C49" s="326" t="s">
        <v>175</v>
      </c>
      <c r="D49" s="221"/>
      <c r="E49" s="210"/>
      <c r="F49" s="218" t="s">
        <v>176</v>
      </c>
      <c r="G49" s="219"/>
      <c r="H49" s="219"/>
      <c r="I49" s="204"/>
      <c r="J49" s="204"/>
      <c r="K49" s="204"/>
      <c r="L49" s="204"/>
      <c r="M49" s="204"/>
      <c r="N49" s="204"/>
      <c r="O49" s="204"/>
      <c r="P49" s="205"/>
      <c r="Q49" s="205"/>
      <c r="R49" s="179"/>
      <c r="S49" s="234" t="s">
        <v>212</v>
      </c>
      <c r="T49" s="228"/>
      <c r="U49" s="228"/>
      <c r="V49" s="336" t="s">
        <v>221</v>
      </c>
      <c r="W49" s="224"/>
      <c r="X49" s="224"/>
      <c r="Y49" s="225"/>
      <c r="Z49" s="225"/>
      <c r="AA49" s="225"/>
      <c r="AB49" s="225"/>
      <c r="AC49" s="225"/>
      <c r="AD49" s="225"/>
      <c r="AE49" s="226"/>
      <c r="AF49" s="227"/>
      <c r="AG49" s="176"/>
    </row>
    <row r="50" spans="1:33" s="55" customFormat="1" x14ac:dyDescent="0.2">
      <c r="A50" s="176"/>
      <c r="B50" s="214"/>
      <c r="C50" s="215" t="s">
        <v>154</v>
      </c>
      <c r="D50" s="182"/>
      <c r="E50" s="190"/>
      <c r="F50" s="216" t="s">
        <v>170</v>
      </c>
      <c r="G50" s="204"/>
      <c r="H50" s="219"/>
      <c r="I50" s="219"/>
      <c r="J50" s="219"/>
      <c r="K50" s="219"/>
      <c r="L50" s="219"/>
      <c r="M50" s="219"/>
      <c r="N50" s="219"/>
      <c r="O50" s="219"/>
      <c r="P50" s="220"/>
      <c r="Q50" s="220"/>
      <c r="R50" s="179"/>
      <c r="S50" s="234" t="s">
        <v>211</v>
      </c>
      <c r="T50" s="228"/>
      <c r="U50" s="228"/>
      <c r="V50" s="336" t="s">
        <v>222</v>
      </c>
      <c r="W50" s="225"/>
      <c r="X50" s="225"/>
      <c r="Y50" s="225"/>
      <c r="Z50" s="225"/>
      <c r="AA50" s="225"/>
      <c r="AB50" s="225"/>
      <c r="AC50" s="225"/>
      <c r="AD50" s="225"/>
      <c r="AE50" s="226"/>
      <c r="AF50" s="227"/>
      <c r="AG50" s="176"/>
    </row>
    <row r="51" spans="1:33" s="55" customFormat="1" ht="15" x14ac:dyDescent="0.2">
      <c r="A51" s="176"/>
      <c r="B51" s="230"/>
      <c r="C51" s="189" t="s">
        <v>141</v>
      </c>
      <c r="D51" s="221"/>
      <c r="E51" s="210"/>
      <c r="F51" s="191" t="s">
        <v>172</v>
      </c>
      <c r="G51" s="204"/>
      <c r="H51" s="219"/>
      <c r="I51" s="219"/>
      <c r="J51" s="219"/>
      <c r="K51" s="219"/>
      <c r="L51" s="219"/>
      <c r="M51" s="219"/>
      <c r="N51" s="219"/>
      <c r="O51" s="219"/>
      <c r="P51" s="220"/>
      <c r="Q51" s="231"/>
      <c r="R51" s="179"/>
      <c r="S51" s="324" t="s">
        <v>163</v>
      </c>
      <c r="T51" s="217"/>
      <c r="U51" s="217"/>
      <c r="V51" s="325" t="s">
        <v>171</v>
      </c>
      <c r="W51" s="225"/>
      <c r="X51" s="225"/>
      <c r="Y51" s="225"/>
      <c r="Z51" s="225"/>
      <c r="AA51" s="225"/>
      <c r="AB51" s="225"/>
      <c r="AC51" s="225"/>
      <c r="AD51" s="225"/>
      <c r="AE51" s="226"/>
      <c r="AF51" s="227"/>
      <c r="AG51" s="176"/>
    </row>
    <row r="52" spans="1:33" s="55" customFormat="1" ht="13.5" customHeight="1" thickBot="1" x14ac:dyDescent="0.25">
      <c r="A52" s="176"/>
      <c r="B52" s="233"/>
      <c r="C52" s="335" t="s">
        <v>198</v>
      </c>
      <c r="D52" s="221"/>
      <c r="E52" s="210"/>
      <c r="F52" s="524" t="s">
        <v>199</v>
      </c>
      <c r="G52" s="525"/>
      <c r="H52" s="361"/>
      <c r="I52" s="361"/>
      <c r="J52" s="361"/>
      <c r="K52" s="361"/>
      <c r="L52" s="361"/>
      <c r="M52" s="361"/>
      <c r="N52" s="361"/>
      <c r="O52" s="361"/>
      <c r="P52" s="362"/>
      <c r="Q52" s="362"/>
      <c r="R52" s="179"/>
      <c r="S52" s="234" t="s">
        <v>215</v>
      </c>
      <c r="T52" s="234"/>
      <c r="U52" s="234"/>
      <c r="V52" s="363" t="s">
        <v>216</v>
      </c>
      <c r="W52" s="364"/>
      <c r="X52" s="364"/>
      <c r="Y52" s="364"/>
      <c r="Z52" s="364"/>
      <c r="AA52" s="364"/>
      <c r="AB52" s="364"/>
      <c r="AC52" s="364"/>
      <c r="AD52" s="364"/>
      <c r="AE52" s="365"/>
      <c r="AF52" s="235"/>
      <c r="AG52" s="176"/>
    </row>
    <row r="53" spans="1:33" s="55" customFormat="1" ht="15.75" customHeight="1" thickBot="1" x14ac:dyDescent="0.25">
      <c r="A53" s="236"/>
      <c r="B53" s="366"/>
      <c r="C53" s="367"/>
      <c r="D53" s="367"/>
      <c r="E53" s="367"/>
      <c r="F53" s="367"/>
      <c r="G53" s="367"/>
      <c r="H53" s="367"/>
      <c r="I53" s="367"/>
      <c r="J53" s="367"/>
      <c r="K53" s="367"/>
      <c r="L53" s="367"/>
      <c r="M53" s="367"/>
      <c r="N53" s="367"/>
      <c r="O53" s="367"/>
      <c r="P53" s="368"/>
      <c r="Q53" s="368"/>
      <c r="R53" s="368"/>
      <c r="S53" s="368"/>
      <c r="T53" s="368"/>
      <c r="U53" s="368"/>
      <c r="V53" s="368"/>
      <c r="W53" s="368"/>
      <c r="X53" s="368"/>
      <c r="Y53" s="368"/>
      <c r="Z53" s="368"/>
      <c r="AA53" s="368"/>
      <c r="AB53" s="368"/>
      <c r="AC53" s="368"/>
      <c r="AD53" s="369"/>
      <c r="AE53" s="369"/>
      <c r="AF53" s="368"/>
      <c r="AG53" s="176"/>
    </row>
    <row r="54" spans="1:33" s="55" customFormat="1" ht="1.5" customHeight="1" thickBot="1" x14ac:dyDescent="0.25">
      <c r="A54" s="237"/>
      <c r="B54" s="370"/>
      <c r="C54" s="370"/>
      <c r="D54" s="370"/>
      <c r="E54" s="370"/>
      <c r="F54" s="370"/>
      <c r="G54" s="370"/>
      <c r="H54" s="370"/>
      <c r="I54" s="370"/>
      <c r="J54" s="370"/>
      <c r="K54" s="370"/>
      <c r="L54" s="370"/>
      <c r="M54" s="370"/>
      <c r="N54" s="370"/>
      <c r="O54" s="370"/>
      <c r="P54" s="370"/>
      <c r="Q54" s="370"/>
      <c r="R54" s="370"/>
      <c r="S54" s="370"/>
      <c r="T54" s="370"/>
      <c r="U54" s="370"/>
      <c r="V54" s="370"/>
      <c r="W54" s="370"/>
      <c r="X54" s="370"/>
      <c r="Y54" s="370"/>
      <c r="Z54" s="370"/>
      <c r="AA54" s="370"/>
      <c r="AB54" s="370"/>
      <c r="AC54" s="370"/>
      <c r="AD54" s="370"/>
      <c r="AE54" s="370"/>
      <c r="AF54" s="370"/>
      <c r="AG54" s="176"/>
    </row>
    <row r="55" spans="1:33" s="55" customFormat="1" x14ac:dyDescent="0.2">
      <c r="A55" s="238"/>
      <c r="B55" s="239"/>
      <c r="C55" s="240"/>
      <c r="D55" s="240"/>
      <c r="E55" s="240"/>
      <c r="F55" s="240"/>
      <c r="G55" s="240"/>
      <c r="H55" s="240"/>
      <c r="I55" s="240"/>
      <c r="J55" s="240"/>
      <c r="K55" s="241"/>
      <c r="L55" s="241"/>
      <c r="M55" s="241"/>
      <c r="N55" s="241"/>
      <c r="O55" s="241"/>
      <c r="P55" s="242"/>
      <c r="Q55" s="243"/>
      <c r="R55" s="242"/>
      <c r="S55" s="242"/>
      <c r="T55" s="242"/>
      <c r="U55" s="242"/>
      <c r="V55" s="242"/>
      <c r="W55" s="242"/>
      <c r="X55" s="242"/>
      <c r="Y55" s="242"/>
      <c r="Z55" s="242"/>
      <c r="AA55" s="242"/>
      <c r="AB55" s="243"/>
      <c r="AC55" s="242"/>
      <c r="AD55" s="242"/>
      <c r="AE55" s="242"/>
      <c r="AF55" s="242"/>
      <c r="AG55" s="176"/>
    </row>
    <row r="56" spans="1:33" s="40" customFormat="1" thickBot="1" x14ac:dyDescent="0.25">
      <c r="A56" s="244"/>
      <c r="B56" s="245" t="s">
        <v>112</v>
      </c>
      <c r="C56" s="246"/>
      <c r="D56" s="246"/>
      <c r="E56" s="246"/>
      <c r="F56" s="246"/>
      <c r="G56" s="246"/>
      <c r="H56" s="246"/>
      <c r="I56" s="246"/>
      <c r="J56" s="246"/>
      <c r="K56" s="408"/>
      <c r="L56" s="408"/>
      <c r="M56" s="408"/>
      <c r="N56" s="408"/>
      <c r="O56" s="408"/>
      <c r="P56" s="408"/>
      <c r="Q56" s="408"/>
      <c r="R56" s="408"/>
      <c r="S56" s="408"/>
      <c r="T56" s="471" t="s">
        <v>78</v>
      </c>
      <c r="U56" s="471"/>
      <c r="V56" s="471"/>
      <c r="W56" s="471"/>
      <c r="X56" s="471"/>
      <c r="Y56" s="471"/>
      <c r="Z56" s="471"/>
      <c r="AA56" s="471"/>
      <c r="AB56" s="471"/>
      <c r="AC56" s="408"/>
      <c r="AD56" s="408"/>
      <c r="AE56" s="408"/>
      <c r="AF56" s="408"/>
      <c r="AG56" s="370"/>
    </row>
    <row r="57" spans="1:33" s="56" customFormat="1" ht="12" thickBot="1" x14ac:dyDescent="0.25">
      <c r="A57" s="247"/>
      <c r="B57" s="248"/>
      <c r="C57" s="249"/>
      <c r="D57" s="249"/>
      <c r="E57" s="249"/>
      <c r="F57" s="249"/>
      <c r="G57" s="246"/>
      <c r="H57" s="249"/>
      <c r="I57" s="249"/>
      <c r="J57" s="249"/>
      <c r="K57" s="250"/>
      <c r="L57" s="250"/>
      <c r="M57" s="250"/>
      <c r="N57" s="250"/>
      <c r="O57" s="250"/>
      <c r="P57" s="251"/>
      <c r="Q57" s="250"/>
      <c r="R57" s="252"/>
      <c r="S57" s="252"/>
      <c r="T57" s="251"/>
      <c r="U57" s="251"/>
      <c r="V57" s="251"/>
      <c r="W57" s="251"/>
      <c r="X57" s="251"/>
      <c r="Y57" s="251"/>
      <c r="Z57" s="251"/>
      <c r="AA57" s="251"/>
      <c r="AB57" s="250"/>
      <c r="AC57" s="251"/>
      <c r="AD57" s="251"/>
      <c r="AE57" s="251"/>
      <c r="AF57" s="251"/>
      <c r="AG57" s="371"/>
    </row>
    <row r="58" spans="1:33" s="56" customFormat="1" ht="12" thickBot="1" x14ac:dyDescent="0.25">
      <c r="A58" s="253"/>
      <c r="B58" s="254"/>
      <c r="C58" s="255" t="e">
        <f>G85/G83</f>
        <v>#DIV/0!</v>
      </c>
      <c r="D58" s="255"/>
      <c r="E58" s="255"/>
      <c r="F58" s="255"/>
      <c r="G58" s="372" t="s">
        <v>107</v>
      </c>
      <c r="H58" s="255"/>
      <c r="I58" s="255"/>
      <c r="J58" s="255"/>
      <c r="K58" s="256"/>
      <c r="L58" s="256"/>
      <c r="M58" s="256"/>
      <c r="N58" s="257"/>
      <c r="O58" s="257"/>
      <c r="P58" s="258"/>
      <c r="Q58" s="257"/>
      <c r="R58" s="373" t="s">
        <v>79</v>
      </c>
      <c r="S58" s="373"/>
      <c r="T58" s="374" t="s">
        <v>80</v>
      </c>
      <c r="U58" s="375"/>
      <c r="V58" s="375"/>
      <c r="W58" s="374"/>
      <c r="X58" s="374" t="s">
        <v>81</v>
      </c>
      <c r="Y58" s="376" t="s">
        <v>113</v>
      </c>
      <c r="Z58" s="401" t="s">
        <v>201</v>
      </c>
      <c r="AA58" s="246"/>
      <c r="AB58" s="251"/>
      <c r="AC58" s="251"/>
      <c r="AD58" s="251"/>
      <c r="AE58" s="251"/>
      <c r="AF58" s="251"/>
      <c r="AG58" s="377"/>
    </row>
    <row r="59" spans="1:33" s="56" customFormat="1" ht="12.75" customHeight="1" x14ac:dyDescent="0.2">
      <c r="A59" s="244"/>
      <c r="B59" s="259"/>
      <c r="C59" s="260"/>
      <c r="D59" s="255"/>
      <c r="E59" s="260"/>
      <c r="F59" s="261" t="s">
        <v>97</v>
      </c>
      <c r="G59" s="378">
        <v>1</v>
      </c>
      <c r="H59" s="260"/>
      <c r="I59" s="260"/>
      <c r="J59" s="260"/>
      <c r="K59" s="408"/>
      <c r="L59" s="408"/>
      <c r="M59" s="408"/>
      <c r="N59" s="262"/>
      <c r="O59" s="262"/>
      <c r="P59" s="262" t="s">
        <v>97</v>
      </c>
      <c r="Q59" s="262"/>
      <c r="R59" s="263">
        <v>20</v>
      </c>
      <c r="S59" s="263"/>
      <c r="T59" s="263" t="s">
        <v>82</v>
      </c>
      <c r="U59" s="263"/>
      <c r="V59" s="263"/>
      <c r="W59" s="379"/>
      <c r="X59" s="263" t="s">
        <v>40</v>
      </c>
      <c r="Y59" s="263" t="s">
        <v>40</v>
      </c>
      <c r="Z59" s="263">
        <v>1</v>
      </c>
      <c r="AA59" s="266"/>
      <c r="AB59" s="251"/>
      <c r="AC59" s="251"/>
      <c r="AD59" s="251"/>
      <c r="AE59" s="251"/>
      <c r="AF59" s="251"/>
      <c r="AG59" s="380"/>
    </row>
    <row r="60" spans="1:33" s="56" customFormat="1" ht="11.25" x14ac:dyDescent="0.2">
      <c r="A60" s="244"/>
      <c r="B60" s="259"/>
      <c r="C60" s="260"/>
      <c r="D60" s="255"/>
      <c r="E60" s="260"/>
      <c r="F60" s="261" t="s">
        <v>106</v>
      </c>
      <c r="G60" s="264">
        <v>1.75</v>
      </c>
      <c r="H60" s="260"/>
      <c r="I60" s="260"/>
      <c r="J60" s="260"/>
      <c r="K60" s="57"/>
      <c r="L60" s="57"/>
      <c r="M60" s="57"/>
      <c r="N60" s="262"/>
      <c r="O60" s="262"/>
      <c r="P60" s="262" t="s">
        <v>132</v>
      </c>
      <c r="Q60" s="262"/>
      <c r="R60" s="265">
        <v>100</v>
      </c>
      <c r="S60" s="265"/>
      <c r="T60" s="265" t="s">
        <v>83</v>
      </c>
      <c r="U60" s="265"/>
      <c r="V60" s="265"/>
      <c r="W60" s="266"/>
      <c r="X60" s="265">
        <v>1</v>
      </c>
      <c r="Y60" s="265">
        <v>1</v>
      </c>
      <c r="Z60" s="265">
        <v>1</v>
      </c>
      <c r="AA60" s="266"/>
      <c r="AB60" s="251"/>
      <c r="AC60" s="251"/>
      <c r="AD60" s="251"/>
      <c r="AE60" s="251"/>
      <c r="AF60" s="251"/>
      <c r="AG60" s="381"/>
    </row>
    <row r="61" spans="1:33" s="56" customFormat="1" ht="11.25" x14ac:dyDescent="0.2">
      <c r="A61" s="244"/>
      <c r="B61" s="259"/>
      <c r="C61" s="260"/>
      <c r="D61" s="255"/>
      <c r="E61" s="260"/>
      <c r="F61" s="267" t="s">
        <v>179</v>
      </c>
      <c r="G61" s="264">
        <v>0.5</v>
      </c>
      <c r="H61" s="260"/>
      <c r="I61" s="260"/>
      <c r="J61" s="260"/>
      <c r="K61" s="57"/>
      <c r="L61" s="57"/>
      <c r="M61" s="57"/>
      <c r="N61" s="268"/>
      <c r="O61" s="268"/>
      <c r="P61" s="268" t="s">
        <v>179</v>
      </c>
      <c r="Q61" s="268"/>
      <c r="R61" s="265">
        <v>20</v>
      </c>
      <c r="S61" s="265"/>
      <c r="T61" s="265" t="s">
        <v>82</v>
      </c>
      <c r="U61" s="265"/>
      <c r="V61" s="265"/>
      <c r="W61" s="266"/>
      <c r="X61" s="265" t="s">
        <v>40</v>
      </c>
      <c r="Y61" s="265" t="s">
        <v>40</v>
      </c>
      <c r="Z61" s="265">
        <v>1</v>
      </c>
      <c r="AA61" s="266"/>
      <c r="AB61" s="251"/>
      <c r="AC61" s="251"/>
      <c r="AD61" s="251"/>
      <c r="AE61" s="251"/>
      <c r="AF61" s="251"/>
      <c r="AG61" s="377"/>
    </row>
    <row r="62" spans="1:33" s="56" customFormat="1" ht="13.5" customHeight="1" x14ac:dyDescent="0.2">
      <c r="A62" s="244"/>
      <c r="B62" s="259"/>
      <c r="C62" s="260"/>
      <c r="D62" s="255"/>
      <c r="E62" s="260"/>
      <c r="F62" s="269" t="s">
        <v>142</v>
      </c>
      <c r="G62" s="264">
        <v>0.5</v>
      </c>
      <c r="H62" s="260"/>
      <c r="I62" s="260"/>
      <c r="J62" s="260"/>
      <c r="K62" s="58"/>
      <c r="L62" s="58"/>
      <c r="M62" s="58"/>
      <c r="N62" s="270"/>
      <c r="O62" s="270"/>
      <c r="P62" s="270" t="s">
        <v>142</v>
      </c>
      <c r="Q62" s="270"/>
      <c r="R62" s="265">
        <v>100</v>
      </c>
      <c r="S62" s="265"/>
      <c r="T62" s="265" t="s">
        <v>83</v>
      </c>
      <c r="U62" s="265"/>
      <c r="V62" s="265"/>
      <c r="W62" s="266"/>
      <c r="X62" s="265">
        <v>1</v>
      </c>
      <c r="Y62" s="265">
        <v>1</v>
      </c>
      <c r="Z62" s="265">
        <v>1</v>
      </c>
      <c r="AA62" s="266"/>
      <c r="AB62" s="251"/>
      <c r="AC62" s="251"/>
      <c r="AD62" s="251"/>
      <c r="AE62" s="251"/>
      <c r="AF62" s="251"/>
      <c r="AG62" s="377"/>
    </row>
    <row r="63" spans="1:33" s="56" customFormat="1" ht="13.5" customHeight="1" x14ac:dyDescent="0.2">
      <c r="A63" s="244"/>
      <c r="B63" s="259"/>
      <c r="C63" s="260"/>
      <c r="D63" s="255"/>
      <c r="E63" s="260"/>
      <c r="F63" s="269"/>
      <c r="G63" s="264">
        <v>0</v>
      </c>
      <c r="H63" s="260"/>
      <c r="I63" s="260"/>
      <c r="J63" s="260"/>
      <c r="K63" s="60"/>
      <c r="L63" s="60"/>
      <c r="M63" s="60"/>
      <c r="N63" s="257"/>
      <c r="O63" s="257"/>
      <c r="P63" s="271"/>
      <c r="Q63" s="257"/>
      <c r="R63" s="265">
        <v>0</v>
      </c>
      <c r="S63" s="265"/>
      <c r="T63" s="265" t="s">
        <v>82</v>
      </c>
      <c r="U63" s="265"/>
      <c r="V63" s="272"/>
      <c r="W63" s="266"/>
      <c r="X63" s="272" t="s">
        <v>40</v>
      </c>
      <c r="Y63" s="272" t="s">
        <v>40</v>
      </c>
      <c r="Z63" s="272" t="s">
        <v>40</v>
      </c>
      <c r="AA63" s="266"/>
      <c r="AB63" s="251"/>
      <c r="AC63" s="251"/>
      <c r="AD63" s="251"/>
      <c r="AE63" s="251"/>
      <c r="AF63" s="251"/>
      <c r="AG63" s="377"/>
    </row>
    <row r="64" spans="1:33" s="56" customFormat="1" ht="11.25" x14ac:dyDescent="0.2">
      <c r="A64" s="244"/>
      <c r="B64" s="259"/>
      <c r="C64" s="260"/>
      <c r="D64" s="255"/>
      <c r="E64" s="260"/>
      <c r="F64" s="273"/>
      <c r="G64" s="264">
        <v>0</v>
      </c>
      <c r="H64" s="260"/>
      <c r="I64" s="260"/>
      <c r="J64" s="260"/>
      <c r="K64" s="61"/>
      <c r="L64" s="61"/>
      <c r="M64" s="61"/>
      <c r="N64" s="274"/>
      <c r="O64" s="257"/>
      <c r="P64" s="276" t="s">
        <v>140</v>
      </c>
      <c r="Q64" s="257"/>
      <c r="R64" s="265">
        <v>20</v>
      </c>
      <c r="S64" s="265"/>
      <c r="T64" s="265" t="s">
        <v>83</v>
      </c>
      <c r="U64" s="265"/>
      <c r="V64" s="265"/>
      <c r="W64" s="266"/>
      <c r="X64" s="272">
        <v>1</v>
      </c>
      <c r="Y64" s="272" t="s">
        <v>40</v>
      </c>
      <c r="Z64" s="265">
        <v>1</v>
      </c>
      <c r="AA64" s="266"/>
      <c r="AB64" s="251"/>
      <c r="AC64" s="251"/>
      <c r="AD64" s="251"/>
      <c r="AE64" s="251"/>
      <c r="AF64" s="251"/>
      <c r="AG64" s="377"/>
    </row>
    <row r="65" spans="1:33" s="56" customFormat="1" ht="12" x14ac:dyDescent="0.2">
      <c r="A65" s="244"/>
      <c r="B65" s="259"/>
      <c r="C65" s="260"/>
      <c r="D65" s="255"/>
      <c r="E65" s="260"/>
      <c r="F65" s="275" t="s">
        <v>140</v>
      </c>
      <c r="G65" s="264">
        <v>1</v>
      </c>
      <c r="H65" s="260"/>
      <c r="I65" s="260"/>
      <c r="J65" s="260"/>
      <c r="K65" s="61"/>
      <c r="L65" s="61"/>
      <c r="M65" s="61"/>
      <c r="N65" s="257"/>
      <c r="O65" s="278"/>
      <c r="P65" s="279" t="s">
        <v>152</v>
      </c>
      <c r="Q65" s="278"/>
      <c r="R65" s="272">
        <v>20</v>
      </c>
      <c r="S65" s="272"/>
      <c r="T65" s="265" t="s">
        <v>127</v>
      </c>
      <c r="U65" s="265"/>
      <c r="V65" s="265"/>
      <c r="W65" s="266"/>
      <c r="X65" s="272">
        <v>1</v>
      </c>
      <c r="Y65" s="272" t="s">
        <v>40</v>
      </c>
      <c r="Z65" s="265">
        <v>1</v>
      </c>
      <c r="AA65" s="266"/>
      <c r="AB65" s="251"/>
      <c r="AC65" s="251"/>
      <c r="AD65" s="251"/>
      <c r="AE65" s="251"/>
      <c r="AF65" s="251"/>
      <c r="AG65" s="377"/>
    </row>
    <row r="66" spans="1:33" s="56" customFormat="1" ht="12.75" customHeight="1" x14ac:dyDescent="0.2">
      <c r="A66" s="244"/>
      <c r="B66" s="259"/>
      <c r="C66" s="260"/>
      <c r="D66" s="255"/>
      <c r="E66" s="260"/>
      <c r="F66" s="277" t="s">
        <v>152</v>
      </c>
      <c r="G66" s="264">
        <v>6</v>
      </c>
      <c r="H66" s="260"/>
      <c r="I66" s="260"/>
      <c r="J66" s="260"/>
      <c r="K66" s="62"/>
      <c r="L66" s="62"/>
      <c r="M66" s="62"/>
      <c r="N66" s="278"/>
      <c r="O66" s="281"/>
      <c r="P66" s="282" t="s">
        <v>153</v>
      </c>
      <c r="Q66" s="281"/>
      <c r="R66" s="272">
        <v>5</v>
      </c>
      <c r="S66" s="272"/>
      <c r="T66" s="265" t="s">
        <v>82</v>
      </c>
      <c r="U66" s="265"/>
      <c r="V66" s="265"/>
      <c r="W66" s="266"/>
      <c r="X66" s="272" t="s">
        <v>40</v>
      </c>
      <c r="Y66" s="272" t="s">
        <v>40</v>
      </c>
      <c r="Z66" s="265">
        <v>1</v>
      </c>
      <c r="AA66" s="266"/>
      <c r="AB66" s="251"/>
      <c r="AC66" s="251"/>
      <c r="AD66" s="251"/>
      <c r="AE66" s="251"/>
      <c r="AF66" s="251"/>
      <c r="AG66" s="377"/>
    </row>
    <row r="67" spans="1:33" s="56" customFormat="1" ht="12" x14ac:dyDescent="0.2">
      <c r="A67" s="244"/>
      <c r="B67" s="259"/>
      <c r="C67" s="260"/>
      <c r="D67" s="255"/>
      <c r="E67" s="260"/>
      <c r="F67" s="280" t="s">
        <v>153</v>
      </c>
      <c r="G67" s="264">
        <v>1</v>
      </c>
      <c r="H67" s="260"/>
      <c r="I67" s="260"/>
      <c r="J67" s="260"/>
      <c r="K67" s="63"/>
      <c r="L67" s="63"/>
      <c r="M67" s="103"/>
      <c r="N67" s="281"/>
      <c r="O67" s="281"/>
      <c r="P67" s="294" t="s">
        <v>175</v>
      </c>
      <c r="Q67" s="289"/>
      <c r="R67" s="272">
        <v>40</v>
      </c>
      <c r="S67" s="272"/>
      <c r="T67" s="265" t="s">
        <v>127</v>
      </c>
      <c r="U67" s="265"/>
      <c r="V67" s="265"/>
      <c r="W67" s="266"/>
      <c r="X67" s="272">
        <v>1</v>
      </c>
      <c r="Y67" s="272" t="s">
        <v>40</v>
      </c>
      <c r="Z67" s="265">
        <v>1</v>
      </c>
      <c r="AA67" s="266"/>
      <c r="AB67" s="251"/>
      <c r="AC67" s="251"/>
      <c r="AD67" s="251"/>
      <c r="AE67" s="251"/>
      <c r="AF67" s="251"/>
      <c r="AG67" s="377"/>
    </row>
    <row r="68" spans="1:33" s="56" customFormat="1" ht="12" x14ac:dyDescent="0.2">
      <c r="A68" s="244"/>
      <c r="B68" s="259"/>
      <c r="C68" s="260"/>
      <c r="D68" s="255"/>
      <c r="E68" s="260"/>
      <c r="F68" s="291" t="s">
        <v>175</v>
      </c>
      <c r="G68" s="264">
        <v>5</v>
      </c>
      <c r="H68" s="260"/>
      <c r="I68" s="260"/>
      <c r="J68" s="260"/>
      <c r="K68" s="59"/>
      <c r="L68" s="59"/>
      <c r="M68" s="59"/>
      <c r="N68" s="284"/>
      <c r="O68" s="284"/>
      <c r="P68" s="285" t="s">
        <v>154</v>
      </c>
      <c r="Q68" s="284"/>
      <c r="R68" s="272">
        <v>40</v>
      </c>
      <c r="S68" s="272"/>
      <c r="T68" s="265" t="s">
        <v>83</v>
      </c>
      <c r="U68" s="265"/>
      <c r="V68" s="265"/>
      <c r="W68" s="286"/>
      <c r="X68" s="272">
        <v>1</v>
      </c>
      <c r="Y68" s="272" t="s">
        <v>40</v>
      </c>
      <c r="Z68" s="265">
        <v>1</v>
      </c>
      <c r="AA68" s="266"/>
      <c r="AB68" s="251"/>
      <c r="AC68" s="251"/>
      <c r="AD68" s="251"/>
      <c r="AE68" s="251"/>
      <c r="AF68" s="251"/>
      <c r="AG68" s="377"/>
    </row>
    <row r="69" spans="1:33" s="56" customFormat="1" ht="12.75" customHeight="1" x14ac:dyDescent="0.2">
      <c r="A69" s="244"/>
      <c r="B69" s="259"/>
      <c r="C69" s="260"/>
      <c r="D69" s="255"/>
      <c r="E69" s="260"/>
      <c r="F69" s="283" t="s">
        <v>154</v>
      </c>
      <c r="G69" s="264">
        <v>8</v>
      </c>
      <c r="H69" s="260"/>
      <c r="I69" s="260"/>
      <c r="J69" s="260"/>
      <c r="K69" s="59"/>
      <c r="L69" s="59"/>
      <c r="M69" s="59"/>
      <c r="N69" s="284"/>
      <c r="O69" s="284"/>
      <c r="P69" s="288" t="s">
        <v>141</v>
      </c>
      <c r="Q69" s="289"/>
      <c r="R69" s="265">
        <v>15</v>
      </c>
      <c r="S69" s="265"/>
      <c r="T69" s="265" t="s">
        <v>82</v>
      </c>
      <c r="U69" s="265"/>
      <c r="V69" s="265"/>
      <c r="W69" s="266"/>
      <c r="X69" s="272" t="s">
        <v>40</v>
      </c>
      <c r="Y69" s="272" t="s">
        <v>40</v>
      </c>
      <c r="Z69" s="265">
        <v>1</v>
      </c>
      <c r="AA69" s="266"/>
      <c r="AB69" s="251"/>
      <c r="AC69" s="251"/>
      <c r="AD69" s="251"/>
      <c r="AE69" s="251"/>
      <c r="AF69" s="251"/>
      <c r="AG69" s="377"/>
    </row>
    <row r="70" spans="1:33" s="56" customFormat="1" ht="12" x14ac:dyDescent="0.2">
      <c r="A70" s="244"/>
      <c r="B70" s="259"/>
      <c r="C70" s="260"/>
      <c r="D70" s="255"/>
      <c r="E70" s="260"/>
      <c r="F70" s="287" t="s">
        <v>141</v>
      </c>
      <c r="G70" s="264">
        <v>3</v>
      </c>
      <c r="H70" s="260"/>
      <c r="I70" s="260"/>
      <c r="J70" s="260"/>
      <c r="K70" s="59"/>
      <c r="L70" s="59"/>
      <c r="M70" s="59"/>
      <c r="N70" s="284"/>
      <c r="O70" s="284"/>
      <c r="P70" s="327" t="s">
        <v>198</v>
      </c>
      <c r="Q70" s="289"/>
      <c r="R70" s="272">
        <v>40</v>
      </c>
      <c r="S70" s="272"/>
      <c r="T70" s="265" t="s">
        <v>127</v>
      </c>
      <c r="U70" s="265"/>
      <c r="V70" s="265"/>
      <c r="W70" s="266"/>
      <c r="X70" s="272">
        <v>1</v>
      </c>
      <c r="Y70" s="272" t="s">
        <v>40</v>
      </c>
      <c r="Z70" s="265">
        <v>1</v>
      </c>
      <c r="AA70" s="266"/>
      <c r="AB70" s="251"/>
      <c r="AC70" s="251"/>
      <c r="AD70" s="251"/>
      <c r="AE70" s="251"/>
      <c r="AF70" s="251"/>
      <c r="AG70" s="377"/>
    </row>
    <row r="71" spans="1:33" s="56" customFormat="1" ht="12" x14ac:dyDescent="0.2">
      <c r="A71" s="244"/>
      <c r="B71" s="259"/>
      <c r="C71" s="260"/>
      <c r="D71" s="255"/>
      <c r="E71" s="290"/>
      <c r="F71" s="328" t="s">
        <v>177</v>
      </c>
      <c r="G71" s="264">
        <v>5</v>
      </c>
      <c r="H71" s="260"/>
      <c r="I71" s="260"/>
      <c r="J71" s="260"/>
      <c r="K71" s="59"/>
      <c r="L71" s="59"/>
      <c r="M71" s="59"/>
      <c r="N71" s="284"/>
      <c r="O71" s="289"/>
      <c r="P71" s="300" t="s">
        <v>202</v>
      </c>
      <c r="Q71" s="257"/>
      <c r="R71" s="272">
        <v>15</v>
      </c>
      <c r="S71" s="265"/>
      <c r="T71" s="265" t="s">
        <v>127</v>
      </c>
      <c r="U71" s="265"/>
      <c r="V71" s="272"/>
      <c r="W71" s="286"/>
      <c r="X71" s="272" t="s">
        <v>40</v>
      </c>
      <c r="Y71" s="272" t="s">
        <v>40</v>
      </c>
      <c r="Z71" s="265">
        <v>1</v>
      </c>
      <c r="AA71" s="286"/>
      <c r="AB71" s="251"/>
      <c r="AC71" s="251"/>
      <c r="AD71" s="251"/>
      <c r="AE71" s="251"/>
      <c r="AF71" s="251"/>
      <c r="AG71" s="377"/>
    </row>
    <row r="72" spans="1:33" s="56" customFormat="1" thickBot="1" x14ac:dyDescent="0.25">
      <c r="A72" s="244"/>
      <c r="B72" s="259"/>
      <c r="C72" s="260"/>
      <c r="D72" s="255"/>
      <c r="E72" s="292"/>
      <c r="F72" s="402" t="s">
        <v>217</v>
      </c>
      <c r="G72" s="264">
        <v>4</v>
      </c>
      <c r="H72" s="260"/>
      <c r="I72" s="260"/>
      <c r="J72" s="260"/>
      <c r="K72" s="59"/>
      <c r="L72" s="59"/>
      <c r="M72" s="59"/>
      <c r="N72" s="284"/>
      <c r="O72" s="257"/>
      <c r="P72" s="303" t="s">
        <v>218</v>
      </c>
      <c r="Q72" s="257"/>
      <c r="R72" s="382">
        <v>30</v>
      </c>
      <c r="S72" s="382"/>
      <c r="T72" s="383" t="s">
        <v>83</v>
      </c>
      <c r="U72" s="265"/>
      <c r="V72" s="272"/>
      <c r="W72" s="286"/>
      <c r="X72" s="272">
        <v>1</v>
      </c>
      <c r="Y72" s="272" t="s">
        <v>40</v>
      </c>
      <c r="Z72" s="272">
        <v>1</v>
      </c>
      <c r="AA72" s="286"/>
      <c r="AB72" s="251"/>
      <c r="AC72" s="251"/>
      <c r="AD72" s="251"/>
      <c r="AE72" s="251"/>
      <c r="AF72" s="251"/>
      <c r="AG72" s="377"/>
    </row>
    <row r="73" spans="1:33" s="56" customFormat="1" ht="12" x14ac:dyDescent="0.2">
      <c r="A73" s="244"/>
      <c r="B73" s="259"/>
      <c r="C73" s="260"/>
      <c r="D73" s="255"/>
      <c r="E73" s="295"/>
      <c r="F73" s="403" t="s">
        <v>219</v>
      </c>
      <c r="G73" s="264">
        <v>0</v>
      </c>
      <c r="H73" s="260"/>
      <c r="I73" s="260"/>
      <c r="J73" s="260"/>
      <c r="K73" s="59"/>
      <c r="L73" s="59"/>
      <c r="M73" s="59"/>
      <c r="N73" s="284"/>
      <c r="O73" s="284"/>
      <c r="P73" s="296" t="s">
        <v>214</v>
      </c>
      <c r="Q73" s="289"/>
      <c r="R73" s="272">
        <v>20</v>
      </c>
      <c r="S73" s="272"/>
      <c r="T73" s="265" t="s">
        <v>127</v>
      </c>
      <c r="U73" s="272"/>
      <c r="V73" s="272"/>
      <c r="W73" s="266"/>
      <c r="X73" s="272" t="s">
        <v>40</v>
      </c>
      <c r="Y73" s="272" t="s">
        <v>40</v>
      </c>
      <c r="Z73" s="272">
        <v>1</v>
      </c>
      <c r="AA73" s="286"/>
      <c r="AB73" s="251"/>
      <c r="AC73" s="251"/>
      <c r="AD73" s="251"/>
      <c r="AE73" s="251"/>
      <c r="AF73" s="251"/>
      <c r="AG73" s="377"/>
    </row>
    <row r="74" spans="1:33" s="56" customFormat="1" ht="12" x14ac:dyDescent="0.2">
      <c r="A74" s="244"/>
      <c r="B74" s="259"/>
      <c r="C74" s="260"/>
      <c r="D74" s="255"/>
      <c r="E74" s="260"/>
      <c r="F74" s="297" t="s">
        <v>159</v>
      </c>
      <c r="G74" s="264">
        <v>3</v>
      </c>
      <c r="H74" s="260"/>
      <c r="I74" s="260"/>
      <c r="J74" s="260"/>
      <c r="K74" s="59"/>
      <c r="L74" s="59"/>
      <c r="M74" s="59"/>
      <c r="N74" s="284"/>
      <c r="O74" s="284"/>
      <c r="P74" s="330" t="s">
        <v>163</v>
      </c>
      <c r="Q74" s="257"/>
      <c r="R74" s="272">
        <v>10</v>
      </c>
      <c r="S74" s="265"/>
      <c r="T74" s="272" t="s">
        <v>82</v>
      </c>
      <c r="U74" s="272"/>
      <c r="V74" s="265"/>
      <c r="W74" s="266"/>
      <c r="X74" s="272" t="s">
        <v>40</v>
      </c>
      <c r="Y74" s="272" t="s">
        <v>40</v>
      </c>
      <c r="Z74" s="272">
        <v>1</v>
      </c>
      <c r="AA74" s="286"/>
      <c r="AB74" s="251"/>
      <c r="AC74" s="251"/>
      <c r="AD74" s="251"/>
      <c r="AE74" s="251"/>
      <c r="AF74" s="251"/>
      <c r="AG74" s="377"/>
    </row>
    <row r="75" spans="1:33" s="56" customFormat="1" ht="11.25" x14ac:dyDescent="0.2">
      <c r="A75" s="244"/>
      <c r="B75" s="259"/>
      <c r="C75" s="260"/>
      <c r="D75" s="255"/>
      <c r="E75" s="260"/>
      <c r="F75" s="297" t="s">
        <v>158</v>
      </c>
      <c r="G75" s="264">
        <v>0</v>
      </c>
      <c r="H75" s="260"/>
      <c r="I75" s="260"/>
      <c r="J75" s="260"/>
      <c r="K75" s="57"/>
      <c r="L75" s="57"/>
      <c r="M75" s="57"/>
      <c r="N75" s="289"/>
      <c r="O75" s="289"/>
      <c r="P75" s="298" t="s">
        <v>158</v>
      </c>
      <c r="Q75" s="289"/>
      <c r="R75" s="272">
        <v>0</v>
      </c>
      <c r="S75" s="265"/>
      <c r="T75" s="272" t="s">
        <v>82</v>
      </c>
      <c r="U75" s="272"/>
      <c r="V75" s="265"/>
      <c r="W75" s="266"/>
      <c r="X75" s="272" t="s">
        <v>40</v>
      </c>
      <c r="Y75" s="272" t="s">
        <v>40</v>
      </c>
      <c r="Z75" s="272" t="s">
        <v>40</v>
      </c>
      <c r="AA75" s="266"/>
      <c r="AB75" s="251"/>
      <c r="AC75" s="251"/>
      <c r="AD75" s="251"/>
      <c r="AE75" s="251"/>
      <c r="AF75" s="251"/>
      <c r="AG75" s="377"/>
    </row>
    <row r="76" spans="1:33" s="56" customFormat="1" ht="12" x14ac:dyDescent="0.2">
      <c r="A76" s="244"/>
      <c r="B76" s="259"/>
      <c r="C76" s="260"/>
      <c r="D76" s="255"/>
      <c r="E76" s="260"/>
      <c r="F76" s="293" t="s">
        <v>220</v>
      </c>
      <c r="G76" s="264">
        <v>5</v>
      </c>
      <c r="H76" s="260"/>
      <c r="I76" s="260"/>
      <c r="J76" s="260"/>
      <c r="K76" s="57"/>
      <c r="L76" s="57"/>
      <c r="M76" s="57"/>
      <c r="N76" s="289"/>
      <c r="O76" s="289"/>
      <c r="P76" s="289" t="s">
        <v>159</v>
      </c>
      <c r="Q76" s="257"/>
      <c r="R76" s="272">
        <v>10</v>
      </c>
      <c r="S76" s="265"/>
      <c r="T76" s="272" t="s">
        <v>82</v>
      </c>
      <c r="U76" s="272"/>
      <c r="V76" s="272"/>
      <c r="W76" s="286"/>
      <c r="X76" s="272" t="s">
        <v>40</v>
      </c>
      <c r="Y76" s="272" t="s">
        <v>40</v>
      </c>
      <c r="Z76" s="272">
        <v>1</v>
      </c>
      <c r="AA76" s="286"/>
      <c r="AB76" s="251"/>
      <c r="AC76" s="251"/>
      <c r="AD76" s="251"/>
      <c r="AE76" s="251"/>
      <c r="AF76" s="251"/>
      <c r="AG76" s="377"/>
    </row>
    <row r="77" spans="1:33" s="56" customFormat="1" ht="12" x14ac:dyDescent="0.2">
      <c r="A77" s="244"/>
      <c r="B77" s="259"/>
      <c r="C77" s="260"/>
      <c r="D77" s="255"/>
      <c r="E77" s="260"/>
      <c r="F77" s="329" t="s">
        <v>173</v>
      </c>
      <c r="G77" s="264">
        <v>1</v>
      </c>
      <c r="H77" s="260"/>
      <c r="I77" s="260"/>
      <c r="J77" s="260"/>
      <c r="K77" s="57"/>
      <c r="L77" s="57"/>
      <c r="M77" s="57"/>
      <c r="N77" s="289"/>
      <c r="O77" s="289"/>
      <c r="P77" s="404" t="s">
        <v>212</v>
      </c>
      <c r="Q77" s="257"/>
      <c r="R77" s="272">
        <v>30</v>
      </c>
      <c r="S77" s="265"/>
      <c r="T77" s="272" t="s">
        <v>83</v>
      </c>
      <c r="U77" s="272"/>
      <c r="V77" s="265"/>
      <c r="W77" s="286"/>
      <c r="X77" s="272">
        <v>1</v>
      </c>
      <c r="Y77" s="272" t="s">
        <v>40</v>
      </c>
      <c r="Z77" s="272">
        <v>1</v>
      </c>
      <c r="AA77" s="286"/>
      <c r="AB77" s="251"/>
      <c r="AC77" s="251"/>
      <c r="AD77" s="251"/>
      <c r="AE77" s="251"/>
      <c r="AF77" s="251"/>
      <c r="AG77" s="377"/>
    </row>
    <row r="78" spans="1:33" s="56" customFormat="1" ht="12" x14ac:dyDescent="0.2">
      <c r="A78" s="244"/>
      <c r="B78" s="259"/>
      <c r="C78" s="260"/>
      <c r="D78" s="255"/>
      <c r="E78" s="260"/>
      <c r="F78" s="299" t="s">
        <v>202</v>
      </c>
      <c r="G78" s="264">
        <v>3</v>
      </c>
      <c r="H78" s="260"/>
      <c r="I78" s="260"/>
      <c r="J78" s="260"/>
      <c r="K78" s="57"/>
      <c r="L78" s="57"/>
      <c r="M78" s="57"/>
      <c r="N78" s="289"/>
      <c r="O78" s="289"/>
      <c r="P78" s="405" t="s">
        <v>219</v>
      </c>
      <c r="Q78" s="257"/>
      <c r="R78" s="272"/>
      <c r="S78" s="265"/>
      <c r="T78" s="265" t="s">
        <v>82</v>
      </c>
      <c r="U78" s="265"/>
      <c r="V78" s="265"/>
      <c r="W78" s="266"/>
      <c r="X78" s="272" t="s">
        <v>40</v>
      </c>
      <c r="Y78" s="272" t="s">
        <v>40</v>
      </c>
      <c r="Z78" s="272">
        <v>1</v>
      </c>
      <c r="AA78" s="286"/>
      <c r="AB78" s="251"/>
      <c r="AC78" s="251"/>
      <c r="AD78" s="251"/>
      <c r="AE78" s="251"/>
      <c r="AF78" s="251"/>
      <c r="AG78" s="377"/>
    </row>
    <row r="79" spans="1:33" s="56" customFormat="1" ht="12" thickBot="1" x14ac:dyDescent="0.25">
      <c r="A79" s="244"/>
      <c r="B79" s="259"/>
      <c r="C79" s="260"/>
      <c r="D79" s="255"/>
      <c r="E79" s="260"/>
      <c r="F79" s="301" t="s">
        <v>218</v>
      </c>
      <c r="G79" s="302">
        <v>5</v>
      </c>
      <c r="H79" s="260"/>
      <c r="I79" s="260"/>
      <c r="J79" s="260"/>
      <c r="K79" s="57"/>
      <c r="L79" s="57"/>
      <c r="M79" s="57"/>
      <c r="N79" s="257"/>
      <c r="O79" s="257"/>
      <c r="P79" s="303"/>
      <c r="Q79" s="257"/>
      <c r="R79" s="382">
        <v>0</v>
      </c>
      <c r="S79" s="382"/>
      <c r="T79" s="383" t="s">
        <v>127</v>
      </c>
      <c r="U79" s="383"/>
      <c r="V79" s="383"/>
      <c r="W79" s="383"/>
      <c r="X79" s="383"/>
      <c r="Y79" s="383"/>
      <c r="Z79" s="383"/>
      <c r="AA79" s="286"/>
      <c r="AB79" s="251"/>
      <c r="AC79" s="251"/>
      <c r="AD79" s="251"/>
      <c r="AE79" s="251"/>
      <c r="AF79" s="251"/>
      <c r="AG79" s="377"/>
    </row>
    <row r="80" spans="1:33" s="56" customFormat="1" ht="11.25" x14ac:dyDescent="0.2">
      <c r="A80" s="304"/>
      <c r="B80" s="305"/>
      <c r="C80" s="306"/>
      <c r="D80" s="306"/>
      <c r="E80" s="306" t="s">
        <v>203</v>
      </c>
      <c r="F80" s="307"/>
      <c r="G80" s="308">
        <f>SUM(G65:G79)</f>
        <v>50</v>
      </c>
      <c r="H80" s="306"/>
      <c r="I80" s="306"/>
      <c r="J80" s="306"/>
      <c r="K80" s="256"/>
      <c r="L80" s="256"/>
      <c r="M80" s="256"/>
      <c r="N80" s="256"/>
      <c r="O80" s="256"/>
      <c r="P80" s="281"/>
      <c r="Q80" s="309"/>
      <c r="R80" s="309"/>
      <c r="S80" s="309"/>
      <c r="T80" s="310"/>
      <c r="U80" s="310"/>
      <c r="V80" s="310"/>
      <c r="W80" s="310"/>
      <c r="X80" s="310"/>
      <c r="Y80" s="310"/>
      <c r="Z80" s="310"/>
      <c r="AA80" s="310"/>
      <c r="AB80" s="310"/>
      <c r="AC80" s="310"/>
      <c r="AD80" s="310"/>
      <c r="AE80" s="310"/>
      <c r="AF80" s="310"/>
      <c r="AG80" s="377"/>
    </row>
    <row r="81" spans="1:34" s="56" customFormat="1" ht="11.25" x14ac:dyDescent="0.2">
      <c r="A81" s="311"/>
      <c r="B81" s="305"/>
      <c r="C81" s="306"/>
      <c r="D81" s="306"/>
      <c r="E81" s="306"/>
      <c r="F81" s="312" t="s">
        <v>114</v>
      </c>
      <c r="G81" s="384">
        <v>8</v>
      </c>
      <c r="H81" s="307"/>
      <c r="I81" s="307"/>
      <c r="J81" s="307"/>
      <c r="K81" s="256"/>
      <c r="L81" s="256"/>
      <c r="M81" s="256"/>
      <c r="N81" s="256"/>
      <c r="O81" s="256"/>
      <c r="P81" s="408"/>
      <c r="Q81" s="256"/>
      <c r="R81" s="408"/>
      <c r="S81" s="408"/>
      <c r="T81" s="408"/>
      <c r="U81" s="408"/>
      <c r="V81" s="408"/>
      <c r="W81" s="408"/>
      <c r="X81" s="408"/>
      <c r="Y81" s="408"/>
      <c r="Z81" s="408"/>
      <c r="AA81" s="408"/>
      <c r="AB81" s="408"/>
      <c r="AC81" s="408"/>
      <c r="AD81" s="408"/>
      <c r="AE81" s="408"/>
      <c r="AF81" s="408"/>
      <c r="AG81" s="385"/>
    </row>
    <row r="82" spans="1:34" s="64" customFormat="1" ht="11.25" x14ac:dyDescent="0.15">
      <c r="A82" s="311"/>
      <c r="B82" s="305"/>
      <c r="C82" s="306"/>
      <c r="D82" s="306"/>
      <c r="E82" s="306"/>
      <c r="F82" s="312"/>
      <c r="G82" s="65"/>
      <c r="H82" s="307"/>
      <c r="I82" s="307"/>
      <c r="J82" s="307"/>
      <c r="K82" s="408"/>
      <c r="L82" s="408"/>
      <c r="M82" s="408"/>
      <c r="N82" s="408"/>
      <c r="O82" s="408"/>
      <c r="P82" s="408"/>
      <c r="Q82" s="256"/>
      <c r="R82" s="256" t="s">
        <v>143</v>
      </c>
      <c r="S82" s="256"/>
      <c r="T82" s="386" t="s">
        <v>79</v>
      </c>
      <c r="U82" s="408"/>
      <c r="V82" s="408"/>
      <c r="W82" s="256"/>
      <c r="X82" s="256" t="s">
        <v>144</v>
      </c>
      <c r="Y82" s="256"/>
      <c r="Z82" s="408"/>
      <c r="AA82" s="408"/>
      <c r="AB82" s="256"/>
      <c r="AC82" s="256"/>
      <c r="AD82" s="256"/>
      <c r="AE82" s="256"/>
      <c r="AF82" s="256"/>
      <c r="AG82" s="387"/>
    </row>
    <row r="83" spans="1:34" s="64" customFormat="1" ht="11.25" x14ac:dyDescent="0.15">
      <c r="A83" s="311"/>
      <c r="B83" s="305"/>
      <c r="C83" s="306"/>
      <c r="D83" s="306"/>
      <c r="E83" s="306"/>
      <c r="F83" s="312" t="s">
        <v>115</v>
      </c>
      <c r="G83" s="388"/>
      <c r="H83" s="307"/>
      <c r="I83" s="307"/>
      <c r="J83" s="307"/>
      <c r="K83" s="256"/>
      <c r="L83" s="256"/>
      <c r="M83" s="256"/>
      <c r="N83" s="256"/>
      <c r="O83" s="256"/>
      <c r="P83" s="256"/>
      <c r="Q83" s="256"/>
      <c r="R83" s="256" t="s">
        <v>145</v>
      </c>
      <c r="S83" s="256"/>
      <c r="T83" s="386" t="s">
        <v>80</v>
      </c>
      <c r="U83" s="408"/>
      <c r="V83" s="408"/>
      <c r="W83" s="256"/>
      <c r="X83" s="256" t="s">
        <v>146</v>
      </c>
      <c r="Y83" s="256"/>
      <c r="Z83" s="408"/>
      <c r="AA83" s="408"/>
      <c r="AB83" s="256"/>
      <c r="AC83" s="256"/>
      <c r="AD83" s="256"/>
      <c r="AE83" s="256"/>
      <c r="AF83" s="256"/>
      <c r="AG83" s="387"/>
    </row>
    <row r="84" spans="1:34" s="56" customFormat="1" ht="11.25" x14ac:dyDescent="0.2">
      <c r="A84" s="313"/>
      <c r="B84" s="305"/>
      <c r="C84" s="306"/>
      <c r="D84" s="306"/>
      <c r="E84" s="306"/>
      <c r="F84" s="314"/>
      <c r="G84" s="246"/>
      <c r="H84" s="314"/>
      <c r="I84" s="314"/>
      <c r="J84" s="314"/>
      <c r="K84" s="256"/>
      <c r="L84" s="256"/>
      <c r="M84" s="256"/>
      <c r="N84" s="256"/>
      <c r="O84" s="256"/>
      <c r="P84" s="256"/>
      <c r="Q84" s="315"/>
      <c r="R84" s="256" t="s">
        <v>147</v>
      </c>
      <c r="S84" s="256"/>
      <c r="T84" s="386" t="s">
        <v>81</v>
      </c>
      <c r="U84" s="408"/>
      <c r="V84" s="408"/>
      <c r="W84" s="315"/>
      <c r="X84" s="408" t="s">
        <v>148</v>
      </c>
      <c r="Y84" s="256"/>
      <c r="Z84" s="408"/>
      <c r="AA84" s="408"/>
      <c r="AB84" s="256"/>
      <c r="AC84" s="256"/>
      <c r="AD84" s="256"/>
      <c r="AE84" s="256"/>
      <c r="AF84" s="256"/>
      <c r="AG84" s="387"/>
      <c r="AH84" s="316"/>
    </row>
    <row r="85" spans="1:34" s="56" customFormat="1" ht="11.25" x14ac:dyDescent="0.2">
      <c r="A85" s="311"/>
      <c r="B85" s="317"/>
      <c r="C85" s="314"/>
      <c r="D85" s="314"/>
      <c r="E85" s="260"/>
      <c r="F85" s="260"/>
      <c r="G85" s="246"/>
      <c r="H85" s="307"/>
      <c r="I85" s="307"/>
      <c r="J85" s="307"/>
      <c r="K85" s="256"/>
      <c r="L85" s="256"/>
      <c r="M85" s="256"/>
      <c r="N85" s="256"/>
      <c r="O85" s="256"/>
      <c r="P85" s="256"/>
      <c r="Q85" s="256"/>
      <c r="R85" s="256"/>
      <c r="S85" s="256"/>
      <c r="T85" s="408"/>
      <c r="U85" s="408"/>
      <c r="V85" s="408"/>
      <c r="W85" s="256"/>
      <c r="X85" s="408"/>
      <c r="Y85" s="256"/>
      <c r="Z85" s="256"/>
      <c r="AA85" s="256"/>
      <c r="AB85" s="256"/>
      <c r="AC85" s="256"/>
      <c r="AD85" s="256"/>
      <c r="AE85" s="256"/>
      <c r="AF85" s="256"/>
      <c r="AG85" s="389"/>
      <c r="AH85" s="318"/>
    </row>
    <row r="86" spans="1:34" s="56" customFormat="1" ht="11.25" x14ac:dyDescent="0.2">
      <c r="A86" s="319"/>
      <c r="B86" s="317"/>
      <c r="C86" s="312"/>
      <c r="D86" s="312"/>
      <c r="E86" s="260"/>
      <c r="F86" s="260"/>
      <c r="G86" s="66"/>
      <c r="H86" s="312"/>
      <c r="I86" s="312"/>
      <c r="J86" s="312"/>
      <c r="K86" s="256"/>
      <c r="L86" s="256"/>
      <c r="M86" s="256"/>
      <c r="N86" s="256"/>
      <c r="O86" s="256"/>
      <c r="P86" s="256"/>
      <c r="Q86" s="257"/>
      <c r="R86" s="256"/>
      <c r="S86" s="256"/>
      <c r="T86" s="471" t="s">
        <v>84</v>
      </c>
      <c r="U86" s="471"/>
      <c r="V86" s="471"/>
      <c r="W86" s="471"/>
      <c r="X86" s="471"/>
      <c r="Y86" s="471"/>
      <c r="Z86" s="471"/>
      <c r="AA86" s="471"/>
      <c r="AB86" s="471"/>
      <c r="AC86" s="471"/>
      <c r="AD86" s="408"/>
      <c r="AE86" s="408"/>
      <c r="AF86" s="408"/>
      <c r="AG86" s="387"/>
      <c r="AH86" s="318"/>
    </row>
    <row r="87" spans="1:34" s="56" customFormat="1" ht="12" thickBot="1" x14ac:dyDescent="0.25">
      <c r="A87" s="390"/>
      <c r="B87" s="391"/>
      <c r="C87" s="392"/>
      <c r="D87" s="392"/>
      <c r="E87" s="392"/>
      <c r="F87" s="392"/>
      <c r="G87" s="392"/>
      <c r="H87" s="392"/>
      <c r="I87" s="392"/>
      <c r="J87" s="392"/>
      <c r="K87" s="393"/>
      <c r="L87" s="393"/>
      <c r="M87" s="393"/>
      <c r="N87" s="393"/>
      <c r="O87" s="393"/>
      <c r="P87" s="393"/>
      <c r="Q87" s="393"/>
      <c r="R87" s="393"/>
      <c r="S87" s="393"/>
      <c r="T87" s="393"/>
      <c r="U87" s="393"/>
      <c r="V87" s="393"/>
      <c r="W87" s="393"/>
      <c r="X87" s="393"/>
      <c r="Y87" s="393"/>
      <c r="Z87" s="393"/>
      <c r="AA87" s="393"/>
      <c r="AB87" s="393"/>
      <c r="AC87" s="393"/>
      <c r="AD87" s="393"/>
      <c r="AE87" s="393"/>
      <c r="AF87" s="393"/>
      <c r="AG87" s="394"/>
    </row>
    <row r="88" spans="1:34" s="56" customFormat="1" ht="2.25" customHeight="1" x14ac:dyDescent="0.2">
      <c r="A88" s="320"/>
      <c r="B88" s="104"/>
      <c r="C88" s="104"/>
      <c r="D88" s="104"/>
      <c r="E88" s="104"/>
      <c r="F88" s="104"/>
      <c r="G88" s="104"/>
      <c r="H88" s="104"/>
      <c r="I88" s="104"/>
      <c r="J88" s="104"/>
      <c r="K88" s="104"/>
      <c r="L88" s="104"/>
      <c r="M88" s="104"/>
      <c r="N88" s="104"/>
      <c r="O88" s="104"/>
      <c r="P88" s="104"/>
      <c r="Q88" s="104"/>
      <c r="R88" s="104"/>
      <c r="S88" s="104"/>
      <c r="T88" s="104"/>
      <c r="U88" s="104"/>
      <c r="V88" s="104"/>
      <c r="W88" s="104"/>
      <c r="X88" s="104"/>
      <c r="Y88" s="104"/>
      <c r="Z88" s="104"/>
      <c r="AA88" s="104"/>
      <c r="AB88" s="104"/>
      <c r="AC88" s="104"/>
      <c r="AD88" s="104"/>
      <c r="AE88" s="104"/>
      <c r="AF88" s="104"/>
      <c r="AG88" s="307"/>
    </row>
    <row r="89" spans="1:34" s="67" customFormat="1" x14ac:dyDescent="0.2">
      <c r="A89" s="321"/>
      <c r="B89" s="321"/>
      <c r="C89" s="321"/>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row>
    <row r="90" spans="1:34" s="55" customFormat="1" x14ac:dyDescent="0.2">
      <c r="A90" s="322"/>
      <c r="C90" s="322"/>
      <c r="D90" s="322"/>
      <c r="E90" s="322"/>
      <c r="F90" s="322"/>
      <c r="G90" s="322"/>
      <c r="K90" s="322"/>
      <c r="Q90" s="322"/>
      <c r="W90" s="322"/>
      <c r="AC90" s="322"/>
      <c r="AG90" s="322"/>
    </row>
    <row r="91" spans="1:34" s="55" customFormat="1" x14ac:dyDescent="0.2">
      <c r="R91" s="323"/>
      <c r="S91" s="323"/>
      <c r="T91" s="323"/>
      <c r="U91" s="323"/>
      <c r="V91" s="323"/>
      <c r="X91" s="323"/>
      <c r="Y91" s="323"/>
      <c r="Z91" s="323"/>
      <c r="AA91" s="323"/>
      <c r="AB91" s="323"/>
    </row>
    <row r="92" spans="1:34" s="55" customFormat="1" x14ac:dyDescent="0.2">
      <c r="R92" s="323"/>
      <c r="S92" s="323"/>
      <c r="T92" s="323"/>
      <c r="U92" s="323"/>
      <c r="V92" s="323"/>
      <c r="X92" s="323"/>
      <c r="Y92" s="323"/>
      <c r="Z92" s="323"/>
      <c r="AA92" s="323"/>
      <c r="AB92" s="323"/>
    </row>
    <row r="93" spans="1:34" s="55" customFormat="1" x14ac:dyDescent="0.2">
      <c r="R93" s="323"/>
      <c r="S93" s="323"/>
      <c r="T93" s="323"/>
      <c r="U93" s="323"/>
      <c r="V93" s="323"/>
      <c r="X93" s="323"/>
      <c r="Y93" s="323"/>
      <c r="Z93" s="323"/>
      <c r="AA93" s="323"/>
      <c r="AB93" s="323"/>
    </row>
    <row r="94" spans="1:34" s="55" customFormat="1" x14ac:dyDescent="0.2">
      <c r="R94" s="323"/>
      <c r="S94" s="323"/>
      <c r="T94" s="323"/>
      <c r="U94" s="323"/>
      <c r="V94" s="323"/>
      <c r="X94" s="323"/>
      <c r="Y94" s="323"/>
      <c r="Z94" s="323"/>
      <c r="AA94" s="323"/>
      <c r="AB94" s="323"/>
    </row>
    <row r="95" spans="1:34" s="55" customFormat="1" x14ac:dyDescent="0.2">
      <c r="R95" s="323"/>
      <c r="S95" s="323"/>
      <c r="T95" s="323"/>
      <c r="U95" s="323"/>
      <c r="V95" s="323"/>
      <c r="X95" s="323"/>
      <c r="Y95" s="323"/>
      <c r="Z95" s="323"/>
      <c r="AA95" s="323"/>
      <c r="AB95" s="323"/>
    </row>
    <row r="96" spans="1:34" s="55" customFormat="1" x14ac:dyDescent="0.2">
      <c r="R96" s="323"/>
      <c r="S96" s="323"/>
      <c r="T96" s="323"/>
      <c r="U96" s="323"/>
      <c r="V96" s="323"/>
      <c r="X96" s="323"/>
      <c r="Y96" s="323"/>
      <c r="Z96" s="323"/>
      <c r="AA96" s="323"/>
      <c r="AB96" s="323"/>
    </row>
    <row r="97" spans="1:33" s="55" customFormat="1" x14ac:dyDescent="0.2">
      <c r="R97" s="323"/>
      <c r="S97" s="323"/>
      <c r="T97" s="323"/>
      <c r="U97" s="323"/>
      <c r="V97" s="323"/>
      <c r="X97" s="323"/>
      <c r="Y97" s="323"/>
      <c r="Z97" s="323"/>
      <c r="AA97" s="323"/>
      <c r="AB97" s="323"/>
    </row>
    <row r="98" spans="1:33" s="55" customFormat="1" x14ac:dyDescent="0.2"/>
    <row r="99" spans="1:33" s="55" customFormat="1" x14ac:dyDescent="0.2"/>
    <row r="100" spans="1:33" s="55" customFormat="1" x14ac:dyDescent="0.2"/>
    <row r="101" spans="1:33" s="55" customFormat="1" x14ac:dyDescent="0.2"/>
    <row r="102" spans="1:33" s="55" customFormat="1" x14ac:dyDescent="0.2"/>
    <row r="103" spans="1:33" x14ac:dyDescent="0.2">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row>
    <row r="104" spans="1:33" x14ac:dyDescent="0.2">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row>
    <row r="105" spans="1:33" x14ac:dyDescent="0.2">
      <c r="A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row>
    <row r="106" spans="1:33" x14ac:dyDescent="0.2">
      <c r="A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G106" s="55"/>
    </row>
    <row r="107" spans="1:33" x14ac:dyDescent="0.2">
      <c r="A107" s="55"/>
      <c r="C107" s="55"/>
      <c r="D107" s="55"/>
      <c r="E107" s="55"/>
      <c r="F107" s="55"/>
      <c r="G107" s="55"/>
      <c r="K107" s="55"/>
      <c r="Q107" s="55"/>
      <c r="W107" s="55"/>
      <c r="AC107" s="55"/>
      <c r="AG107" s="55"/>
    </row>
    <row r="108" spans="1:33" x14ac:dyDescent="0.2">
      <c r="A108" s="55"/>
      <c r="C108" s="55"/>
      <c r="D108" s="55"/>
      <c r="E108" s="55"/>
      <c r="F108" s="55"/>
      <c r="G108" s="55"/>
      <c r="K108" s="55"/>
      <c r="Q108" s="55"/>
      <c r="W108" s="55"/>
      <c r="AC108" s="55"/>
      <c r="AG108" s="55"/>
    </row>
  </sheetData>
  <mergeCells count="118">
    <mergeCell ref="J11:J15"/>
    <mergeCell ref="F16:J16"/>
    <mergeCell ref="F17:J19"/>
    <mergeCell ref="AD21:AF30"/>
    <mergeCell ref="F31:G33"/>
    <mergeCell ref="H31:J33"/>
    <mergeCell ref="L31:L33"/>
    <mergeCell ref="M31:P31"/>
    <mergeCell ref="R32:R35"/>
    <mergeCell ref="S32:S35"/>
    <mergeCell ref="T32:T35"/>
    <mergeCell ref="U32:U35"/>
    <mergeCell ref="V32:V35"/>
    <mergeCell ref="F34:G36"/>
    <mergeCell ref="L34:L35"/>
    <mergeCell ref="R36:V38"/>
    <mergeCell ref="F37:G39"/>
    <mergeCell ref="M32:M35"/>
    <mergeCell ref="N32:N35"/>
    <mergeCell ref="O32:O35"/>
    <mergeCell ref="P32:P35"/>
    <mergeCell ref="F26:J26"/>
    <mergeCell ref="L22:L25"/>
    <mergeCell ref="O22:O25"/>
    <mergeCell ref="X36:AB38"/>
    <mergeCell ref="D27:D29"/>
    <mergeCell ref="L36:P38"/>
    <mergeCell ref="F27:F30"/>
    <mergeCell ref="G27:G30"/>
    <mergeCell ref="J27:J30"/>
    <mergeCell ref="H27:H30"/>
    <mergeCell ref="N27:N30"/>
    <mergeCell ref="Z27:Z30"/>
    <mergeCell ref="V27:V30"/>
    <mergeCell ref="P27:P30"/>
    <mergeCell ref="U27:U30"/>
    <mergeCell ref="T27:T30"/>
    <mergeCell ref="S27:S30"/>
    <mergeCell ref="T56:AB56"/>
    <mergeCell ref="T86:AC86"/>
    <mergeCell ref="X16:X19"/>
    <mergeCell ref="L20:P21"/>
    <mergeCell ref="R20:V21"/>
    <mergeCell ref="X20:AB21"/>
    <mergeCell ref="X22:X25"/>
    <mergeCell ref="M22:M25"/>
    <mergeCell ref="AA16:AA19"/>
    <mergeCell ref="O27:O30"/>
    <mergeCell ref="L26:P26"/>
    <mergeCell ref="R26:V26"/>
    <mergeCell ref="X26:AB26"/>
    <mergeCell ref="R27:R30"/>
    <mergeCell ref="R31:V31"/>
    <mergeCell ref="L27:L30"/>
    <mergeCell ref="M27:M30"/>
    <mergeCell ref="Y22:Y25"/>
    <mergeCell ref="Y16:Y19"/>
    <mergeCell ref="L16:L19"/>
    <mergeCell ref="AB27:AB30"/>
    <mergeCell ref="X31:AB31"/>
    <mergeCell ref="X32:AB35"/>
    <mergeCell ref="AA27:AA30"/>
    <mergeCell ref="B2:B5"/>
    <mergeCell ref="M11:M14"/>
    <mergeCell ref="N11:N14"/>
    <mergeCell ref="N22:N25"/>
    <mergeCell ref="P11:P14"/>
    <mergeCell ref="L7:P7"/>
    <mergeCell ref="O11:O14"/>
    <mergeCell ref="I27:I30"/>
    <mergeCell ref="F20:J21"/>
    <mergeCell ref="F22:F25"/>
    <mergeCell ref="G22:G25"/>
    <mergeCell ref="H22:H25"/>
    <mergeCell ref="I22:I25"/>
    <mergeCell ref="P22:P25"/>
    <mergeCell ref="P16:P19"/>
    <mergeCell ref="M16:M19"/>
    <mergeCell ref="U22:U25"/>
    <mergeCell ref="V22:V25"/>
    <mergeCell ref="X27:X30"/>
    <mergeCell ref="Y27:Y30"/>
    <mergeCell ref="D30:D31"/>
    <mergeCell ref="AD7:AF7"/>
    <mergeCell ref="X11:X14"/>
    <mergeCell ref="R15:V15"/>
    <mergeCell ref="X15:AB15"/>
    <mergeCell ref="Z11:Z14"/>
    <mergeCell ref="AB11:AB14"/>
    <mergeCell ref="AB22:AB25"/>
    <mergeCell ref="AB16:AB19"/>
    <mergeCell ref="R7:V7"/>
    <mergeCell ref="X7:AB7"/>
    <mergeCell ref="U11:U14"/>
    <mergeCell ref="AA22:AA25"/>
    <mergeCell ref="Z16:Z19"/>
    <mergeCell ref="T11:T14"/>
    <mergeCell ref="AA11:AA14"/>
    <mergeCell ref="Z22:Z25"/>
    <mergeCell ref="Y11:Y14"/>
    <mergeCell ref="V11:V14"/>
    <mergeCell ref="N16:N19"/>
    <mergeCell ref="F7:J7"/>
    <mergeCell ref="O16:O19"/>
    <mergeCell ref="L11:L14"/>
    <mergeCell ref="R9:V10"/>
    <mergeCell ref="R16:V17"/>
    <mergeCell ref="R18:V19"/>
    <mergeCell ref="R22:R25"/>
    <mergeCell ref="S22:S25"/>
    <mergeCell ref="T22:T25"/>
    <mergeCell ref="L15:P15"/>
    <mergeCell ref="R11:R14"/>
    <mergeCell ref="S11:S14"/>
    <mergeCell ref="J22:J25"/>
    <mergeCell ref="F11:G15"/>
    <mergeCell ref="H11:H15"/>
    <mergeCell ref="I11:I15"/>
  </mergeCells>
  <phoneticPr fontId="0" type="noConversion"/>
  <pageMargins left="0.75" right="0.75" top="1.25" bottom="1" header="0.5" footer="0.5"/>
  <pageSetup scale="45" orientation="landscape" r:id="rId1"/>
  <headerFooter alignWithMargins="0">
    <oddHeader xml:space="preserve">&amp;L&amp;"Times New Roman,Regular"January 2001&amp;R&amp;"Times New Roman,Regular"IEEE P802.15 01/002r0 </oddHeader>
    <oddFooter>&amp;L&amp;"Times New Roman,Regular"Submission&amp;CPage &amp;P&amp;RRobert F. Heile, GTE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defaultRowHeight="15" x14ac:dyDescent="0.2"/>
  <cols>
    <col min="1" max="1" width="94" customWidth="1"/>
  </cols>
  <sheetData>
    <row r="1" spans="1:1" ht="15.75" thickBot="1" x14ac:dyDescent="0.25"/>
    <row r="2" spans="1:1" ht="39.6" customHeight="1" thickBot="1" x14ac:dyDescent="0.65">
      <c r="A2" s="37" t="s">
        <v>0</v>
      </c>
    </row>
    <row r="3" spans="1:1" hidden="1" x14ac:dyDescent="0.2"/>
    <row r="4" spans="1:1" ht="311.45" customHeight="1" x14ac:dyDescent="0.2">
      <c r="A4" s="494" t="s">
        <v>99</v>
      </c>
    </row>
    <row r="5" spans="1:1" ht="18.600000000000001" hidden="1" customHeight="1" x14ac:dyDescent="0.2">
      <c r="A5" s="494"/>
    </row>
    <row r="6" spans="1:1" hidden="1" x14ac:dyDescent="0.2">
      <c r="A6" s="494"/>
    </row>
    <row r="7" spans="1:1" ht="10.15" hidden="1" customHeight="1" x14ac:dyDescent="0.2">
      <c r="A7" s="494"/>
    </row>
    <row r="8" spans="1:1" hidden="1" x14ac:dyDescent="0.2">
      <c r="A8" s="494"/>
    </row>
    <row r="9" spans="1:1" hidden="1" x14ac:dyDescent="0.2">
      <c r="A9" s="494"/>
    </row>
    <row r="10" spans="1:1" hidden="1" x14ac:dyDescent="0.2">
      <c r="A10" s="494"/>
    </row>
  </sheetData>
  <mergeCells count="1">
    <mergeCell ref="A4:A10"/>
  </mergeCells>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tabSelected="1" topLeftCell="A7" zoomScale="140" zoomScaleNormal="140" workbookViewId="0">
      <selection activeCell="C14" sqref="C14"/>
    </sheetView>
  </sheetViews>
  <sheetFormatPr defaultColWidth="9.44140625" defaultRowHeight="12.75" x14ac:dyDescent="0.2"/>
  <cols>
    <col min="1" max="1" width="6.21875" style="97" customWidth="1"/>
    <col min="2" max="2" width="4.77734375" style="78" customWidth="1"/>
    <col min="3" max="3" width="50.88671875" style="84" customWidth="1"/>
    <col min="4" max="4" width="2.77734375" style="78" customWidth="1"/>
    <col min="5" max="5" width="14.77734375" style="78" customWidth="1"/>
    <col min="6" max="6" width="3.21875" style="86" customWidth="1"/>
    <col min="7" max="7" width="8.109375" style="96" customWidth="1"/>
    <col min="8" max="8" width="4.109375" style="78" customWidth="1"/>
    <col min="9" max="256" width="9.44140625" style="78"/>
    <col min="257" max="257" width="6.21875" style="78" customWidth="1"/>
    <col min="258" max="258" width="4.77734375" style="78" customWidth="1"/>
    <col min="259" max="259" width="50.88671875" style="78" customWidth="1"/>
    <col min="260" max="260" width="2.77734375" style="78" customWidth="1"/>
    <col min="261" max="261" width="14.77734375" style="78" customWidth="1"/>
    <col min="262" max="262" width="3.21875" style="78" customWidth="1"/>
    <col min="263" max="263" width="8.109375" style="78" customWidth="1"/>
    <col min="264" max="264" width="4.109375" style="78" customWidth="1"/>
    <col min="265" max="512" width="9.44140625" style="78"/>
    <col min="513" max="513" width="6.21875" style="78" customWidth="1"/>
    <col min="514" max="514" width="4.77734375" style="78" customWidth="1"/>
    <col min="515" max="515" width="50.88671875" style="78" customWidth="1"/>
    <col min="516" max="516" width="2.77734375" style="78" customWidth="1"/>
    <col min="517" max="517" width="14.77734375" style="78" customWidth="1"/>
    <col min="518" max="518" width="3.21875" style="78" customWidth="1"/>
    <col min="519" max="519" width="8.109375" style="78" customWidth="1"/>
    <col min="520" max="520" width="4.109375" style="78" customWidth="1"/>
    <col min="521" max="768" width="9.44140625" style="78"/>
    <col min="769" max="769" width="6.21875" style="78" customWidth="1"/>
    <col min="770" max="770" width="4.77734375" style="78" customWidth="1"/>
    <col min="771" max="771" width="50.88671875" style="78" customWidth="1"/>
    <col min="772" max="772" width="2.77734375" style="78" customWidth="1"/>
    <col min="773" max="773" width="14.77734375" style="78" customWidth="1"/>
    <col min="774" max="774" width="3.21875" style="78" customWidth="1"/>
    <col min="775" max="775" width="8.109375" style="78" customWidth="1"/>
    <col min="776" max="776" width="4.109375" style="78" customWidth="1"/>
    <col min="777" max="1024" width="9.44140625" style="78"/>
    <col min="1025" max="1025" width="6.21875" style="78" customWidth="1"/>
    <col min="1026" max="1026" width="4.77734375" style="78" customWidth="1"/>
    <col min="1027" max="1027" width="50.88671875" style="78" customWidth="1"/>
    <col min="1028" max="1028" width="2.77734375" style="78" customWidth="1"/>
    <col min="1029" max="1029" width="14.77734375" style="78" customWidth="1"/>
    <col min="1030" max="1030" width="3.21875" style="78" customWidth="1"/>
    <col min="1031" max="1031" width="8.109375" style="78" customWidth="1"/>
    <col min="1032" max="1032" width="4.109375" style="78" customWidth="1"/>
    <col min="1033" max="1280" width="9.44140625" style="78"/>
    <col min="1281" max="1281" width="6.21875" style="78" customWidth="1"/>
    <col min="1282" max="1282" width="4.77734375" style="78" customWidth="1"/>
    <col min="1283" max="1283" width="50.88671875" style="78" customWidth="1"/>
    <col min="1284" max="1284" width="2.77734375" style="78" customWidth="1"/>
    <col min="1285" max="1285" width="14.77734375" style="78" customWidth="1"/>
    <col min="1286" max="1286" width="3.21875" style="78" customWidth="1"/>
    <col min="1287" max="1287" width="8.109375" style="78" customWidth="1"/>
    <col min="1288" max="1288" width="4.109375" style="78" customWidth="1"/>
    <col min="1289" max="1536" width="9.44140625" style="78"/>
    <col min="1537" max="1537" width="6.21875" style="78" customWidth="1"/>
    <col min="1538" max="1538" width="4.77734375" style="78" customWidth="1"/>
    <col min="1539" max="1539" width="50.88671875" style="78" customWidth="1"/>
    <col min="1540" max="1540" width="2.77734375" style="78" customWidth="1"/>
    <col min="1541" max="1541" width="14.77734375" style="78" customWidth="1"/>
    <col min="1542" max="1542" width="3.21875" style="78" customWidth="1"/>
    <col min="1543" max="1543" width="8.109375" style="78" customWidth="1"/>
    <col min="1544" max="1544" width="4.109375" style="78" customWidth="1"/>
    <col min="1545" max="1792" width="9.44140625" style="78"/>
    <col min="1793" max="1793" width="6.21875" style="78" customWidth="1"/>
    <col min="1794" max="1794" width="4.77734375" style="78" customWidth="1"/>
    <col min="1795" max="1795" width="50.88671875" style="78" customWidth="1"/>
    <col min="1796" max="1796" width="2.77734375" style="78" customWidth="1"/>
    <col min="1797" max="1797" width="14.77734375" style="78" customWidth="1"/>
    <col min="1798" max="1798" width="3.21875" style="78" customWidth="1"/>
    <col min="1799" max="1799" width="8.109375" style="78" customWidth="1"/>
    <col min="1800" max="1800" width="4.109375" style="78" customWidth="1"/>
    <col min="1801" max="2048" width="9.44140625" style="78"/>
    <col min="2049" max="2049" width="6.21875" style="78" customWidth="1"/>
    <col min="2050" max="2050" width="4.77734375" style="78" customWidth="1"/>
    <col min="2051" max="2051" width="50.88671875" style="78" customWidth="1"/>
    <col min="2052" max="2052" width="2.77734375" style="78" customWidth="1"/>
    <col min="2053" max="2053" width="14.77734375" style="78" customWidth="1"/>
    <col min="2054" max="2054" width="3.21875" style="78" customWidth="1"/>
    <col min="2055" max="2055" width="8.109375" style="78" customWidth="1"/>
    <col min="2056" max="2056" width="4.109375" style="78" customWidth="1"/>
    <col min="2057" max="2304" width="9.44140625" style="78"/>
    <col min="2305" max="2305" width="6.21875" style="78" customWidth="1"/>
    <col min="2306" max="2306" width="4.77734375" style="78" customWidth="1"/>
    <col min="2307" max="2307" width="50.88671875" style="78" customWidth="1"/>
    <col min="2308" max="2308" width="2.77734375" style="78" customWidth="1"/>
    <col min="2309" max="2309" width="14.77734375" style="78" customWidth="1"/>
    <col min="2310" max="2310" width="3.21875" style="78" customWidth="1"/>
    <col min="2311" max="2311" width="8.109375" style="78" customWidth="1"/>
    <col min="2312" max="2312" width="4.109375" style="78" customWidth="1"/>
    <col min="2313" max="2560" width="9.44140625" style="78"/>
    <col min="2561" max="2561" width="6.21875" style="78" customWidth="1"/>
    <col min="2562" max="2562" width="4.77734375" style="78" customWidth="1"/>
    <col min="2563" max="2563" width="50.88671875" style="78" customWidth="1"/>
    <col min="2564" max="2564" width="2.77734375" style="78" customWidth="1"/>
    <col min="2565" max="2565" width="14.77734375" style="78" customWidth="1"/>
    <col min="2566" max="2566" width="3.21875" style="78" customWidth="1"/>
    <col min="2567" max="2567" width="8.109375" style="78" customWidth="1"/>
    <col min="2568" max="2568" width="4.109375" style="78" customWidth="1"/>
    <col min="2569" max="2816" width="9.44140625" style="78"/>
    <col min="2817" max="2817" width="6.21875" style="78" customWidth="1"/>
    <col min="2818" max="2818" width="4.77734375" style="78" customWidth="1"/>
    <col min="2819" max="2819" width="50.88671875" style="78" customWidth="1"/>
    <col min="2820" max="2820" width="2.77734375" style="78" customWidth="1"/>
    <col min="2821" max="2821" width="14.77734375" style="78" customWidth="1"/>
    <col min="2822" max="2822" width="3.21875" style="78" customWidth="1"/>
    <col min="2823" max="2823" width="8.109375" style="78" customWidth="1"/>
    <col min="2824" max="2824" width="4.109375" style="78" customWidth="1"/>
    <col min="2825" max="3072" width="9.44140625" style="78"/>
    <col min="3073" max="3073" width="6.21875" style="78" customWidth="1"/>
    <col min="3074" max="3074" width="4.77734375" style="78" customWidth="1"/>
    <col min="3075" max="3075" width="50.88671875" style="78" customWidth="1"/>
    <col min="3076" max="3076" width="2.77734375" style="78" customWidth="1"/>
    <col min="3077" max="3077" width="14.77734375" style="78" customWidth="1"/>
    <col min="3078" max="3078" width="3.21875" style="78" customWidth="1"/>
    <col min="3079" max="3079" width="8.109375" style="78" customWidth="1"/>
    <col min="3080" max="3080" width="4.109375" style="78" customWidth="1"/>
    <col min="3081" max="3328" width="9.44140625" style="78"/>
    <col min="3329" max="3329" width="6.21875" style="78" customWidth="1"/>
    <col min="3330" max="3330" width="4.77734375" style="78" customWidth="1"/>
    <col min="3331" max="3331" width="50.88671875" style="78" customWidth="1"/>
    <col min="3332" max="3332" width="2.77734375" style="78" customWidth="1"/>
    <col min="3333" max="3333" width="14.77734375" style="78" customWidth="1"/>
    <col min="3334" max="3334" width="3.21875" style="78" customWidth="1"/>
    <col min="3335" max="3335" width="8.109375" style="78" customWidth="1"/>
    <col min="3336" max="3336" width="4.109375" style="78" customWidth="1"/>
    <col min="3337" max="3584" width="9.44140625" style="78"/>
    <col min="3585" max="3585" width="6.21875" style="78" customWidth="1"/>
    <col min="3586" max="3586" width="4.77734375" style="78" customWidth="1"/>
    <col min="3587" max="3587" width="50.88671875" style="78" customWidth="1"/>
    <col min="3588" max="3588" width="2.77734375" style="78" customWidth="1"/>
    <col min="3589" max="3589" width="14.77734375" style="78" customWidth="1"/>
    <col min="3590" max="3590" width="3.21875" style="78" customWidth="1"/>
    <col min="3591" max="3591" width="8.109375" style="78" customWidth="1"/>
    <col min="3592" max="3592" width="4.109375" style="78" customWidth="1"/>
    <col min="3593" max="3840" width="9.44140625" style="78"/>
    <col min="3841" max="3841" width="6.21875" style="78" customWidth="1"/>
    <col min="3842" max="3842" width="4.77734375" style="78" customWidth="1"/>
    <col min="3843" max="3843" width="50.88671875" style="78" customWidth="1"/>
    <col min="3844" max="3844" width="2.77734375" style="78" customWidth="1"/>
    <col min="3845" max="3845" width="14.77734375" style="78" customWidth="1"/>
    <col min="3846" max="3846" width="3.21875" style="78" customWidth="1"/>
    <col min="3847" max="3847" width="8.109375" style="78" customWidth="1"/>
    <col min="3848" max="3848" width="4.109375" style="78" customWidth="1"/>
    <col min="3849" max="4096" width="9.44140625" style="78"/>
    <col min="4097" max="4097" width="6.21875" style="78" customWidth="1"/>
    <col min="4098" max="4098" width="4.77734375" style="78" customWidth="1"/>
    <col min="4099" max="4099" width="50.88671875" style="78" customWidth="1"/>
    <col min="4100" max="4100" width="2.77734375" style="78" customWidth="1"/>
    <col min="4101" max="4101" width="14.77734375" style="78" customWidth="1"/>
    <col min="4102" max="4102" width="3.21875" style="78" customWidth="1"/>
    <col min="4103" max="4103" width="8.109375" style="78" customWidth="1"/>
    <col min="4104" max="4104" width="4.109375" style="78" customWidth="1"/>
    <col min="4105" max="4352" width="9.44140625" style="78"/>
    <col min="4353" max="4353" width="6.21875" style="78" customWidth="1"/>
    <col min="4354" max="4354" width="4.77734375" style="78" customWidth="1"/>
    <col min="4355" max="4355" width="50.88671875" style="78" customWidth="1"/>
    <col min="4356" max="4356" width="2.77734375" style="78" customWidth="1"/>
    <col min="4357" max="4357" width="14.77734375" style="78" customWidth="1"/>
    <col min="4358" max="4358" width="3.21875" style="78" customWidth="1"/>
    <col min="4359" max="4359" width="8.109375" style="78" customWidth="1"/>
    <col min="4360" max="4360" width="4.109375" style="78" customWidth="1"/>
    <col min="4361" max="4608" width="9.44140625" style="78"/>
    <col min="4609" max="4609" width="6.21875" style="78" customWidth="1"/>
    <col min="4610" max="4610" width="4.77734375" style="78" customWidth="1"/>
    <col min="4611" max="4611" width="50.88671875" style="78" customWidth="1"/>
    <col min="4612" max="4612" width="2.77734375" style="78" customWidth="1"/>
    <col min="4613" max="4613" width="14.77734375" style="78" customWidth="1"/>
    <col min="4614" max="4614" width="3.21875" style="78" customWidth="1"/>
    <col min="4615" max="4615" width="8.109375" style="78" customWidth="1"/>
    <col min="4616" max="4616" width="4.109375" style="78" customWidth="1"/>
    <col min="4617" max="4864" width="9.44140625" style="78"/>
    <col min="4865" max="4865" width="6.21875" style="78" customWidth="1"/>
    <col min="4866" max="4866" width="4.77734375" style="78" customWidth="1"/>
    <col min="4867" max="4867" width="50.88671875" style="78" customWidth="1"/>
    <col min="4868" max="4868" width="2.77734375" style="78" customWidth="1"/>
    <col min="4869" max="4869" width="14.77734375" style="78" customWidth="1"/>
    <col min="4870" max="4870" width="3.21875" style="78" customWidth="1"/>
    <col min="4871" max="4871" width="8.109375" style="78" customWidth="1"/>
    <col min="4872" max="4872" width="4.109375" style="78" customWidth="1"/>
    <col min="4873" max="5120" width="9.44140625" style="78"/>
    <col min="5121" max="5121" width="6.21875" style="78" customWidth="1"/>
    <col min="5122" max="5122" width="4.77734375" style="78" customWidth="1"/>
    <col min="5123" max="5123" width="50.88671875" style="78" customWidth="1"/>
    <col min="5124" max="5124" width="2.77734375" style="78" customWidth="1"/>
    <col min="5125" max="5125" width="14.77734375" style="78" customWidth="1"/>
    <col min="5126" max="5126" width="3.21875" style="78" customWidth="1"/>
    <col min="5127" max="5127" width="8.109375" style="78" customWidth="1"/>
    <col min="5128" max="5128" width="4.109375" style="78" customWidth="1"/>
    <col min="5129" max="5376" width="9.44140625" style="78"/>
    <col min="5377" max="5377" width="6.21875" style="78" customWidth="1"/>
    <col min="5378" max="5378" width="4.77734375" style="78" customWidth="1"/>
    <col min="5379" max="5379" width="50.88671875" style="78" customWidth="1"/>
    <col min="5380" max="5380" width="2.77734375" style="78" customWidth="1"/>
    <col min="5381" max="5381" width="14.77734375" style="78" customWidth="1"/>
    <col min="5382" max="5382" width="3.21875" style="78" customWidth="1"/>
    <col min="5383" max="5383" width="8.109375" style="78" customWidth="1"/>
    <col min="5384" max="5384" width="4.109375" style="78" customWidth="1"/>
    <col min="5385" max="5632" width="9.44140625" style="78"/>
    <col min="5633" max="5633" width="6.21875" style="78" customWidth="1"/>
    <col min="5634" max="5634" width="4.77734375" style="78" customWidth="1"/>
    <col min="5635" max="5635" width="50.88671875" style="78" customWidth="1"/>
    <col min="5636" max="5636" width="2.77734375" style="78" customWidth="1"/>
    <col min="5637" max="5637" width="14.77734375" style="78" customWidth="1"/>
    <col min="5638" max="5638" width="3.21875" style="78" customWidth="1"/>
    <col min="5639" max="5639" width="8.109375" style="78" customWidth="1"/>
    <col min="5640" max="5640" width="4.109375" style="78" customWidth="1"/>
    <col min="5641" max="5888" width="9.44140625" style="78"/>
    <col min="5889" max="5889" width="6.21875" style="78" customWidth="1"/>
    <col min="5890" max="5890" width="4.77734375" style="78" customWidth="1"/>
    <col min="5891" max="5891" width="50.88671875" style="78" customWidth="1"/>
    <col min="5892" max="5892" width="2.77734375" style="78" customWidth="1"/>
    <col min="5893" max="5893" width="14.77734375" style="78" customWidth="1"/>
    <col min="5894" max="5894" width="3.21875" style="78" customWidth="1"/>
    <col min="5895" max="5895" width="8.109375" style="78" customWidth="1"/>
    <col min="5896" max="5896" width="4.109375" style="78" customWidth="1"/>
    <col min="5897" max="6144" width="9.44140625" style="78"/>
    <col min="6145" max="6145" width="6.21875" style="78" customWidth="1"/>
    <col min="6146" max="6146" width="4.77734375" style="78" customWidth="1"/>
    <col min="6147" max="6147" width="50.88671875" style="78" customWidth="1"/>
    <col min="6148" max="6148" width="2.77734375" style="78" customWidth="1"/>
    <col min="6149" max="6149" width="14.77734375" style="78" customWidth="1"/>
    <col min="6150" max="6150" width="3.21875" style="78" customWidth="1"/>
    <col min="6151" max="6151" width="8.109375" style="78" customWidth="1"/>
    <col min="6152" max="6152" width="4.109375" style="78" customWidth="1"/>
    <col min="6153" max="6400" width="9.44140625" style="78"/>
    <col min="6401" max="6401" width="6.21875" style="78" customWidth="1"/>
    <col min="6402" max="6402" width="4.77734375" style="78" customWidth="1"/>
    <col min="6403" max="6403" width="50.88671875" style="78" customWidth="1"/>
    <col min="6404" max="6404" width="2.77734375" style="78" customWidth="1"/>
    <col min="6405" max="6405" width="14.77734375" style="78" customWidth="1"/>
    <col min="6406" max="6406" width="3.21875" style="78" customWidth="1"/>
    <col min="6407" max="6407" width="8.109375" style="78" customWidth="1"/>
    <col min="6408" max="6408" width="4.109375" style="78" customWidth="1"/>
    <col min="6409" max="6656" width="9.44140625" style="78"/>
    <col min="6657" max="6657" width="6.21875" style="78" customWidth="1"/>
    <col min="6658" max="6658" width="4.77734375" style="78" customWidth="1"/>
    <col min="6659" max="6659" width="50.88671875" style="78" customWidth="1"/>
    <col min="6660" max="6660" width="2.77734375" style="78" customWidth="1"/>
    <col min="6661" max="6661" width="14.77734375" style="78" customWidth="1"/>
    <col min="6662" max="6662" width="3.21875" style="78" customWidth="1"/>
    <col min="6663" max="6663" width="8.109375" style="78" customWidth="1"/>
    <col min="6664" max="6664" width="4.109375" style="78" customWidth="1"/>
    <col min="6665" max="6912" width="9.44140625" style="78"/>
    <col min="6913" max="6913" width="6.21875" style="78" customWidth="1"/>
    <col min="6914" max="6914" width="4.77734375" style="78" customWidth="1"/>
    <col min="6915" max="6915" width="50.88671875" style="78" customWidth="1"/>
    <col min="6916" max="6916" width="2.77734375" style="78" customWidth="1"/>
    <col min="6917" max="6917" width="14.77734375" style="78" customWidth="1"/>
    <col min="6918" max="6918" width="3.21875" style="78" customWidth="1"/>
    <col min="6919" max="6919" width="8.109375" style="78" customWidth="1"/>
    <col min="6920" max="6920" width="4.109375" style="78" customWidth="1"/>
    <col min="6921" max="7168" width="9.44140625" style="78"/>
    <col min="7169" max="7169" width="6.21875" style="78" customWidth="1"/>
    <col min="7170" max="7170" width="4.77734375" style="78" customWidth="1"/>
    <col min="7171" max="7171" width="50.88671875" style="78" customWidth="1"/>
    <col min="7172" max="7172" width="2.77734375" style="78" customWidth="1"/>
    <col min="7173" max="7173" width="14.77734375" style="78" customWidth="1"/>
    <col min="7174" max="7174" width="3.21875" style="78" customWidth="1"/>
    <col min="7175" max="7175" width="8.109375" style="78" customWidth="1"/>
    <col min="7176" max="7176" width="4.109375" style="78" customWidth="1"/>
    <col min="7177" max="7424" width="9.44140625" style="78"/>
    <col min="7425" max="7425" width="6.21875" style="78" customWidth="1"/>
    <col min="7426" max="7426" width="4.77734375" style="78" customWidth="1"/>
    <col min="7427" max="7427" width="50.88671875" style="78" customWidth="1"/>
    <col min="7428" max="7428" width="2.77734375" style="78" customWidth="1"/>
    <col min="7429" max="7429" width="14.77734375" style="78" customWidth="1"/>
    <col min="7430" max="7430" width="3.21875" style="78" customWidth="1"/>
    <col min="7431" max="7431" width="8.109375" style="78" customWidth="1"/>
    <col min="7432" max="7432" width="4.109375" style="78" customWidth="1"/>
    <col min="7433" max="7680" width="9.44140625" style="78"/>
    <col min="7681" max="7681" width="6.21875" style="78" customWidth="1"/>
    <col min="7682" max="7682" width="4.77734375" style="78" customWidth="1"/>
    <col min="7683" max="7683" width="50.88671875" style="78" customWidth="1"/>
    <col min="7684" max="7684" width="2.77734375" style="78" customWidth="1"/>
    <col min="7685" max="7685" width="14.77734375" style="78" customWidth="1"/>
    <col min="7686" max="7686" width="3.21875" style="78" customWidth="1"/>
    <col min="7687" max="7687" width="8.109375" style="78" customWidth="1"/>
    <col min="7688" max="7688" width="4.109375" style="78" customWidth="1"/>
    <col min="7689" max="7936" width="9.44140625" style="78"/>
    <col min="7937" max="7937" width="6.21875" style="78" customWidth="1"/>
    <col min="7938" max="7938" width="4.77734375" style="78" customWidth="1"/>
    <col min="7939" max="7939" width="50.88671875" style="78" customWidth="1"/>
    <col min="7940" max="7940" width="2.77734375" style="78" customWidth="1"/>
    <col min="7941" max="7941" width="14.77734375" style="78" customWidth="1"/>
    <col min="7942" max="7942" width="3.21875" style="78" customWidth="1"/>
    <col min="7943" max="7943" width="8.109375" style="78" customWidth="1"/>
    <col min="7944" max="7944" width="4.109375" style="78" customWidth="1"/>
    <col min="7945" max="8192" width="9.44140625" style="78"/>
    <col min="8193" max="8193" width="6.21875" style="78" customWidth="1"/>
    <col min="8194" max="8194" width="4.77734375" style="78" customWidth="1"/>
    <col min="8195" max="8195" width="50.88671875" style="78" customWidth="1"/>
    <col min="8196" max="8196" width="2.77734375" style="78" customWidth="1"/>
    <col min="8197" max="8197" width="14.77734375" style="78" customWidth="1"/>
    <col min="8198" max="8198" width="3.21875" style="78" customWidth="1"/>
    <col min="8199" max="8199" width="8.109375" style="78" customWidth="1"/>
    <col min="8200" max="8200" width="4.109375" style="78" customWidth="1"/>
    <col min="8201" max="8448" width="9.44140625" style="78"/>
    <col min="8449" max="8449" width="6.21875" style="78" customWidth="1"/>
    <col min="8450" max="8450" width="4.77734375" style="78" customWidth="1"/>
    <col min="8451" max="8451" width="50.88671875" style="78" customWidth="1"/>
    <col min="8452" max="8452" width="2.77734375" style="78" customWidth="1"/>
    <col min="8453" max="8453" width="14.77734375" style="78" customWidth="1"/>
    <col min="8454" max="8454" width="3.21875" style="78" customWidth="1"/>
    <col min="8455" max="8455" width="8.109375" style="78" customWidth="1"/>
    <col min="8456" max="8456" width="4.109375" style="78" customWidth="1"/>
    <col min="8457" max="8704" width="9.44140625" style="78"/>
    <col min="8705" max="8705" width="6.21875" style="78" customWidth="1"/>
    <col min="8706" max="8706" width="4.77734375" style="78" customWidth="1"/>
    <col min="8707" max="8707" width="50.88671875" style="78" customWidth="1"/>
    <col min="8708" max="8708" width="2.77734375" style="78" customWidth="1"/>
    <col min="8709" max="8709" width="14.77734375" style="78" customWidth="1"/>
    <col min="8710" max="8710" width="3.21875" style="78" customWidth="1"/>
    <col min="8711" max="8711" width="8.109375" style="78" customWidth="1"/>
    <col min="8712" max="8712" width="4.109375" style="78" customWidth="1"/>
    <col min="8713" max="8960" width="9.44140625" style="78"/>
    <col min="8961" max="8961" width="6.21875" style="78" customWidth="1"/>
    <col min="8962" max="8962" width="4.77734375" style="78" customWidth="1"/>
    <col min="8963" max="8963" width="50.88671875" style="78" customWidth="1"/>
    <col min="8964" max="8964" width="2.77734375" style="78" customWidth="1"/>
    <col min="8965" max="8965" width="14.77734375" style="78" customWidth="1"/>
    <col min="8966" max="8966" width="3.21875" style="78" customWidth="1"/>
    <col min="8967" max="8967" width="8.109375" style="78" customWidth="1"/>
    <col min="8968" max="8968" width="4.109375" style="78" customWidth="1"/>
    <col min="8969" max="9216" width="9.44140625" style="78"/>
    <col min="9217" max="9217" width="6.21875" style="78" customWidth="1"/>
    <col min="9218" max="9218" width="4.77734375" style="78" customWidth="1"/>
    <col min="9219" max="9219" width="50.88671875" style="78" customWidth="1"/>
    <col min="9220" max="9220" width="2.77734375" style="78" customWidth="1"/>
    <col min="9221" max="9221" width="14.77734375" style="78" customWidth="1"/>
    <col min="9222" max="9222" width="3.21875" style="78" customWidth="1"/>
    <col min="9223" max="9223" width="8.109375" style="78" customWidth="1"/>
    <col min="9224" max="9224" width="4.109375" style="78" customWidth="1"/>
    <col min="9225" max="9472" width="9.44140625" style="78"/>
    <col min="9473" max="9473" width="6.21875" style="78" customWidth="1"/>
    <col min="9474" max="9474" width="4.77734375" style="78" customWidth="1"/>
    <col min="9475" max="9475" width="50.88671875" style="78" customWidth="1"/>
    <col min="9476" max="9476" width="2.77734375" style="78" customWidth="1"/>
    <col min="9477" max="9477" width="14.77734375" style="78" customWidth="1"/>
    <col min="9478" max="9478" width="3.21875" style="78" customWidth="1"/>
    <col min="9479" max="9479" width="8.109375" style="78" customWidth="1"/>
    <col min="9480" max="9480" width="4.109375" style="78" customWidth="1"/>
    <col min="9481" max="9728" width="9.44140625" style="78"/>
    <col min="9729" max="9729" width="6.21875" style="78" customWidth="1"/>
    <col min="9730" max="9730" width="4.77734375" style="78" customWidth="1"/>
    <col min="9731" max="9731" width="50.88671875" style="78" customWidth="1"/>
    <col min="9732" max="9732" width="2.77734375" style="78" customWidth="1"/>
    <col min="9733" max="9733" width="14.77734375" style="78" customWidth="1"/>
    <col min="9734" max="9734" width="3.21875" style="78" customWidth="1"/>
    <col min="9735" max="9735" width="8.109375" style="78" customWidth="1"/>
    <col min="9736" max="9736" width="4.109375" style="78" customWidth="1"/>
    <col min="9737" max="9984" width="9.44140625" style="78"/>
    <col min="9985" max="9985" width="6.21875" style="78" customWidth="1"/>
    <col min="9986" max="9986" width="4.77734375" style="78" customWidth="1"/>
    <col min="9987" max="9987" width="50.88671875" style="78" customWidth="1"/>
    <col min="9988" max="9988" width="2.77734375" style="78" customWidth="1"/>
    <col min="9989" max="9989" width="14.77734375" style="78" customWidth="1"/>
    <col min="9990" max="9990" width="3.21875" style="78" customWidth="1"/>
    <col min="9991" max="9991" width="8.109375" style="78" customWidth="1"/>
    <col min="9992" max="9992" width="4.109375" style="78" customWidth="1"/>
    <col min="9993" max="10240" width="9.44140625" style="78"/>
    <col min="10241" max="10241" width="6.21875" style="78" customWidth="1"/>
    <col min="10242" max="10242" width="4.77734375" style="78" customWidth="1"/>
    <col min="10243" max="10243" width="50.88671875" style="78" customWidth="1"/>
    <col min="10244" max="10244" width="2.77734375" style="78" customWidth="1"/>
    <col min="10245" max="10245" width="14.77734375" style="78" customWidth="1"/>
    <col min="10246" max="10246" width="3.21875" style="78" customWidth="1"/>
    <col min="10247" max="10247" width="8.109375" style="78" customWidth="1"/>
    <col min="10248" max="10248" width="4.109375" style="78" customWidth="1"/>
    <col min="10249" max="10496" width="9.44140625" style="78"/>
    <col min="10497" max="10497" width="6.21875" style="78" customWidth="1"/>
    <col min="10498" max="10498" width="4.77734375" style="78" customWidth="1"/>
    <col min="10499" max="10499" width="50.88671875" style="78" customWidth="1"/>
    <col min="10500" max="10500" width="2.77734375" style="78" customWidth="1"/>
    <col min="10501" max="10501" width="14.77734375" style="78" customWidth="1"/>
    <col min="10502" max="10502" width="3.21875" style="78" customWidth="1"/>
    <col min="10503" max="10503" width="8.109375" style="78" customWidth="1"/>
    <col min="10504" max="10504" width="4.109375" style="78" customWidth="1"/>
    <col min="10505" max="10752" width="9.44140625" style="78"/>
    <col min="10753" max="10753" width="6.21875" style="78" customWidth="1"/>
    <col min="10754" max="10754" width="4.77734375" style="78" customWidth="1"/>
    <col min="10755" max="10755" width="50.88671875" style="78" customWidth="1"/>
    <col min="10756" max="10756" width="2.77734375" style="78" customWidth="1"/>
    <col min="10757" max="10757" width="14.77734375" style="78" customWidth="1"/>
    <col min="10758" max="10758" width="3.21875" style="78" customWidth="1"/>
    <col min="10759" max="10759" width="8.109375" style="78" customWidth="1"/>
    <col min="10760" max="10760" width="4.109375" style="78" customWidth="1"/>
    <col min="10761" max="11008" width="9.44140625" style="78"/>
    <col min="11009" max="11009" width="6.21875" style="78" customWidth="1"/>
    <col min="11010" max="11010" width="4.77734375" style="78" customWidth="1"/>
    <col min="11011" max="11011" width="50.88671875" style="78" customWidth="1"/>
    <col min="11012" max="11012" width="2.77734375" style="78" customWidth="1"/>
    <col min="11013" max="11013" width="14.77734375" style="78" customWidth="1"/>
    <col min="11014" max="11014" width="3.21875" style="78" customWidth="1"/>
    <col min="11015" max="11015" width="8.109375" style="78" customWidth="1"/>
    <col min="11016" max="11016" width="4.109375" style="78" customWidth="1"/>
    <col min="11017" max="11264" width="9.44140625" style="78"/>
    <col min="11265" max="11265" width="6.21875" style="78" customWidth="1"/>
    <col min="11266" max="11266" width="4.77734375" style="78" customWidth="1"/>
    <col min="11267" max="11267" width="50.88671875" style="78" customWidth="1"/>
    <col min="11268" max="11268" width="2.77734375" style="78" customWidth="1"/>
    <col min="11269" max="11269" width="14.77734375" style="78" customWidth="1"/>
    <col min="11270" max="11270" width="3.21875" style="78" customWidth="1"/>
    <col min="11271" max="11271" width="8.109375" style="78" customWidth="1"/>
    <col min="11272" max="11272" width="4.109375" style="78" customWidth="1"/>
    <col min="11273" max="11520" width="9.44140625" style="78"/>
    <col min="11521" max="11521" width="6.21875" style="78" customWidth="1"/>
    <col min="11522" max="11522" width="4.77734375" style="78" customWidth="1"/>
    <col min="11523" max="11523" width="50.88671875" style="78" customWidth="1"/>
    <col min="11524" max="11524" width="2.77734375" style="78" customWidth="1"/>
    <col min="11525" max="11525" width="14.77734375" style="78" customWidth="1"/>
    <col min="11526" max="11526" width="3.21875" style="78" customWidth="1"/>
    <col min="11527" max="11527" width="8.109375" style="78" customWidth="1"/>
    <col min="11528" max="11528" width="4.109375" style="78" customWidth="1"/>
    <col min="11529" max="11776" width="9.44140625" style="78"/>
    <col min="11777" max="11777" width="6.21875" style="78" customWidth="1"/>
    <col min="11778" max="11778" width="4.77734375" style="78" customWidth="1"/>
    <col min="11779" max="11779" width="50.88671875" style="78" customWidth="1"/>
    <col min="11780" max="11780" width="2.77734375" style="78" customWidth="1"/>
    <col min="11781" max="11781" width="14.77734375" style="78" customWidth="1"/>
    <col min="11782" max="11782" width="3.21875" style="78" customWidth="1"/>
    <col min="11783" max="11783" width="8.109375" style="78" customWidth="1"/>
    <col min="11784" max="11784" width="4.109375" style="78" customWidth="1"/>
    <col min="11785" max="12032" width="9.44140625" style="78"/>
    <col min="12033" max="12033" width="6.21875" style="78" customWidth="1"/>
    <col min="12034" max="12034" width="4.77734375" style="78" customWidth="1"/>
    <col min="12035" max="12035" width="50.88671875" style="78" customWidth="1"/>
    <col min="12036" max="12036" width="2.77734375" style="78" customWidth="1"/>
    <col min="12037" max="12037" width="14.77734375" style="78" customWidth="1"/>
    <col min="12038" max="12038" width="3.21875" style="78" customWidth="1"/>
    <col min="12039" max="12039" width="8.109375" style="78" customWidth="1"/>
    <col min="12040" max="12040" width="4.109375" style="78" customWidth="1"/>
    <col min="12041" max="12288" width="9.44140625" style="78"/>
    <col min="12289" max="12289" width="6.21875" style="78" customWidth="1"/>
    <col min="12290" max="12290" width="4.77734375" style="78" customWidth="1"/>
    <col min="12291" max="12291" width="50.88671875" style="78" customWidth="1"/>
    <col min="12292" max="12292" width="2.77734375" style="78" customWidth="1"/>
    <col min="12293" max="12293" width="14.77734375" style="78" customWidth="1"/>
    <col min="12294" max="12294" width="3.21875" style="78" customWidth="1"/>
    <col min="12295" max="12295" width="8.109375" style="78" customWidth="1"/>
    <col min="12296" max="12296" width="4.109375" style="78" customWidth="1"/>
    <col min="12297" max="12544" width="9.44140625" style="78"/>
    <col min="12545" max="12545" width="6.21875" style="78" customWidth="1"/>
    <col min="12546" max="12546" width="4.77734375" style="78" customWidth="1"/>
    <col min="12547" max="12547" width="50.88671875" style="78" customWidth="1"/>
    <col min="12548" max="12548" width="2.77734375" style="78" customWidth="1"/>
    <col min="12549" max="12549" width="14.77734375" style="78" customWidth="1"/>
    <col min="12550" max="12550" width="3.21875" style="78" customWidth="1"/>
    <col min="12551" max="12551" width="8.109375" style="78" customWidth="1"/>
    <col min="12552" max="12552" width="4.109375" style="78" customWidth="1"/>
    <col min="12553" max="12800" width="9.44140625" style="78"/>
    <col min="12801" max="12801" width="6.21875" style="78" customWidth="1"/>
    <col min="12802" max="12802" width="4.77734375" style="78" customWidth="1"/>
    <col min="12803" max="12803" width="50.88671875" style="78" customWidth="1"/>
    <col min="12804" max="12804" width="2.77734375" style="78" customWidth="1"/>
    <col min="12805" max="12805" width="14.77734375" style="78" customWidth="1"/>
    <col min="12806" max="12806" width="3.21875" style="78" customWidth="1"/>
    <col min="12807" max="12807" width="8.109375" style="78" customWidth="1"/>
    <col min="12808" max="12808" width="4.109375" style="78" customWidth="1"/>
    <col min="12809" max="13056" width="9.44140625" style="78"/>
    <col min="13057" max="13057" width="6.21875" style="78" customWidth="1"/>
    <col min="13058" max="13058" width="4.77734375" style="78" customWidth="1"/>
    <col min="13059" max="13059" width="50.88671875" style="78" customWidth="1"/>
    <col min="13060" max="13060" width="2.77734375" style="78" customWidth="1"/>
    <col min="13061" max="13061" width="14.77734375" style="78" customWidth="1"/>
    <col min="13062" max="13062" width="3.21875" style="78" customWidth="1"/>
    <col min="13063" max="13063" width="8.109375" style="78" customWidth="1"/>
    <col min="13064" max="13064" width="4.109375" style="78" customWidth="1"/>
    <col min="13065" max="13312" width="9.44140625" style="78"/>
    <col min="13313" max="13313" width="6.21875" style="78" customWidth="1"/>
    <col min="13314" max="13314" width="4.77734375" style="78" customWidth="1"/>
    <col min="13315" max="13315" width="50.88671875" style="78" customWidth="1"/>
    <col min="13316" max="13316" width="2.77734375" style="78" customWidth="1"/>
    <col min="13317" max="13317" width="14.77734375" style="78" customWidth="1"/>
    <col min="13318" max="13318" width="3.21875" style="78" customWidth="1"/>
    <col min="13319" max="13319" width="8.109375" style="78" customWidth="1"/>
    <col min="13320" max="13320" width="4.109375" style="78" customWidth="1"/>
    <col min="13321" max="13568" width="9.44140625" style="78"/>
    <col min="13569" max="13569" width="6.21875" style="78" customWidth="1"/>
    <col min="13570" max="13570" width="4.77734375" style="78" customWidth="1"/>
    <col min="13571" max="13571" width="50.88671875" style="78" customWidth="1"/>
    <col min="13572" max="13572" width="2.77734375" style="78" customWidth="1"/>
    <col min="13573" max="13573" width="14.77734375" style="78" customWidth="1"/>
    <col min="13574" max="13574" width="3.21875" style="78" customWidth="1"/>
    <col min="13575" max="13575" width="8.109375" style="78" customWidth="1"/>
    <col min="13576" max="13576" width="4.109375" style="78" customWidth="1"/>
    <col min="13577" max="13824" width="9.44140625" style="78"/>
    <col min="13825" max="13825" width="6.21875" style="78" customWidth="1"/>
    <col min="13826" max="13826" width="4.77734375" style="78" customWidth="1"/>
    <col min="13827" max="13827" width="50.88671875" style="78" customWidth="1"/>
    <col min="13828" max="13828" width="2.77734375" style="78" customWidth="1"/>
    <col min="13829" max="13829" width="14.77734375" style="78" customWidth="1"/>
    <col min="13830" max="13830" width="3.21875" style="78" customWidth="1"/>
    <col min="13831" max="13831" width="8.109375" style="78" customWidth="1"/>
    <col min="13832" max="13832" width="4.109375" style="78" customWidth="1"/>
    <col min="13833" max="14080" width="9.44140625" style="78"/>
    <col min="14081" max="14081" width="6.21875" style="78" customWidth="1"/>
    <col min="14082" max="14082" width="4.77734375" style="78" customWidth="1"/>
    <col min="14083" max="14083" width="50.88671875" style="78" customWidth="1"/>
    <col min="14084" max="14084" width="2.77734375" style="78" customWidth="1"/>
    <col min="14085" max="14085" width="14.77734375" style="78" customWidth="1"/>
    <col min="14086" max="14086" width="3.21875" style="78" customWidth="1"/>
    <col min="14087" max="14087" width="8.109375" style="78" customWidth="1"/>
    <col min="14088" max="14088" width="4.109375" style="78" customWidth="1"/>
    <col min="14089" max="14336" width="9.44140625" style="78"/>
    <col min="14337" max="14337" width="6.21875" style="78" customWidth="1"/>
    <col min="14338" max="14338" width="4.77734375" style="78" customWidth="1"/>
    <col min="14339" max="14339" width="50.88671875" style="78" customWidth="1"/>
    <col min="14340" max="14340" width="2.77734375" style="78" customWidth="1"/>
    <col min="14341" max="14341" width="14.77734375" style="78" customWidth="1"/>
    <col min="14342" max="14342" width="3.21875" style="78" customWidth="1"/>
    <col min="14343" max="14343" width="8.109375" style="78" customWidth="1"/>
    <col min="14344" max="14344" width="4.109375" style="78" customWidth="1"/>
    <col min="14345" max="14592" width="9.44140625" style="78"/>
    <col min="14593" max="14593" width="6.21875" style="78" customWidth="1"/>
    <col min="14594" max="14594" width="4.77734375" style="78" customWidth="1"/>
    <col min="14595" max="14595" width="50.88671875" style="78" customWidth="1"/>
    <col min="14596" max="14596" width="2.77734375" style="78" customWidth="1"/>
    <col min="14597" max="14597" width="14.77734375" style="78" customWidth="1"/>
    <col min="14598" max="14598" width="3.21875" style="78" customWidth="1"/>
    <col min="14599" max="14599" width="8.109375" style="78" customWidth="1"/>
    <col min="14600" max="14600" width="4.109375" style="78" customWidth="1"/>
    <col min="14601" max="14848" width="9.44140625" style="78"/>
    <col min="14849" max="14849" width="6.21875" style="78" customWidth="1"/>
    <col min="14850" max="14850" width="4.77734375" style="78" customWidth="1"/>
    <col min="14851" max="14851" width="50.88671875" style="78" customWidth="1"/>
    <col min="14852" max="14852" width="2.77734375" style="78" customWidth="1"/>
    <col min="14853" max="14853" width="14.77734375" style="78" customWidth="1"/>
    <col min="14854" max="14854" width="3.21875" style="78" customWidth="1"/>
    <col min="14855" max="14855" width="8.109375" style="78" customWidth="1"/>
    <col min="14856" max="14856" width="4.109375" style="78" customWidth="1"/>
    <col min="14857" max="15104" width="9.44140625" style="78"/>
    <col min="15105" max="15105" width="6.21875" style="78" customWidth="1"/>
    <col min="15106" max="15106" width="4.77734375" style="78" customWidth="1"/>
    <col min="15107" max="15107" width="50.88671875" style="78" customWidth="1"/>
    <col min="15108" max="15108" width="2.77734375" style="78" customWidth="1"/>
    <col min="15109" max="15109" width="14.77734375" style="78" customWidth="1"/>
    <col min="15110" max="15110" width="3.21875" style="78" customWidth="1"/>
    <col min="15111" max="15111" width="8.109375" style="78" customWidth="1"/>
    <col min="15112" max="15112" width="4.109375" style="78" customWidth="1"/>
    <col min="15113" max="15360" width="9.44140625" style="78"/>
    <col min="15361" max="15361" width="6.21875" style="78" customWidth="1"/>
    <col min="15362" max="15362" width="4.77734375" style="78" customWidth="1"/>
    <col min="15363" max="15363" width="50.88671875" style="78" customWidth="1"/>
    <col min="15364" max="15364" width="2.77734375" style="78" customWidth="1"/>
    <col min="15365" max="15365" width="14.77734375" style="78" customWidth="1"/>
    <col min="15366" max="15366" width="3.21875" style="78" customWidth="1"/>
    <col min="15367" max="15367" width="8.109375" style="78" customWidth="1"/>
    <col min="15368" max="15368" width="4.109375" style="78" customWidth="1"/>
    <col min="15369" max="15616" width="9.44140625" style="78"/>
    <col min="15617" max="15617" width="6.21875" style="78" customWidth="1"/>
    <col min="15618" max="15618" width="4.77734375" style="78" customWidth="1"/>
    <col min="15619" max="15619" width="50.88671875" style="78" customWidth="1"/>
    <col min="15620" max="15620" width="2.77734375" style="78" customWidth="1"/>
    <col min="15621" max="15621" width="14.77734375" style="78" customWidth="1"/>
    <col min="15622" max="15622" width="3.21875" style="78" customWidth="1"/>
    <col min="15623" max="15623" width="8.109375" style="78" customWidth="1"/>
    <col min="15624" max="15624" width="4.109375" style="78" customWidth="1"/>
    <col min="15625" max="15872" width="9.44140625" style="78"/>
    <col min="15873" max="15873" width="6.21875" style="78" customWidth="1"/>
    <col min="15874" max="15874" width="4.77734375" style="78" customWidth="1"/>
    <col min="15875" max="15875" width="50.88671875" style="78" customWidth="1"/>
    <col min="15876" max="15876" width="2.77734375" style="78" customWidth="1"/>
    <col min="15877" max="15877" width="14.77734375" style="78" customWidth="1"/>
    <col min="15878" max="15878" width="3.21875" style="78" customWidth="1"/>
    <col min="15879" max="15879" width="8.109375" style="78" customWidth="1"/>
    <col min="15880" max="15880" width="4.109375" style="78" customWidth="1"/>
    <col min="15881" max="16128" width="9.44140625" style="78"/>
    <col min="16129" max="16129" width="6.21875" style="78" customWidth="1"/>
    <col min="16130" max="16130" width="4.77734375" style="78" customWidth="1"/>
    <col min="16131" max="16131" width="50.88671875" style="78" customWidth="1"/>
    <col min="16132" max="16132" width="2.77734375" style="78" customWidth="1"/>
    <col min="16133" max="16133" width="14.77734375" style="78" customWidth="1"/>
    <col min="16134" max="16134" width="3.21875" style="78" customWidth="1"/>
    <col min="16135" max="16135" width="8.109375" style="78" customWidth="1"/>
    <col min="16136" max="16136" width="4.109375" style="78" customWidth="1"/>
    <col min="16137" max="16384" width="9.44140625" style="78"/>
  </cols>
  <sheetData>
    <row r="1" spans="1:9" s="26" customFormat="1" ht="20.25" x14ac:dyDescent="0.3">
      <c r="A1" s="526" t="s">
        <v>271</v>
      </c>
      <c r="B1" s="100"/>
      <c r="C1" s="396"/>
      <c r="D1" s="397"/>
      <c r="E1" s="397"/>
      <c r="F1" s="397"/>
      <c r="G1" s="46"/>
    </row>
    <row r="2" spans="1:9" s="26" customFormat="1" ht="18" customHeight="1" x14ac:dyDescent="0.3">
      <c r="A2" s="527" t="s">
        <v>272</v>
      </c>
      <c r="B2" s="101"/>
      <c r="C2" s="43"/>
      <c r="D2" s="42"/>
      <c r="E2" s="42"/>
      <c r="F2" s="42"/>
      <c r="G2" s="47"/>
    </row>
    <row r="3" spans="1:9" s="26" customFormat="1" ht="18.399999999999999" customHeight="1" x14ac:dyDescent="0.3">
      <c r="A3" s="528" t="s">
        <v>273</v>
      </c>
      <c r="B3" s="102"/>
      <c r="C3" s="49"/>
      <c r="D3" s="48"/>
      <c r="E3" s="48"/>
      <c r="F3" s="48"/>
      <c r="G3" s="50"/>
    </row>
    <row r="4" spans="1:9" s="26" customFormat="1" ht="18.399999999999999" customHeight="1" x14ac:dyDescent="0.3">
      <c r="A4" s="41"/>
      <c r="B4" s="27"/>
      <c r="C4" s="28"/>
      <c r="D4" s="27"/>
      <c r="E4" s="27"/>
      <c r="F4" s="27"/>
      <c r="G4" s="27"/>
    </row>
    <row r="5" spans="1:9" s="15" customFormat="1" ht="18.75" x14ac:dyDescent="0.25">
      <c r="A5" s="16"/>
      <c r="C5" s="10" t="s">
        <v>248</v>
      </c>
      <c r="D5" s="17"/>
      <c r="E5" s="17"/>
      <c r="F5" s="17"/>
      <c r="G5" s="17"/>
      <c r="I5" s="18"/>
    </row>
    <row r="6" spans="1:9" s="15" customFormat="1" ht="18.75" x14ac:dyDescent="0.2">
      <c r="A6" s="17"/>
      <c r="B6" s="17"/>
      <c r="C6" s="19" t="s">
        <v>311</v>
      </c>
      <c r="F6" s="17"/>
      <c r="G6" s="17"/>
      <c r="I6" s="20"/>
    </row>
    <row r="7" spans="1:9" ht="16.5" customHeight="1" x14ac:dyDescent="0.2">
      <c r="A7" s="74"/>
      <c r="B7" s="75"/>
      <c r="C7" s="76"/>
      <c r="D7" s="75"/>
      <c r="E7" s="75"/>
      <c r="F7" s="495" t="s">
        <v>86</v>
      </c>
      <c r="G7" s="495"/>
      <c r="H7" s="77"/>
    </row>
    <row r="8" spans="1:9" s="15" customFormat="1" ht="18.75" x14ac:dyDescent="0.2">
      <c r="A8" s="17"/>
      <c r="B8" s="17"/>
      <c r="C8" s="19"/>
      <c r="F8" s="17"/>
      <c r="G8" s="17"/>
      <c r="I8" s="20"/>
    </row>
    <row r="9" spans="1:9" s="14" customFormat="1" ht="15" x14ac:dyDescent="0.2">
      <c r="A9" s="6" t="s">
        <v>17</v>
      </c>
      <c r="B9" s="17" t="s">
        <v>36</v>
      </c>
      <c r="C9" s="12" t="s">
        <v>18</v>
      </c>
      <c r="D9" s="2"/>
      <c r="E9" s="2" t="s">
        <v>33</v>
      </c>
      <c r="F9" s="21">
        <v>1</v>
      </c>
      <c r="G9" s="22">
        <f>TIME(11,0,0)</f>
        <v>0.45833333333333331</v>
      </c>
    </row>
    <row r="10" spans="1:9" s="14" customFormat="1" ht="15" x14ac:dyDescent="0.2">
      <c r="A10" s="2">
        <v>1.1000000000000001</v>
      </c>
      <c r="B10" s="17" t="s">
        <v>36</v>
      </c>
      <c r="C10" s="35" t="s">
        <v>41</v>
      </c>
      <c r="D10" s="2"/>
      <c r="E10" s="2" t="s">
        <v>42</v>
      </c>
      <c r="F10" s="21">
        <v>3</v>
      </c>
      <c r="G10" s="22">
        <f t="shared" ref="G10:G51" si="0">G9+TIME(0,F9,0)</f>
        <v>0.45902777777777776</v>
      </c>
    </row>
    <row r="11" spans="1:9" s="14" customFormat="1" ht="12.75" customHeight="1" x14ac:dyDescent="0.2">
      <c r="A11" s="2"/>
      <c r="B11" s="17"/>
      <c r="C11" s="38" t="s">
        <v>268</v>
      </c>
      <c r="D11" s="2"/>
      <c r="E11" s="2"/>
      <c r="F11" s="21"/>
      <c r="G11" s="22">
        <f t="shared" si="0"/>
        <v>0.46111111111111108</v>
      </c>
    </row>
    <row r="12" spans="1:9" s="14" customFormat="1" ht="12.75" customHeight="1" x14ac:dyDescent="0.2">
      <c r="A12" s="2"/>
      <c r="B12" s="17"/>
      <c r="C12" s="36" t="s">
        <v>269</v>
      </c>
      <c r="D12" s="2"/>
      <c r="E12" s="2"/>
      <c r="F12" s="21"/>
      <c r="G12" s="22">
        <f t="shared" si="0"/>
        <v>0.46111111111111108</v>
      </c>
    </row>
    <row r="13" spans="1:9" s="14" customFormat="1" ht="12.75" customHeight="1" x14ac:dyDescent="0.2">
      <c r="A13" s="2"/>
      <c r="B13" s="17"/>
      <c r="C13" s="36" t="s">
        <v>224</v>
      </c>
      <c r="D13" s="2"/>
      <c r="E13" s="2"/>
      <c r="F13" s="21"/>
      <c r="G13" s="22">
        <f t="shared" si="0"/>
        <v>0.46111111111111108</v>
      </c>
    </row>
    <row r="14" spans="1:9" s="14" customFormat="1" ht="12.75" customHeight="1" x14ac:dyDescent="0.2">
      <c r="A14" s="2"/>
      <c r="B14" s="17"/>
      <c r="C14" s="36"/>
      <c r="D14" s="2"/>
      <c r="E14" s="2"/>
      <c r="F14" s="21"/>
      <c r="G14" s="22">
        <f t="shared" si="0"/>
        <v>0.46111111111111108</v>
      </c>
    </row>
    <row r="15" spans="1:9" s="14" customFormat="1" ht="12.75" customHeight="1" x14ac:dyDescent="0.2">
      <c r="A15" s="2">
        <v>1.2</v>
      </c>
      <c r="B15" s="17"/>
      <c r="C15" s="12" t="s">
        <v>180</v>
      </c>
      <c r="D15" s="2"/>
      <c r="E15" s="2" t="s">
        <v>33</v>
      </c>
      <c r="F15" s="21">
        <v>1</v>
      </c>
      <c r="G15" s="22">
        <f t="shared" si="0"/>
        <v>0.46111111111111108</v>
      </c>
    </row>
    <row r="16" spans="1:9" s="14" customFormat="1" ht="12.75" customHeight="1" x14ac:dyDescent="0.2">
      <c r="A16" s="2" t="s">
        <v>184</v>
      </c>
      <c r="B16" s="17"/>
      <c r="C16" s="12" t="s">
        <v>133</v>
      </c>
      <c r="D16" s="2"/>
      <c r="E16" s="2"/>
      <c r="F16" s="21">
        <v>4</v>
      </c>
      <c r="G16" s="22">
        <f t="shared" si="0"/>
        <v>0.46180555555555552</v>
      </c>
    </row>
    <row r="17" spans="1:7" s="14" customFormat="1" ht="12.75" customHeight="1" x14ac:dyDescent="0.2">
      <c r="A17" s="2"/>
      <c r="B17" s="17"/>
      <c r="C17" s="36"/>
      <c r="D17" s="2"/>
      <c r="E17" s="2"/>
      <c r="F17" s="21"/>
      <c r="G17" s="22">
        <f t="shared" si="0"/>
        <v>0.46458333333333329</v>
      </c>
    </row>
    <row r="18" spans="1:7" s="14" customFormat="1" ht="12.75" customHeight="1" x14ac:dyDescent="0.2">
      <c r="A18" s="2">
        <v>1.3</v>
      </c>
      <c r="B18" s="17" t="s">
        <v>23</v>
      </c>
      <c r="C18" s="12" t="s">
        <v>312</v>
      </c>
      <c r="D18" s="2"/>
      <c r="E18" s="2" t="s">
        <v>33</v>
      </c>
      <c r="F18" s="21">
        <v>3</v>
      </c>
      <c r="G18" s="22">
        <f t="shared" si="0"/>
        <v>0.46458333333333329</v>
      </c>
    </row>
    <row r="19" spans="1:7" s="14" customFormat="1" ht="13.5" customHeight="1" x14ac:dyDescent="0.2">
      <c r="A19" s="2">
        <v>1.4</v>
      </c>
      <c r="B19" s="17" t="s">
        <v>23</v>
      </c>
      <c r="C19" s="12" t="s">
        <v>313</v>
      </c>
      <c r="D19" s="2"/>
      <c r="E19" s="2" t="s">
        <v>33</v>
      </c>
      <c r="F19" s="21">
        <v>3</v>
      </c>
      <c r="G19" s="22">
        <f t="shared" si="0"/>
        <v>0.46666666666666662</v>
      </c>
    </row>
    <row r="20" spans="1:7" s="17" customFormat="1" x14ac:dyDescent="0.2">
      <c r="A20" s="7"/>
      <c r="B20" s="2"/>
      <c r="C20" s="13"/>
      <c r="D20" s="6"/>
      <c r="E20" s="2"/>
      <c r="F20" s="21"/>
      <c r="G20" s="22">
        <f t="shared" si="0"/>
        <v>0.46874999999999994</v>
      </c>
    </row>
    <row r="21" spans="1:7" s="14" customFormat="1" ht="15" x14ac:dyDescent="0.2">
      <c r="A21" s="400">
        <v>2</v>
      </c>
      <c r="B21" s="2"/>
      <c r="C21" s="2" t="s">
        <v>161</v>
      </c>
      <c r="D21" s="6"/>
      <c r="E21" s="2"/>
      <c r="F21" s="21"/>
      <c r="G21" s="22">
        <f t="shared" si="0"/>
        <v>0.46874999999999994</v>
      </c>
    </row>
    <row r="22" spans="1:7" s="14" customFormat="1" ht="15" x14ac:dyDescent="0.2">
      <c r="A22" s="400">
        <f>A21+0.1</f>
        <v>2.1</v>
      </c>
      <c r="B22" s="2" t="s">
        <v>23</v>
      </c>
      <c r="C22" s="38" t="s">
        <v>250</v>
      </c>
      <c r="D22" s="6" t="s">
        <v>40</v>
      </c>
      <c r="E22" s="2" t="s">
        <v>129</v>
      </c>
      <c r="F22" s="21">
        <v>2</v>
      </c>
      <c r="G22" s="22">
        <f t="shared" si="0"/>
        <v>0.46874999999999994</v>
      </c>
    </row>
    <row r="23" spans="1:7" s="14" customFormat="1" ht="15" x14ac:dyDescent="0.2">
      <c r="A23" s="400">
        <f t="shared" ref="A23:A30" si="1">A22+0.1</f>
        <v>2.2000000000000002</v>
      </c>
      <c r="B23" s="2" t="s">
        <v>23</v>
      </c>
      <c r="C23" s="38" t="s">
        <v>251</v>
      </c>
      <c r="D23" s="6" t="s">
        <v>40</v>
      </c>
      <c r="E23" s="2" t="s">
        <v>128</v>
      </c>
      <c r="F23" s="21">
        <v>2</v>
      </c>
      <c r="G23" s="22">
        <f t="shared" si="0"/>
        <v>0.47013888888888883</v>
      </c>
    </row>
    <row r="24" spans="1:7" s="14" customFormat="1" ht="15" x14ac:dyDescent="0.2">
      <c r="A24" s="400">
        <f t="shared" si="1"/>
        <v>2.3000000000000003</v>
      </c>
      <c r="B24" s="2" t="s">
        <v>23</v>
      </c>
      <c r="C24" s="38" t="s">
        <v>252</v>
      </c>
      <c r="D24" s="6" t="s">
        <v>40</v>
      </c>
      <c r="E24" s="2" t="s">
        <v>266</v>
      </c>
      <c r="F24" s="21">
        <v>2</v>
      </c>
      <c r="G24" s="22">
        <f t="shared" si="0"/>
        <v>0.47152777777777771</v>
      </c>
    </row>
    <row r="25" spans="1:7" s="14" customFormat="1" ht="15" x14ac:dyDescent="0.2">
      <c r="A25" s="400">
        <f t="shared" si="1"/>
        <v>2.4000000000000004</v>
      </c>
      <c r="B25" s="2" t="s">
        <v>23</v>
      </c>
      <c r="C25" s="13" t="s">
        <v>253</v>
      </c>
      <c r="D25" s="6" t="s">
        <v>40</v>
      </c>
      <c r="E25" s="2" t="s">
        <v>149</v>
      </c>
      <c r="F25" s="21">
        <v>2</v>
      </c>
      <c r="G25" s="22">
        <f t="shared" si="0"/>
        <v>0.4729166666666666</v>
      </c>
    </row>
    <row r="26" spans="1:7" s="14" customFormat="1" ht="15" x14ac:dyDescent="0.2">
      <c r="A26" s="400">
        <f t="shared" si="1"/>
        <v>2.5000000000000004</v>
      </c>
      <c r="B26" s="2" t="s">
        <v>23</v>
      </c>
      <c r="C26" s="38" t="s">
        <v>254</v>
      </c>
      <c r="D26" s="6" t="s">
        <v>40</v>
      </c>
      <c r="E26" s="2" t="s">
        <v>265</v>
      </c>
      <c r="F26" s="21">
        <v>2</v>
      </c>
      <c r="G26" s="22">
        <f t="shared" si="0"/>
        <v>0.47430555555555548</v>
      </c>
    </row>
    <row r="27" spans="1:7" s="14" customFormat="1" ht="15" x14ac:dyDescent="0.2">
      <c r="A27" s="400">
        <f t="shared" si="1"/>
        <v>2.6000000000000005</v>
      </c>
      <c r="B27" s="2" t="s">
        <v>23</v>
      </c>
      <c r="C27" s="38" t="s">
        <v>255</v>
      </c>
      <c r="D27" s="6" t="s">
        <v>40</v>
      </c>
      <c r="E27" s="2" t="s">
        <v>136</v>
      </c>
      <c r="F27" s="21">
        <v>2</v>
      </c>
      <c r="G27" s="22">
        <f t="shared" si="0"/>
        <v>0.47569444444444436</v>
      </c>
    </row>
    <row r="28" spans="1:7" s="14" customFormat="1" ht="15" x14ac:dyDescent="0.2">
      <c r="A28" s="400">
        <f t="shared" si="1"/>
        <v>2.7000000000000006</v>
      </c>
      <c r="B28" s="2" t="s">
        <v>23</v>
      </c>
      <c r="C28" s="13" t="s">
        <v>256</v>
      </c>
      <c r="D28" s="6" t="s">
        <v>40</v>
      </c>
      <c r="E28" s="2" t="s">
        <v>267</v>
      </c>
      <c r="F28" s="21">
        <v>2</v>
      </c>
      <c r="G28" s="22">
        <f t="shared" si="0"/>
        <v>0.47708333333333325</v>
      </c>
    </row>
    <row r="29" spans="1:7" s="14" customFormat="1" ht="15" x14ac:dyDescent="0.2">
      <c r="A29" s="400">
        <f t="shared" si="1"/>
        <v>2.8000000000000007</v>
      </c>
      <c r="B29" s="2" t="s">
        <v>23</v>
      </c>
      <c r="C29" s="38" t="s">
        <v>257</v>
      </c>
      <c r="D29" s="1" t="s">
        <v>40</v>
      </c>
      <c r="E29" s="1" t="s">
        <v>162</v>
      </c>
      <c r="F29" s="21">
        <v>2</v>
      </c>
      <c r="G29" s="22">
        <f t="shared" si="0"/>
        <v>0.47847222222222213</v>
      </c>
    </row>
    <row r="30" spans="1:7" s="14" customFormat="1" ht="15" x14ac:dyDescent="0.2">
      <c r="A30" s="400">
        <f t="shared" si="1"/>
        <v>2.9000000000000008</v>
      </c>
      <c r="B30" s="2" t="s">
        <v>23</v>
      </c>
      <c r="C30" s="13" t="s">
        <v>258</v>
      </c>
      <c r="D30" s="6" t="s">
        <v>40</v>
      </c>
      <c r="E30" s="2" t="s">
        <v>125</v>
      </c>
      <c r="F30" s="21">
        <v>2</v>
      </c>
      <c r="G30" s="22">
        <f t="shared" si="0"/>
        <v>0.47986111111111102</v>
      </c>
    </row>
    <row r="31" spans="1:7" s="14" customFormat="1" ht="15" x14ac:dyDescent="0.2">
      <c r="A31" s="399">
        <v>2.1</v>
      </c>
      <c r="B31" s="2" t="s">
        <v>23</v>
      </c>
      <c r="C31" s="13" t="s">
        <v>259</v>
      </c>
      <c r="D31" s="6" t="s">
        <v>40</v>
      </c>
      <c r="E31" s="2" t="s">
        <v>124</v>
      </c>
      <c r="F31" s="21">
        <v>2</v>
      </c>
      <c r="G31" s="22">
        <f t="shared" si="0"/>
        <v>0.4812499999999999</v>
      </c>
    </row>
    <row r="32" spans="1:7" s="14" customFormat="1" ht="15" x14ac:dyDescent="0.2">
      <c r="A32" s="399">
        <f>A31+0.01</f>
        <v>2.11</v>
      </c>
      <c r="B32" s="2" t="s">
        <v>23</v>
      </c>
      <c r="C32" s="13" t="s">
        <v>260</v>
      </c>
      <c r="D32" s="6" t="s">
        <v>40</v>
      </c>
      <c r="E32" s="2" t="s">
        <v>209</v>
      </c>
      <c r="F32" s="21">
        <v>2</v>
      </c>
      <c r="G32" s="22">
        <f t="shared" si="0"/>
        <v>0.48263888888888878</v>
      </c>
    </row>
    <row r="33" spans="1:7" s="14" customFormat="1" ht="15" x14ac:dyDescent="0.2">
      <c r="A33" s="399">
        <f t="shared" ref="A33:A40" si="2">A32+0.01</f>
        <v>2.1199999999999997</v>
      </c>
      <c r="B33" s="2" t="s">
        <v>23</v>
      </c>
      <c r="C33" s="13" t="s">
        <v>261</v>
      </c>
      <c r="D33" s="6" t="s">
        <v>40</v>
      </c>
      <c r="E33" s="2" t="s">
        <v>156</v>
      </c>
      <c r="F33" s="21">
        <v>2</v>
      </c>
      <c r="G33" s="22">
        <f t="shared" si="0"/>
        <v>0.48402777777777767</v>
      </c>
    </row>
    <row r="34" spans="1:7" s="14" customFormat="1" ht="15" x14ac:dyDescent="0.2">
      <c r="A34" s="399">
        <f t="shared" si="2"/>
        <v>2.1299999999999994</v>
      </c>
      <c r="B34" s="2" t="s">
        <v>23</v>
      </c>
      <c r="C34" s="13" t="s">
        <v>262</v>
      </c>
      <c r="D34" s="6" t="s">
        <v>40</v>
      </c>
      <c r="E34" s="2" t="s">
        <v>185</v>
      </c>
      <c r="F34" s="21">
        <v>2</v>
      </c>
      <c r="G34" s="22">
        <f t="shared" si="0"/>
        <v>0.48541666666666655</v>
      </c>
    </row>
    <row r="35" spans="1:7" s="14" customFormat="1" ht="15" x14ac:dyDescent="0.2">
      <c r="A35" s="399">
        <f t="shared" si="2"/>
        <v>2.1399999999999992</v>
      </c>
      <c r="B35" s="2" t="s">
        <v>23</v>
      </c>
      <c r="C35" s="38" t="s">
        <v>263</v>
      </c>
      <c r="D35" s="1" t="s">
        <v>40</v>
      </c>
      <c r="E35" s="1" t="s">
        <v>90</v>
      </c>
      <c r="F35" s="21">
        <v>2</v>
      </c>
      <c r="G35" s="22">
        <f t="shared" si="0"/>
        <v>0.48680555555555544</v>
      </c>
    </row>
    <row r="36" spans="1:7" s="14" customFormat="1" ht="15" x14ac:dyDescent="0.2">
      <c r="A36" s="399">
        <f t="shared" si="2"/>
        <v>2.149999999999999</v>
      </c>
      <c r="B36" s="2" t="s">
        <v>23</v>
      </c>
      <c r="C36" s="38" t="s">
        <v>264</v>
      </c>
      <c r="D36" s="1" t="s">
        <v>40</v>
      </c>
      <c r="E36" s="1" t="s">
        <v>90</v>
      </c>
      <c r="F36" s="21">
        <v>2</v>
      </c>
      <c r="G36" s="22">
        <f t="shared" si="0"/>
        <v>0.48819444444444432</v>
      </c>
    </row>
    <row r="37" spans="1:7" s="14" customFormat="1" ht="15" x14ac:dyDescent="0.2">
      <c r="A37" s="399">
        <f t="shared" si="2"/>
        <v>2.1599999999999988</v>
      </c>
      <c r="B37" s="2" t="s">
        <v>23</v>
      </c>
      <c r="C37" s="38" t="s">
        <v>186</v>
      </c>
      <c r="D37" s="1" t="s">
        <v>40</v>
      </c>
      <c r="E37" s="1" t="s">
        <v>90</v>
      </c>
      <c r="F37" s="21">
        <v>5</v>
      </c>
      <c r="G37" s="22">
        <f t="shared" si="0"/>
        <v>0.4895833333333332</v>
      </c>
    </row>
    <row r="38" spans="1:7" s="14" customFormat="1" ht="15" x14ac:dyDescent="0.2">
      <c r="A38" s="399">
        <f t="shared" si="2"/>
        <v>2.1699999999999986</v>
      </c>
      <c r="B38" s="2" t="s">
        <v>24</v>
      </c>
      <c r="C38" s="38" t="s">
        <v>181</v>
      </c>
      <c r="D38" s="1" t="s">
        <v>40</v>
      </c>
      <c r="E38" s="1" t="s">
        <v>121</v>
      </c>
      <c r="F38" s="21">
        <v>2</v>
      </c>
      <c r="G38" s="22">
        <f t="shared" si="0"/>
        <v>0.49305555555555541</v>
      </c>
    </row>
    <row r="39" spans="1:7" s="14" customFormat="1" ht="15" x14ac:dyDescent="0.2">
      <c r="A39" s="399">
        <f t="shared" si="2"/>
        <v>2.1799999999999984</v>
      </c>
      <c r="B39" s="2"/>
      <c r="C39" s="38"/>
      <c r="D39" s="1"/>
      <c r="E39" s="1"/>
      <c r="F39" s="21"/>
      <c r="G39" s="22">
        <f t="shared" si="0"/>
        <v>0.4944444444444443</v>
      </c>
    </row>
    <row r="40" spans="1:7" s="14" customFormat="1" ht="15" x14ac:dyDescent="0.2">
      <c r="A40" s="399">
        <f t="shared" si="2"/>
        <v>2.1899999999999982</v>
      </c>
      <c r="B40" s="2"/>
      <c r="C40" s="38"/>
      <c r="D40" s="6"/>
      <c r="E40" s="2"/>
      <c r="F40" s="21"/>
      <c r="G40" s="22">
        <f t="shared" si="0"/>
        <v>0.4944444444444443</v>
      </c>
    </row>
    <row r="41" spans="1:7" s="14" customFormat="1" ht="15" x14ac:dyDescent="0.2">
      <c r="B41" s="2"/>
      <c r="C41" s="52"/>
      <c r="D41" s="53"/>
      <c r="E41" s="51"/>
      <c r="F41" s="51"/>
      <c r="G41" s="22">
        <f t="shared" si="0"/>
        <v>0.4944444444444443</v>
      </c>
    </row>
    <row r="42" spans="1:7" s="17" customFormat="1" x14ac:dyDescent="0.2">
      <c r="A42" s="7"/>
      <c r="B42" s="2"/>
      <c r="C42" s="13"/>
      <c r="D42" s="6"/>
      <c r="E42" s="2"/>
      <c r="F42" s="21"/>
      <c r="G42" s="22">
        <f t="shared" si="0"/>
        <v>0.4944444444444443</v>
      </c>
    </row>
    <row r="43" spans="1:7" s="14" customFormat="1" ht="15" x14ac:dyDescent="0.2">
      <c r="A43" s="7"/>
      <c r="B43" s="2"/>
      <c r="C43" s="2"/>
      <c r="D43" s="6"/>
      <c r="E43" s="2"/>
      <c r="F43" s="21"/>
      <c r="G43" s="22">
        <f t="shared" si="0"/>
        <v>0.4944444444444443</v>
      </c>
    </row>
    <row r="44" spans="1:7" s="34" customFormat="1" ht="15.75" x14ac:dyDescent="0.2">
      <c r="A44" s="29" t="s">
        <v>34</v>
      </c>
      <c r="B44" s="30"/>
      <c r="C44" s="98" t="s">
        <v>134</v>
      </c>
      <c r="D44" s="31" t="s">
        <v>19</v>
      </c>
      <c r="E44" s="32"/>
      <c r="F44" s="33"/>
      <c r="G44" s="22">
        <f t="shared" si="0"/>
        <v>0.4944444444444443</v>
      </c>
    </row>
    <row r="45" spans="1:7" s="34" customFormat="1" ht="15.75" x14ac:dyDescent="0.2">
      <c r="A45" s="29" t="s">
        <v>1</v>
      </c>
      <c r="B45" s="30"/>
      <c r="C45" s="98" t="s">
        <v>314</v>
      </c>
      <c r="D45" s="31" t="s">
        <v>19</v>
      </c>
      <c r="E45" s="32" t="s">
        <v>33</v>
      </c>
      <c r="F45" s="33">
        <v>10</v>
      </c>
      <c r="G45" s="22">
        <f t="shared" si="0"/>
        <v>0.4944444444444443</v>
      </c>
    </row>
    <row r="46" spans="1:7" s="34" customFormat="1" ht="14.25" customHeight="1" x14ac:dyDescent="0.2">
      <c r="A46" s="29"/>
      <c r="B46" s="30" t="s">
        <v>23</v>
      </c>
      <c r="C46" s="529" t="s">
        <v>315</v>
      </c>
      <c r="D46" s="31"/>
      <c r="E46" s="32"/>
      <c r="F46" s="33"/>
      <c r="G46" s="22">
        <f t="shared" si="0"/>
        <v>0.50138888888888877</v>
      </c>
    </row>
    <row r="47" spans="1:7" s="34" customFormat="1" ht="15" customHeight="1" x14ac:dyDescent="0.2">
      <c r="A47" s="29"/>
      <c r="B47" s="30" t="s">
        <v>23</v>
      </c>
      <c r="C47" s="529" t="s">
        <v>316</v>
      </c>
      <c r="D47" s="31"/>
      <c r="E47" s="32"/>
      <c r="F47" s="33"/>
      <c r="G47" s="22">
        <f t="shared" si="0"/>
        <v>0.50138888888888877</v>
      </c>
    </row>
    <row r="48" spans="1:7" s="34" customFormat="1" ht="14.25" customHeight="1" x14ac:dyDescent="0.2">
      <c r="A48" s="29"/>
      <c r="B48" s="30" t="s">
        <v>23</v>
      </c>
      <c r="C48" s="529" t="s">
        <v>317</v>
      </c>
      <c r="D48" s="31"/>
      <c r="E48" s="32"/>
      <c r="F48" s="33"/>
      <c r="G48" s="22">
        <f t="shared" si="0"/>
        <v>0.50138888888888877</v>
      </c>
    </row>
    <row r="49" spans="1:7" s="14" customFormat="1" ht="15" x14ac:dyDescent="0.2">
      <c r="A49" s="7" t="s">
        <v>85</v>
      </c>
      <c r="B49" s="2" t="s">
        <v>25</v>
      </c>
      <c r="C49" s="35" t="s">
        <v>178</v>
      </c>
      <c r="D49" s="31" t="s">
        <v>19</v>
      </c>
      <c r="E49" s="2" t="s">
        <v>42</v>
      </c>
      <c r="F49" s="21">
        <v>3</v>
      </c>
      <c r="G49" s="22">
        <f t="shared" si="0"/>
        <v>0.50138888888888877</v>
      </c>
    </row>
    <row r="50" spans="1:7" s="14" customFormat="1" ht="15" x14ac:dyDescent="0.2">
      <c r="A50" s="7"/>
      <c r="B50" s="2"/>
      <c r="C50" s="35"/>
      <c r="D50" s="6"/>
      <c r="E50" s="2"/>
      <c r="F50" s="21"/>
      <c r="G50" s="22">
        <f t="shared" si="0"/>
        <v>0.5034722222222221</v>
      </c>
    </row>
    <row r="51" spans="1:7" s="14" customFormat="1" ht="15" x14ac:dyDescent="0.2">
      <c r="A51" s="7" t="s">
        <v>35</v>
      </c>
      <c r="B51" s="2" t="s">
        <v>23</v>
      </c>
      <c r="C51" s="2" t="s">
        <v>135</v>
      </c>
      <c r="D51" s="2" t="s">
        <v>19</v>
      </c>
      <c r="E51" s="2" t="s">
        <v>33</v>
      </c>
      <c r="F51" s="21">
        <v>1</v>
      </c>
      <c r="G51" s="22">
        <f t="shared" si="0"/>
        <v>0.5034722222222221</v>
      </c>
    </row>
    <row r="52" spans="1:7" x14ac:dyDescent="0.2">
      <c r="A52" s="81"/>
      <c r="B52" s="80"/>
      <c r="C52" s="85"/>
      <c r="G52" s="79"/>
    </row>
    <row r="53" spans="1:7" s="89" customFormat="1" ht="15.75" x14ac:dyDescent="0.2">
      <c r="A53" s="82"/>
      <c r="B53" s="87"/>
      <c r="C53" s="88"/>
      <c r="D53" s="87"/>
      <c r="E53" s="87"/>
      <c r="F53" s="87"/>
      <c r="G53" s="87"/>
    </row>
    <row r="54" spans="1:7" s="89" customFormat="1" ht="15.75" x14ac:dyDescent="0.2">
      <c r="A54" s="87"/>
      <c r="B54" s="87"/>
      <c r="C54" s="88"/>
      <c r="D54" s="87"/>
      <c r="E54" s="87"/>
      <c r="F54" s="87"/>
      <c r="G54" s="87"/>
    </row>
    <row r="55" spans="1:7" s="89" customFormat="1" ht="15.75" x14ac:dyDescent="0.2">
      <c r="A55" s="90"/>
      <c r="B55" s="91" t="s">
        <v>26</v>
      </c>
      <c r="C55" s="92" t="s">
        <v>27</v>
      </c>
      <c r="D55" s="91" t="s">
        <v>26</v>
      </c>
      <c r="E55" s="93"/>
      <c r="F55" s="94" t="s">
        <v>26</v>
      </c>
      <c r="G55" s="95" t="s">
        <v>26</v>
      </c>
    </row>
    <row r="56" spans="1:7" s="89" customFormat="1" ht="15.75" x14ac:dyDescent="0.2">
      <c r="A56" s="83" t="s">
        <v>26</v>
      </c>
      <c r="B56" s="93"/>
      <c r="C56" s="92" t="s">
        <v>126</v>
      </c>
      <c r="D56" s="93"/>
      <c r="F56" s="87"/>
      <c r="G56" s="87"/>
    </row>
    <row r="57" spans="1:7" s="89" customFormat="1" ht="15.75" x14ac:dyDescent="0.2">
      <c r="A57" s="83"/>
      <c r="B57" s="93"/>
      <c r="C57" s="92"/>
      <c r="D57" s="93"/>
      <c r="F57" s="87"/>
      <c r="G57" s="87"/>
    </row>
    <row r="58" spans="1:7" s="89" customFormat="1" ht="15.75" x14ac:dyDescent="0.2">
      <c r="A58" s="82"/>
      <c r="B58" s="87"/>
      <c r="C58" s="88"/>
      <c r="D58" s="87"/>
      <c r="E58" s="87"/>
      <c r="F58" s="87"/>
      <c r="G58" s="87"/>
    </row>
    <row r="59" spans="1:7" s="89" customFormat="1" ht="15.75" x14ac:dyDescent="0.2">
      <c r="A59" s="87"/>
      <c r="B59" s="87"/>
      <c r="C59" s="88"/>
      <c r="D59" s="87"/>
      <c r="E59" s="87"/>
      <c r="F59" s="87"/>
      <c r="G59" s="87"/>
    </row>
    <row r="60" spans="1:7" s="89" customFormat="1" ht="15.75" x14ac:dyDescent="0.2">
      <c r="A60" s="90"/>
      <c r="B60" s="91"/>
      <c r="C60" s="92"/>
      <c r="D60" s="91"/>
      <c r="E60" s="93"/>
      <c r="F60" s="94"/>
      <c r="G60" s="95"/>
    </row>
    <row r="61" spans="1:7" s="89" customFormat="1" ht="15.75" x14ac:dyDescent="0.2">
      <c r="A61" s="83"/>
      <c r="B61" s="93"/>
      <c r="C61" s="92"/>
      <c r="D61" s="93"/>
      <c r="F61" s="87"/>
      <c r="G61" s="87"/>
    </row>
    <row r="62" spans="1:7" s="89" customFormat="1" ht="15.75" x14ac:dyDescent="0.2">
      <c r="A62" s="83"/>
      <c r="B62" s="93"/>
      <c r="C62" s="92"/>
      <c r="D62" s="93"/>
      <c r="F62" s="87"/>
      <c r="G62" s="87"/>
    </row>
    <row r="63" spans="1:7" s="89" customFormat="1" ht="15.75" x14ac:dyDescent="0.2">
      <c r="A63" s="83"/>
      <c r="B63" s="78"/>
      <c r="C63" s="84"/>
      <c r="D63" s="78"/>
      <c r="E63" s="78"/>
      <c r="F63" s="86"/>
      <c r="G63" s="96"/>
    </row>
    <row r="65" spans="1:7" x14ac:dyDescent="0.2">
      <c r="B65" s="80"/>
      <c r="C65" s="85"/>
      <c r="G65" s="79"/>
    </row>
    <row r="66" spans="1:7" x14ac:dyDescent="0.2">
      <c r="A66" s="82"/>
    </row>
    <row r="72" spans="1:7" ht="16.5" customHeight="1" x14ac:dyDescent="0.2">
      <c r="A72" s="78"/>
      <c r="C72" s="78"/>
      <c r="F72" s="78"/>
      <c r="G72" s="78"/>
    </row>
    <row r="73" spans="1:7" ht="16.5" customHeight="1" x14ac:dyDescent="0.2">
      <c r="A73" s="78"/>
      <c r="C73" s="78"/>
      <c r="F73" s="78"/>
      <c r="G73" s="78"/>
    </row>
    <row r="74" spans="1:7" ht="16.5" customHeight="1" x14ac:dyDescent="0.2">
      <c r="A74" s="78"/>
      <c r="C74" s="78"/>
      <c r="F74" s="78"/>
      <c r="G74" s="78"/>
    </row>
    <row r="75" spans="1:7" ht="16.5" customHeight="1" x14ac:dyDescent="0.2">
      <c r="A75" s="78"/>
      <c r="C75" s="78"/>
      <c r="F75" s="78"/>
      <c r="G75" s="78"/>
    </row>
    <row r="76" spans="1:7" ht="16.5" customHeight="1" x14ac:dyDescent="0.2">
      <c r="A76" s="78"/>
      <c r="C76" s="78"/>
      <c r="F76" s="78"/>
      <c r="G76" s="78"/>
    </row>
  </sheetData>
  <mergeCells count="1">
    <mergeCell ref="F7:G7"/>
  </mergeCells>
  <hyperlinks>
    <hyperlink ref="C44" r:id="rId1" display="http://standards.ieee.org/board/pat/pat-slideset.ppt"/>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6" transitionEvaluation="1">
    <pageSetUpPr fitToPage="1"/>
  </sheetPr>
  <dimension ref="A1:I51"/>
  <sheetViews>
    <sheetView topLeftCell="A6" zoomScale="110" zoomScaleNormal="110" workbookViewId="0">
      <selection activeCell="C9" sqref="C9"/>
    </sheetView>
  </sheetViews>
  <sheetFormatPr defaultColWidth="9.77734375" defaultRowHeight="15" x14ac:dyDescent="0.2"/>
  <cols>
    <col min="1" max="1" width="5.77734375" style="14" customWidth="1"/>
    <col min="2" max="2" width="6.33203125" style="14" customWidth="1"/>
    <col min="3" max="3" width="48.88671875" style="14" customWidth="1"/>
    <col min="4" max="4" width="2.77734375" style="14" customWidth="1"/>
    <col min="5" max="5" width="18.109375" style="14" customWidth="1"/>
    <col min="6" max="6" width="3.77734375" style="14" customWidth="1"/>
    <col min="7" max="7" width="8.77734375" style="14" customWidth="1"/>
    <col min="8" max="8" width="3.77734375" style="14" customWidth="1"/>
    <col min="9" max="16384" width="9.77734375" style="14"/>
  </cols>
  <sheetData>
    <row r="1" spans="1:9" s="26" customFormat="1" ht="20.25" x14ac:dyDescent="0.3">
      <c r="A1" s="526" t="s">
        <v>271</v>
      </c>
      <c r="B1" s="100"/>
      <c r="C1" s="45"/>
      <c r="D1" s="44"/>
      <c r="E1" s="44"/>
      <c r="F1" s="44"/>
      <c r="G1" s="46"/>
    </row>
    <row r="2" spans="1:9" s="26" customFormat="1" ht="18" customHeight="1" x14ac:dyDescent="0.3">
      <c r="A2" s="527" t="s">
        <v>272</v>
      </c>
      <c r="B2" s="101"/>
      <c r="C2" s="43"/>
      <c r="D2" s="42"/>
      <c r="E2" s="42"/>
      <c r="F2" s="42"/>
      <c r="G2" s="47"/>
    </row>
    <row r="3" spans="1:9" s="26" customFormat="1" ht="18.399999999999999" customHeight="1" x14ac:dyDescent="0.3">
      <c r="A3" s="528" t="s">
        <v>273</v>
      </c>
      <c r="B3" s="102"/>
      <c r="C3" s="49"/>
      <c r="D3" s="48"/>
      <c r="E3" s="48"/>
      <c r="F3" s="48"/>
      <c r="G3" s="50"/>
    </row>
    <row r="4" spans="1:9" s="26" customFormat="1" ht="18.399999999999999" customHeight="1" x14ac:dyDescent="0.3">
      <c r="A4" s="41"/>
      <c r="B4" s="27"/>
      <c r="C4" s="28"/>
      <c r="D4" s="27"/>
      <c r="E4" s="27"/>
      <c r="F4" s="27"/>
      <c r="G4" s="27"/>
    </row>
    <row r="5" spans="1:9" s="15" customFormat="1" ht="18.75" x14ac:dyDescent="0.25">
      <c r="A5" s="16"/>
      <c r="C5" s="10" t="s">
        <v>247</v>
      </c>
      <c r="D5" s="17"/>
      <c r="E5" s="17"/>
      <c r="F5" s="17"/>
      <c r="G5" s="17"/>
      <c r="I5" s="18"/>
    </row>
    <row r="6" spans="1:9" s="15" customFormat="1" ht="18.75" x14ac:dyDescent="0.2">
      <c r="A6" s="17"/>
      <c r="B6" s="17"/>
      <c r="C6" s="19" t="s">
        <v>310</v>
      </c>
      <c r="F6" s="17"/>
      <c r="G6" s="17"/>
      <c r="I6" s="20"/>
    </row>
    <row r="7" spans="1:9" s="15" customFormat="1" ht="18.75" x14ac:dyDescent="0.2">
      <c r="A7" s="17"/>
      <c r="B7" s="17"/>
      <c r="C7" s="19"/>
      <c r="F7" s="17"/>
      <c r="G7" s="17"/>
      <c r="I7" s="20"/>
    </row>
    <row r="8" spans="1:9" x14ac:dyDescent="0.2">
      <c r="A8" s="6" t="s">
        <v>17</v>
      </c>
      <c r="B8" s="17" t="s">
        <v>36</v>
      </c>
      <c r="C8" s="12" t="s">
        <v>18</v>
      </c>
      <c r="D8" s="2"/>
      <c r="E8" s="2" t="s">
        <v>33</v>
      </c>
      <c r="F8" s="21">
        <v>1</v>
      </c>
      <c r="G8" s="22">
        <f>TIME(10,30,0)</f>
        <v>0.4375</v>
      </c>
    </row>
    <row r="9" spans="1:9" x14ac:dyDescent="0.2">
      <c r="A9" s="2">
        <v>1.1000000000000001</v>
      </c>
      <c r="B9" s="17" t="s">
        <v>36</v>
      </c>
      <c r="C9" s="35" t="s">
        <v>41</v>
      </c>
      <c r="D9" s="2"/>
      <c r="E9" s="2" t="s">
        <v>42</v>
      </c>
      <c r="F9" s="21">
        <v>4</v>
      </c>
      <c r="G9" s="22">
        <f>G8+TIME(0,F8,0)</f>
        <v>0.43819444444444444</v>
      </c>
    </row>
    <row r="10" spans="1:9" ht="12.75" customHeight="1" x14ac:dyDescent="0.2">
      <c r="A10" s="2"/>
      <c r="B10" s="17"/>
      <c r="C10" s="38" t="s">
        <v>182</v>
      </c>
      <c r="D10" s="2"/>
      <c r="E10" s="2"/>
      <c r="F10" s="21"/>
      <c r="G10" s="22">
        <f t="shared" ref="G10:G40" si="0">G9+TIME(0,F9,0)</f>
        <v>0.44097222222222221</v>
      </c>
    </row>
    <row r="11" spans="1:9" ht="12.75" customHeight="1" x14ac:dyDescent="0.2">
      <c r="A11" s="2"/>
      <c r="B11" s="17"/>
      <c r="C11" s="38" t="s">
        <v>319</v>
      </c>
      <c r="D11" s="2"/>
      <c r="E11" s="2"/>
      <c r="F11" s="21"/>
      <c r="G11" s="22">
        <f t="shared" si="0"/>
        <v>0.44097222222222221</v>
      </c>
    </row>
    <row r="12" spans="1:9" ht="12.75" customHeight="1" x14ac:dyDescent="0.2">
      <c r="A12" s="2"/>
      <c r="B12" s="17"/>
      <c r="C12" s="38"/>
      <c r="D12" s="2"/>
      <c r="E12" s="2"/>
      <c r="F12" s="21"/>
      <c r="G12" s="22">
        <f t="shared" si="0"/>
        <v>0.44097222222222221</v>
      </c>
    </row>
    <row r="13" spans="1:9" ht="12.75" customHeight="1" x14ac:dyDescent="0.2">
      <c r="A13" s="2"/>
      <c r="B13" s="17"/>
      <c r="C13" s="2"/>
      <c r="D13" s="2"/>
      <c r="E13" s="2"/>
      <c r="F13" s="21"/>
      <c r="G13" s="22">
        <f t="shared" si="0"/>
        <v>0.44097222222222221</v>
      </c>
    </row>
    <row r="14" spans="1:9" x14ac:dyDescent="0.2">
      <c r="A14" s="400">
        <v>2</v>
      </c>
      <c r="B14" s="2"/>
      <c r="C14" s="2" t="s">
        <v>161</v>
      </c>
      <c r="D14" s="6"/>
      <c r="E14" s="2"/>
      <c r="F14" s="21"/>
      <c r="G14" s="22">
        <f t="shared" si="0"/>
        <v>0.44097222222222221</v>
      </c>
    </row>
    <row r="15" spans="1:9" x14ac:dyDescent="0.2">
      <c r="A15" s="400">
        <f>A14+0.1</f>
        <v>2.1</v>
      </c>
      <c r="B15" s="2" t="s">
        <v>23</v>
      </c>
      <c r="C15" s="38" t="s">
        <v>187</v>
      </c>
      <c r="D15" s="6" t="s">
        <v>40</v>
      </c>
      <c r="E15" s="2" t="s">
        <v>129</v>
      </c>
      <c r="F15" s="21">
        <v>2</v>
      </c>
      <c r="G15" s="22">
        <f t="shared" si="0"/>
        <v>0.44097222222222221</v>
      </c>
    </row>
    <row r="16" spans="1:9" x14ac:dyDescent="0.2">
      <c r="A16" s="400">
        <f t="shared" ref="A16:A23" si="1">A15+0.1</f>
        <v>2.2000000000000002</v>
      </c>
      <c r="B16" s="2" t="s">
        <v>23</v>
      </c>
      <c r="C16" s="38" t="s">
        <v>188</v>
      </c>
      <c r="D16" s="6" t="s">
        <v>40</v>
      </c>
      <c r="E16" s="2" t="s">
        <v>128</v>
      </c>
      <c r="F16" s="21">
        <v>2</v>
      </c>
      <c r="G16" s="22">
        <f t="shared" si="0"/>
        <v>0.44236111111111109</v>
      </c>
    </row>
    <row r="17" spans="1:7" x14ac:dyDescent="0.2">
      <c r="A17" s="400">
        <f t="shared" si="1"/>
        <v>2.3000000000000003</v>
      </c>
      <c r="B17" s="2" t="s">
        <v>23</v>
      </c>
      <c r="C17" s="38" t="s">
        <v>189</v>
      </c>
      <c r="D17" s="6" t="s">
        <v>40</v>
      </c>
      <c r="E17" s="2" t="s">
        <v>266</v>
      </c>
      <c r="F17" s="21">
        <v>2</v>
      </c>
      <c r="G17" s="22">
        <f t="shared" si="0"/>
        <v>0.44374999999999998</v>
      </c>
    </row>
    <row r="18" spans="1:7" x14ac:dyDescent="0.2">
      <c r="A18" s="400">
        <f t="shared" si="1"/>
        <v>2.4000000000000004</v>
      </c>
      <c r="B18" s="2" t="s">
        <v>23</v>
      </c>
      <c r="C18" s="13" t="s">
        <v>190</v>
      </c>
      <c r="D18" s="6" t="s">
        <v>40</v>
      </c>
      <c r="E18" s="2" t="s">
        <v>149</v>
      </c>
      <c r="F18" s="21">
        <v>2</v>
      </c>
      <c r="G18" s="22">
        <f t="shared" si="0"/>
        <v>0.44513888888888886</v>
      </c>
    </row>
    <row r="19" spans="1:7" x14ac:dyDescent="0.2">
      <c r="A19" s="400">
        <f t="shared" si="1"/>
        <v>2.5000000000000004</v>
      </c>
      <c r="B19" s="2" t="s">
        <v>23</v>
      </c>
      <c r="C19" s="38" t="s">
        <v>191</v>
      </c>
      <c r="D19" s="6" t="s">
        <v>40</v>
      </c>
      <c r="E19" s="2" t="s">
        <v>265</v>
      </c>
      <c r="F19" s="21">
        <v>2</v>
      </c>
      <c r="G19" s="22">
        <f t="shared" si="0"/>
        <v>0.44652777777777775</v>
      </c>
    </row>
    <row r="20" spans="1:7" x14ac:dyDescent="0.2">
      <c r="A20" s="400">
        <f t="shared" si="1"/>
        <v>2.6000000000000005</v>
      </c>
      <c r="B20" s="2" t="s">
        <v>23</v>
      </c>
      <c r="C20" s="38" t="s">
        <v>192</v>
      </c>
      <c r="D20" s="6" t="s">
        <v>40</v>
      </c>
      <c r="E20" s="2" t="s">
        <v>136</v>
      </c>
      <c r="F20" s="21">
        <v>2</v>
      </c>
      <c r="G20" s="22">
        <f t="shared" si="0"/>
        <v>0.44791666666666663</v>
      </c>
    </row>
    <row r="21" spans="1:7" x14ac:dyDescent="0.2">
      <c r="A21" s="400">
        <f t="shared" si="1"/>
        <v>2.7000000000000006</v>
      </c>
      <c r="B21" s="2" t="s">
        <v>23</v>
      </c>
      <c r="C21" s="13" t="s">
        <v>206</v>
      </c>
      <c r="D21" s="6" t="s">
        <v>40</v>
      </c>
      <c r="E21" s="2" t="s">
        <v>267</v>
      </c>
      <c r="F21" s="21">
        <v>2</v>
      </c>
      <c r="G21" s="22">
        <f t="shared" si="0"/>
        <v>0.44930555555555551</v>
      </c>
    </row>
    <row r="22" spans="1:7" x14ac:dyDescent="0.2">
      <c r="A22" s="400">
        <f t="shared" si="1"/>
        <v>2.8000000000000007</v>
      </c>
      <c r="B22" s="2" t="s">
        <v>23</v>
      </c>
      <c r="C22" s="38" t="s">
        <v>193</v>
      </c>
      <c r="D22" s="1" t="s">
        <v>40</v>
      </c>
      <c r="E22" s="1" t="s">
        <v>162</v>
      </c>
      <c r="F22" s="21">
        <v>2</v>
      </c>
      <c r="G22" s="22">
        <f t="shared" si="0"/>
        <v>0.4506944444444444</v>
      </c>
    </row>
    <row r="23" spans="1:7" x14ac:dyDescent="0.2">
      <c r="A23" s="400">
        <f t="shared" si="1"/>
        <v>2.9000000000000008</v>
      </c>
      <c r="B23" s="2" t="s">
        <v>23</v>
      </c>
      <c r="C23" s="13" t="s">
        <v>194</v>
      </c>
      <c r="D23" s="6" t="s">
        <v>40</v>
      </c>
      <c r="E23" s="2" t="s">
        <v>125</v>
      </c>
      <c r="F23" s="21">
        <v>2</v>
      </c>
      <c r="G23" s="22">
        <f t="shared" si="0"/>
        <v>0.45208333333333328</v>
      </c>
    </row>
    <row r="24" spans="1:7" x14ac:dyDescent="0.2">
      <c r="A24" s="399">
        <v>2.1</v>
      </c>
      <c r="B24" s="2" t="s">
        <v>23</v>
      </c>
      <c r="C24" s="13" t="s">
        <v>207</v>
      </c>
      <c r="D24" s="6" t="s">
        <v>40</v>
      </c>
      <c r="E24" s="2" t="s">
        <v>124</v>
      </c>
      <c r="F24" s="21">
        <v>2</v>
      </c>
      <c r="G24" s="22">
        <f t="shared" si="0"/>
        <v>0.45347222222222217</v>
      </c>
    </row>
    <row r="25" spans="1:7" x14ac:dyDescent="0.2">
      <c r="A25" s="399">
        <f>A24+0.01</f>
        <v>2.11</v>
      </c>
      <c r="B25" s="2" t="s">
        <v>23</v>
      </c>
      <c r="C25" s="13" t="s">
        <v>223</v>
      </c>
      <c r="D25" s="6" t="s">
        <v>40</v>
      </c>
      <c r="E25" s="2" t="s">
        <v>209</v>
      </c>
      <c r="F25" s="21">
        <v>2</v>
      </c>
      <c r="G25" s="22">
        <f t="shared" si="0"/>
        <v>0.45486111111111105</v>
      </c>
    </row>
    <row r="26" spans="1:7" x14ac:dyDescent="0.2">
      <c r="A26" s="399">
        <f t="shared" ref="A26:A33" si="2">A25+0.01</f>
        <v>2.1199999999999997</v>
      </c>
      <c r="B26" s="2" t="s">
        <v>23</v>
      </c>
      <c r="C26" s="13" t="s">
        <v>225</v>
      </c>
      <c r="D26" s="6" t="s">
        <v>40</v>
      </c>
      <c r="E26" s="2" t="s">
        <v>156</v>
      </c>
      <c r="F26" s="21">
        <v>2</v>
      </c>
      <c r="G26" s="22">
        <f t="shared" si="0"/>
        <v>0.45624999999999993</v>
      </c>
    </row>
    <row r="27" spans="1:7" x14ac:dyDescent="0.2">
      <c r="A27" s="399">
        <f t="shared" si="2"/>
        <v>2.1299999999999994</v>
      </c>
      <c r="B27" s="2" t="s">
        <v>23</v>
      </c>
      <c r="C27" s="13" t="s">
        <v>208</v>
      </c>
      <c r="D27" s="6" t="s">
        <v>40</v>
      </c>
      <c r="E27" s="2" t="s">
        <v>185</v>
      </c>
      <c r="F27" s="21">
        <v>2</v>
      </c>
      <c r="G27" s="22">
        <f t="shared" si="0"/>
        <v>0.45763888888888882</v>
      </c>
    </row>
    <row r="28" spans="1:7" x14ac:dyDescent="0.2">
      <c r="A28" s="399">
        <f t="shared" si="2"/>
        <v>2.1399999999999992</v>
      </c>
      <c r="B28" s="2" t="s">
        <v>23</v>
      </c>
      <c r="C28" s="38" t="s">
        <v>226</v>
      </c>
      <c r="D28" s="1" t="s">
        <v>40</v>
      </c>
      <c r="E28" s="1" t="s">
        <v>90</v>
      </c>
      <c r="F28" s="21">
        <v>2</v>
      </c>
      <c r="G28" s="22">
        <f t="shared" si="0"/>
        <v>0.4590277777777777</v>
      </c>
    </row>
    <row r="29" spans="1:7" x14ac:dyDescent="0.2">
      <c r="A29" s="399">
        <f t="shared" si="2"/>
        <v>2.149999999999999</v>
      </c>
      <c r="B29" s="2" t="s">
        <v>23</v>
      </c>
      <c r="C29" s="38" t="s">
        <v>195</v>
      </c>
      <c r="D29" s="1" t="s">
        <v>40</v>
      </c>
      <c r="E29" s="1" t="s">
        <v>90</v>
      </c>
      <c r="F29" s="21">
        <v>2</v>
      </c>
      <c r="G29" s="22">
        <f t="shared" si="0"/>
        <v>0.46041666666666659</v>
      </c>
    </row>
    <row r="30" spans="1:7" x14ac:dyDescent="0.2">
      <c r="A30" s="399">
        <f t="shared" si="2"/>
        <v>2.1599999999999988</v>
      </c>
      <c r="B30" s="2" t="s">
        <v>23</v>
      </c>
      <c r="C30" s="38" t="s">
        <v>186</v>
      </c>
      <c r="D30" s="1" t="s">
        <v>40</v>
      </c>
      <c r="E30" s="1" t="s">
        <v>90</v>
      </c>
      <c r="F30" s="21">
        <v>5</v>
      </c>
      <c r="G30" s="22">
        <f t="shared" si="0"/>
        <v>0.46180555555555547</v>
      </c>
    </row>
    <row r="31" spans="1:7" x14ac:dyDescent="0.2">
      <c r="A31" s="399">
        <f t="shared" si="2"/>
        <v>2.1699999999999986</v>
      </c>
      <c r="B31" s="2" t="s">
        <v>24</v>
      </c>
      <c r="C31" s="38" t="s">
        <v>181</v>
      </c>
      <c r="D31" s="1" t="s">
        <v>40</v>
      </c>
      <c r="E31" s="1" t="s">
        <v>121</v>
      </c>
      <c r="F31" s="21">
        <v>2</v>
      </c>
      <c r="G31" s="22">
        <f t="shared" si="0"/>
        <v>0.46527777777777768</v>
      </c>
    </row>
    <row r="32" spans="1:7" x14ac:dyDescent="0.2">
      <c r="A32" s="399">
        <f t="shared" si="2"/>
        <v>2.1799999999999984</v>
      </c>
      <c r="B32" s="2"/>
      <c r="C32" s="38"/>
      <c r="D32" s="1"/>
      <c r="E32" s="1"/>
      <c r="F32" s="21"/>
      <c r="G32" s="22">
        <f t="shared" si="0"/>
        <v>0.46666666666666656</v>
      </c>
    </row>
    <row r="33" spans="1:7" x14ac:dyDescent="0.2">
      <c r="A33" s="399">
        <f t="shared" si="2"/>
        <v>2.1899999999999982</v>
      </c>
      <c r="B33" s="2"/>
      <c r="C33" s="38"/>
      <c r="D33" s="6"/>
      <c r="E33" s="2"/>
      <c r="F33" s="21"/>
      <c r="G33" s="22">
        <f t="shared" si="0"/>
        <v>0.46666666666666656</v>
      </c>
    </row>
    <row r="34" spans="1:7" x14ac:dyDescent="0.2">
      <c r="B34" s="2"/>
      <c r="C34" s="52"/>
      <c r="D34" s="53"/>
      <c r="E34" s="51"/>
      <c r="F34" s="51"/>
      <c r="G34" s="22">
        <f t="shared" si="0"/>
        <v>0.46666666666666656</v>
      </c>
    </row>
    <row r="35" spans="1:7" s="34" customFormat="1" ht="15.75" x14ac:dyDescent="0.2">
      <c r="A35" s="29" t="s">
        <v>34</v>
      </c>
      <c r="B35" s="30"/>
      <c r="C35" s="23" t="s">
        <v>183</v>
      </c>
      <c r="D35" s="31" t="s">
        <v>19</v>
      </c>
      <c r="E35" s="32"/>
      <c r="F35" s="33"/>
      <c r="G35" s="22">
        <f t="shared" si="0"/>
        <v>0.46666666666666656</v>
      </c>
    </row>
    <row r="36" spans="1:7" x14ac:dyDescent="0.2">
      <c r="A36" s="7" t="s">
        <v>1</v>
      </c>
      <c r="B36" s="2"/>
      <c r="C36" s="398"/>
      <c r="D36" s="31" t="s">
        <v>19</v>
      </c>
      <c r="E36" s="2"/>
      <c r="F36" s="21"/>
      <c r="G36" s="22">
        <f t="shared" si="0"/>
        <v>0.46666666666666656</v>
      </c>
    </row>
    <row r="37" spans="1:7" x14ac:dyDescent="0.2">
      <c r="A37" s="7" t="s">
        <v>2</v>
      </c>
      <c r="B37" s="2"/>
      <c r="C37" s="398"/>
      <c r="D37" s="31"/>
      <c r="E37" s="2"/>
      <c r="F37" s="21"/>
      <c r="G37" s="22">
        <f t="shared" si="0"/>
        <v>0.46666666666666656</v>
      </c>
    </row>
    <row r="38" spans="1:7" x14ac:dyDescent="0.2">
      <c r="A38" s="7" t="s">
        <v>120</v>
      </c>
      <c r="B38" s="2"/>
      <c r="C38" s="23"/>
      <c r="D38" s="31"/>
      <c r="E38" s="2"/>
      <c r="F38" s="21"/>
      <c r="G38" s="22">
        <f t="shared" si="0"/>
        <v>0.46666666666666656</v>
      </c>
    </row>
    <row r="39" spans="1:7" x14ac:dyDescent="0.2">
      <c r="A39" s="7" t="s">
        <v>15</v>
      </c>
      <c r="B39" s="2"/>
      <c r="C39" s="2"/>
      <c r="D39" s="2"/>
      <c r="E39" s="2"/>
      <c r="F39" s="21"/>
      <c r="G39" s="22">
        <f t="shared" si="0"/>
        <v>0.46666666666666656</v>
      </c>
    </row>
    <row r="40" spans="1:7" x14ac:dyDescent="0.2">
      <c r="A40" s="7" t="s">
        <v>35</v>
      </c>
      <c r="B40" s="2" t="s">
        <v>23</v>
      </c>
      <c r="C40" s="2" t="s">
        <v>116</v>
      </c>
      <c r="D40" s="2" t="s">
        <v>19</v>
      </c>
      <c r="E40" s="2" t="s">
        <v>33</v>
      </c>
      <c r="F40" s="21">
        <v>1</v>
      </c>
      <c r="G40" s="22">
        <f t="shared" si="0"/>
        <v>0.46666666666666656</v>
      </c>
    </row>
    <row r="41" spans="1:7" x14ac:dyDescent="0.2">
      <c r="A41" s="7"/>
      <c r="B41" s="2"/>
      <c r="C41" s="2"/>
      <c r="D41" s="2"/>
      <c r="E41" s="2"/>
      <c r="F41" s="21"/>
      <c r="G41" s="22"/>
    </row>
    <row r="42" spans="1:7" x14ac:dyDescent="0.2">
      <c r="A42" s="7"/>
      <c r="B42" s="2"/>
      <c r="C42" s="2"/>
      <c r="D42" s="2"/>
      <c r="E42" s="2"/>
      <c r="F42" s="21"/>
      <c r="G42" s="22"/>
    </row>
    <row r="43" spans="1:7" x14ac:dyDescent="0.2">
      <c r="A43" s="7"/>
      <c r="B43" s="24"/>
      <c r="C43" s="25"/>
      <c r="D43" s="24"/>
      <c r="E43" s="24"/>
      <c r="F43" s="21"/>
      <c r="G43" s="22"/>
    </row>
    <row r="44" spans="1:7" x14ac:dyDescent="0.2">
      <c r="A44" s="7"/>
      <c r="B44" s="24"/>
      <c r="C44" s="25"/>
      <c r="D44" s="24"/>
      <c r="E44" s="24"/>
      <c r="F44" s="21"/>
      <c r="G44" s="22"/>
    </row>
    <row r="45" spans="1:7" x14ac:dyDescent="0.2">
      <c r="A45" s="7" t="s">
        <v>26</v>
      </c>
      <c r="B45" s="2" t="s">
        <v>26</v>
      </c>
      <c r="C45" s="17" t="s">
        <v>27</v>
      </c>
      <c r="D45" s="2" t="s">
        <v>26</v>
      </c>
      <c r="E45" s="17"/>
      <c r="F45" s="21" t="s">
        <v>26</v>
      </c>
      <c r="G45" s="22" t="s">
        <v>26</v>
      </c>
    </row>
    <row r="46" spans="1:7" x14ac:dyDescent="0.2">
      <c r="A46" s="2"/>
      <c r="B46" s="17"/>
      <c r="C46" s="17" t="s">
        <v>28</v>
      </c>
      <c r="D46" s="17"/>
    </row>
    <row r="48" spans="1:7" x14ac:dyDescent="0.2">
      <c r="A48" s="7" t="s">
        <v>26</v>
      </c>
      <c r="B48" s="2" t="s">
        <v>26</v>
      </c>
      <c r="C48" s="17" t="s">
        <v>27</v>
      </c>
      <c r="D48" s="2" t="s">
        <v>26</v>
      </c>
      <c r="E48" s="17"/>
      <c r="F48" s="21" t="s">
        <v>26</v>
      </c>
      <c r="G48" s="22" t="s">
        <v>26</v>
      </c>
    </row>
    <row r="49" spans="1:4" x14ac:dyDescent="0.2">
      <c r="A49" s="2"/>
      <c r="B49" s="17"/>
      <c r="C49" s="17" t="s">
        <v>28</v>
      </c>
      <c r="D49" s="17"/>
    </row>
    <row r="51" spans="1:4" x14ac:dyDescent="0.2">
      <c r="C51" s="14" t="s">
        <v>26</v>
      </c>
    </row>
  </sheetData>
  <phoneticPr fontId="0" type="noConversion"/>
  <printOptions gridLines="1" gridLinesSet="0"/>
  <pageMargins left="0.5" right="0.25" top="1.25" bottom="1.25" header="0.5" footer="0.5"/>
  <pageSetup scale="89" orientation="portrait" horizontalDpi="4294967292" verticalDpi="300" r:id="rId1"/>
  <headerFooter alignWithMargins="0">
    <oddHeader xml:space="preserve">&amp;L&amp;"Times New Roman,Regular"January 2001&amp;R&amp;"Times New Roman,Regular"IEEE P802.15 01/002r0 </oddHeader>
    <oddFooter>&amp;L&amp;"Times New Roman,Regular"Submission&amp;C&amp;"Times New Roman,Regular"Page &amp;P&amp;R&amp;"Times New Roman,Regular"Robert F. Heile, GTE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IV72"/>
  <sheetViews>
    <sheetView zoomScale="130" zoomScaleNormal="130" workbookViewId="0">
      <selection activeCell="C1" sqref="C1"/>
    </sheetView>
  </sheetViews>
  <sheetFormatPr defaultColWidth="9.77734375" defaultRowHeight="15" x14ac:dyDescent="0.2"/>
  <cols>
    <col min="1" max="1" width="6.109375" customWidth="1"/>
    <col min="2" max="2" width="3.77734375" customWidth="1"/>
    <col min="3" max="3" width="54.21875" customWidth="1"/>
    <col min="4" max="4" width="2.77734375" customWidth="1"/>
    <col min="5" max="5" width="14" customWidth="1"/>
    <col min="6" max="6" width="3.77734375" customWidth="1"/>
    <col min="7" max="7" width="8.77734375" customWidth="1"/>
    <col min="8" max="8" width="3.77734375" customWidth="1"/>
  </cols>
  <sheetData>
    <row r="1" spans="1:9" s="26" customFormat="1" ht="20.25" x14ac:dyDescent="0.3">
      <c r="A1" s="526" t="s">
        <v>271</v>
      </c>
      <c r="B1" s="100"/>
      <c r="C1" s="45"/>
      <c r="D1" s="44"/>
      <c r="E1" s="44"/>
      <c r="F1" s="44"/>
      <c r="G1" s="46"/>
    </row>
    <row r="2" spans="1:9" s="26" customFormat="1" ht="18" customHeight="1" x14ac:dyDescent="0.3">
      <c r="A2" s="527" t="s">
        <v>272</v>
      </c>
      <c r="B2" s="101"/>
      <c r="C2" s="43"/>
      <c r="D2" s="42"/>
      <c r="E2" s="42"/>
      <c r="F2" s="42"/>
      <c r="G2" s="47"/>
    </row>
    <row r="3" spans="1:9" s="26" customFormat="1" ht="18.399999999999999" customHeight="1" x14ac:dyDescent="0.3">
      <c r="A3" s="528" t="s">
        <v>273</v>
      </c>
      <c r="B3" s="102"/>
      <c r="C3" s="49"/>
      <c r="D3" s="48"/>
      <c r="E3" s="48"/>
      <c r="F3" s="48"/>
      <c r="G3" s="50"/>
    </row>
    <row r="4" spans="1:9" s="26" customFormat="1" ht="18.399999999999999" customHeight="1" x14ac:dyDescent="0.3">
      <c r="A4" s="41"/>
      <c r="B4" s="27"/>
      <c r="C4" s="28"/>
      <c r="D4" s="27"/>
      <c r="E4" s="27"/>
      <c r="F4" s="27"/>
      <c r="G4" s="27"/>
    </row>
    <row r="5" spans="1:9" s="15" customFormat="1" ht="18.75" x14ac:dyDescent="0.25">
      <c r="A5" s="16"/>
      <c r="C5" s="10" t="s">
        <v>247</v>
      </c>
      <c r="D5" s="17"/>
      <c r="E5" s="17"/>
      <c r="F5" s="17"/>
      <c r="G5" s="17"/>
      <c r="I5" s="18"/>
    </row>
    <row r="6" spans="1:9" s="15" customFormat="1" ht="18.75" x14ac:dyDescent="0.2">
      <c r="A6" s="17"/>
      <c r="B6" s="17"/>
      <c r="C6" s="19" t="s">
        <v>309</v>
      </c>
      <c r="F6" s="17"/>
      <c r="G6" s="17"/>
      <c r="I6" s="20"/>
    </row>
    <row r="7" spans="1:9" x14ac:dyDescent="0.2">
      <c r="A7" s="1"/>
      <c r="B7" s="1"/>
      <c r="D7" s="1"/>
      <c r="E7" s="1"/>
      <c r="F7" s="1"/>
      <c r="G7" s="1"/>
    </row>
    <row r="8" spans="1:9" x14ac:dyDescent="0.2">
      <c r="A8" s="2" t="s">
        <v>17</v>
      </c>
      <c r="B8" s="1" t="s">
        <v>36</v>
      </c>
      <c r="C8" s="2" t="s">
        <v>18</v>
      </c>
      <c r="D8" s="2" t="s">
        <v>19</v>
      </c>
      <c r="E8" s="2" t="s">
        <v>33</v>
      </c>
      <c r="F8" s="3">
        <v>1</v>
      </c>
      <c r="G8" s="4">
        <f>TIME(18,30,0)</f>
        <v>0.77083333333333337</v>
      </c>
    </row>
    <row r="9" spans="1:9" x14ac:dyDescent="0.2">
      <c r="A9" s="2" t="s">
        <v>20</v>
      </c>
      <c r="B9" s="1"/>
      <c r="C9" s="2"/>
      <c r="D9" s="2"/>
      <c r="E9" s="2"/>
      <c r="F9" s="3"/>
      <c r="G9" s="4">
        <f>G8+TIME(0,F8,0)</f>
        <v>0.77152777777777781</v>
      </c>
    </row>
    <row r="10" spans="1:9" x14ac:dyDescent="0.2">
      <c r="A10" s="2" t="s">
        <v>21</v>
      </c>
      <c r="B10" s="2" t="s">
        <v>36</v>
      </c>
      <c r="C10" s="2" t="s">
        <v>41</v>
      </c>
      <c r="D10" s="2" t="s">
        <v>19</v>
      </c>
      <c r="E10" s="2" t="s">
        <v>33</v>
      </c>
      <c r="F10" s="3">
        <v>1</v>
      </c>
      <c r="G10" s="4">
        <f>G9+TIME(0,F9,0)</f>
        <v>0.77152777777777781</v>
      </c>
    </row>
    <row r="11" spans="1:9" x14ac:dyDescent="0.2">
      <c r="A11" s="2"/>
      <c r="B11" s="2"/>
      <c r="C11" s="38" t="s">
        <v>104</v>
      </c>
      <c r="D11" s="2"/>
      <c r="E11" s="2"/>
      <c r="F11" s="3"/>
      <c r="G11" s="4"/>
    </row>
    <row r="12" spans="1:9" x14ac:dyDescent="0.2">
      <c r="A12" s="2"/>
      <c r="B12" s="2"/>
      <c r="C12" s="38" t="s">
        <v>249</v>
      </c>
      <c r="D12" s="2"/>
      <c r="E12" s="2"/>
      <c r="F12" s="3"/>
      <c r="G12" s="4"/>
    </row>
    <row r="13" spans="1:9" x14ac:dyDescent="0.2">
      <c r="A13" s="2"/>
      <c r="B13" s="2"/>
      <c r="C13" s="38"/>
      <c r="D13" s="2"/>
      <c r="E13" s="2"/>
      <c r="F13" s="3"/>
      <c r="G13" s="4">
        <f>G10+TIME(0,F10,0)</f>
        <v>0.77222222222222225</v>
      </c>
    </row>
    <row r="14" spans="1:9" x14ac:dyDescent="0.2">
      <c r="A14" s="2"/>
      <c r="B14" s="2"/>
      <c r="C14" s="2"/>
      <c r="D14" s="2"/>
      <c r="E14" s="2"/>
      <c r="F14" s="3"/>
      <c r="G14" s="4">
        <f t="shared" ref="G14:G28" si="0">G13+TIME(0,F13,0)</f>
        <v>0.77222222222222225</v>
      </c>
    </row>
    <row r="15" spans="1:9" x14ac:dyDescent="0.2">
      <c r="A15" s="2"/>
      <c r="B15" s="2" t="s">
        <v>22</v>
      </c>
      <c r="C15" s="2"/>
      <c r="D15" s="2"/>
      <c r="E15" s="2"/>
      <c r="F15" s="3"/>
      <c r="G15" s="4">
        <f t="shared" si="0"/>
        <v>0.77222222222222225</v>
      </c>
    </row>
    <row r="16" spans="1:9" x14ac:dyDescent="0.2">
      <c r="A16" s="8" t="s">
        <v>34</v>
      </c>
      <c r="B16" s="2" t="s">
        <v>24</v>
      </c>
      <c r="C16" s="1" t="s">
        <v>39</v>
      </c>
      <c r="D16" s="2" t="s">
        <v>19</v>
      </c>
      <c r="E16" s="5" t="s">
        <v>33</v>
      </c>
      <c r="F16" s="3"/>
      <c r="G16" s="4">
        <f t="shared" si="0"/>
        <v>0.77222222222222225</v>
      </c>
    </row>
    <row r="17" spans="1:256" x14ac:dyDescent="0.2">
      <c r="A17" s="8"/>
      <c r="B17" s="1"/>
      <c r="C17" s="13"/>
      <c r="D17" s="2"/>
      <c r="E17" s="1"/>
      <c r="F17" s="1"/>
      <c r="G17" s="4">
        <f t="shared" si="0"/>
        <v>0.77222222222222225</v>
      </c>
    </row>
    <row r="18" spans="1:256" x14ac:dyDescent="0.2">
      <c r="A18" s="7" t="s">
        <v>1</v>
      </c>
      <c r="B18" s="2" t="s">
        <v>23</v>
      </c>
      <c r="C18" s="38" t="s">
        <v>233</v>
      </c>
      <c r="D18" s="6" t="s">
        <v>40</v>
      </c>
      <c r="E18" s="2" t="s">
        <v>129</v>
      </c>
      <c r="F18" s="21">
        <v>2</v>
      </c>
      <c r="G18" s="4">
        <f t="shared" si="0"/>
        <v>0.77222222222222225</v>
      </c>
    </row>
    <row r="19" spans="1:256" x14ac:dyDescent="0.2">
      <c r="A19" s="7" t="s">
        <v>2</v>
      </c>
      <c r="B19" s="2" t="s">
        <v>23</v>
      </c>
      <c r="C19" s="38" t="s">
        <v>234</v>
      </c>
      <c r="D19" s="6" t="s">
        <v>40</v>
      </c>
      <c r="E19" s="2" t="s">
        <v>128</v>
      </c>
      <c r="F19" s="21">
        <v>2</v>
      </c>
      <c r="G19" s="4">
        <f t="shared" si="0"/>
        <v>0.77361111111111114</v>
      </c>
    </row>
    <row r="20" spans="1:256" x14ac:dyDescent="0.2">
      <c r="A20" s="7" t="s">
        <v>85</v>
      </c>
      <c r="B20" s="2" t="s">
        <v>23</v>
      </c>
      <c r="C20" s="38" t="s">
        <v>235</v>
      </c>
      <c r="D20" s="6" t="s">
        <v>40</v>
      </c>
      <c r="E20" s="2" t="s">
        <v>266</v>
      </c>
      <c r="F20" s="21">
        <v>2</v>
      </c>
      <c r="G20" s="4">
        <f t="shared" si="0"/>
        <v>0.77500000000000002</v>
      </c>
    </row>
    <row r="21" spans="1:256" x14ac:dyDescent="0.2">
      <c r="A21" s="7" t="s">
        <v>15</v>
      </c>
      <c r="B21" s="2" t="s">
        <v>23</v>
      </c>
      <c r="C21" s="13" t="s">
        <v>236</v>
      </c>
      <c r="D21" s="6" t="s">
        <v>40</v>
      </c>
      <c r="E21" s="2" t="s">
        <v>149</v>
      </c>
      <c r="F21" s="21">
        <v>2</v>
      </c>
      <c r="G21" s="4">
        <f t="shared" si="0"/>
        <v>0.77638888888888891</v>
      </c>
    </row>
    <row r="22" spans="1:256" x14ac:dyDescent="0.2">
      <c r="A22" s="7" t="s">
        <v>16</v>
      </c>
      <c r="B22" s="2" t="s">
        <v>23</v>
      </c>
      <c r="C22" s="38" t="s">
        <v>237</v>
      </c>
      <c r="D22" s="6" t="s">
        <v>40</v>
      </c>
      <c r="E22" s="2" t="s">
        <v>265</v>
      </c>
      <c r="F22" s="21">
        <v>2</v>
      </c>
      <c r="G22" s="4">
        <f t="shared" si="0"/>
        <v>0.77777777777777779</v>
      </c>
    </row>
    <row r="23" spans="1:256" x14ac:dyDescent="0.2">
      <c r="A23" s="7" t="s">
        <v>3</v>
      </c>
      <c r="B23" s="2" t="s">
        <v>23</v>
      </c>
      <c r="C23" s="38" t="s">
        <v>238</v>
      </c>
      <c r="D23" s="6" t="s">
        <v>40</v>
      </c>
      <c r="E23" s="2" t="s">
        <v>136</v>
      </c>
      <c r="F23" s="21">
        <v>2</v>
      </c>
      <c r="G23" s="4">
        <f t="shared" si="0"/>
        <v>0.77916666666666667</v>
      </c>
    </row>
    <row r="24" spans="1:256" x14ac:dyDescent="0.2">
      <c r="A24" s="7" t="s">
        <v>4</v>
      </c>
      <c r="B24" s="2" t="s">
        <v>23</v>
      </c>
      <c r="C24" s="13" t="s">
        <v>205</v>
      </c>
      <c r="D24" s="6" t="s">
        <v>40</v>
      </c>
      <c r="E24" s="2" t="s">
        <v>267</v>
      </c>
      <c r="F24" s="21">
        <v>2</v>
      </c>
      <c r="G24" s="4">
        <f t="shared" si="0"/>
        <v>0.78055555555555556</v>
      </c>
    </row>
    <row r="25" spans="1:256" x14ac:dyDescent="0.2">
      <c r="A25" s="7" t="s">
        <v>5</v>
      </c>
      <c r="B25" s="2" t="s">
        <v>23</v>
      </c>
      <c r="C25" s="38" t="s">
        <v>239</v>
      </c>
      <c r="D25" s="1" t="s">
        <v>40</v>
      </c>
      <c r="E25" s="1" t="s">
        <v>162</v>
      </c>
      <c r="F25" s="21">
        <v>2</v>
      </c>
      <c r="G25" s="4">
        <f t="shared" si="0"/>
        <v>0.78194444444444444</v>
      </c>
    </row>
    <row r="26" spans="1:256" x14ac:dyDescent="0.2">
      <c r="A26" s="7" t="s">
        <v>103</v>
      </c>
      <c r="B26" s="2" t="s">
        <v>23</v>
      </c>
      <c r="C26" s="13" t="s">
        <v>240</v>
      </c>
      <c r="D26" s="6" t="s">
        <v>40</v>
      </c>
      <c r="E26" s="2" t="s">
        <v>125</v>
      </c>
      <c r="F26" s="21">
        <v>2</v>
      </c>
      <c r="G26" s="4">
        <f t="shared" si="0"/>
        <v>0.78333333333333333</v>
      </c>
    </row>
    <row r="27" spans="1:256" x14ac:dyDescent="0.2">
      <c r="A27" s="7" t="s">
        <v>103</v>
      </c>
      <c r="B27" s="2" t="s">
        <v>23</v>
      </c>
      <c r="C27" s="13" t="s">
        <v>204</v>
      </c>
      <c r="D27" s="6" t="s">
        <v>40</v>
      </c>
      <c r="E27" s="2" t="s">
        <v>124</v>
      </c>
      <c r="F27" s="21">
        <v>2</v>
      </c>
      <c r="G27" s="4">
        <f t="shared" si="0"/>
        <v>0.78472222222222221</v>
      </c>
    </row>
    <row r="28" spans="1:256" x14ac:dyDescent="0.2">
      <c r="A28" s="7" t="s">
        <v>6</v>
      </c>
      <c r="B28" s="2" t="s">
        <v>23</v>
      </c>
      <c r="C28" s="13" t="s">
        <v>241</v>
      </c>
      <c r="D28" s="6" t="s">
        <v>40</v>
      </c>
      <c r="E28" s="2" t="s">
        <v>209</v>
      </c>
      <c r="F28" s="21">
        <v>2</v>
      </c>
      <c r="G28" s="4">
        <f t="shared" si="0"/>
        <v>0.78611111111111109</v>
      </c>
    </row>
    <row r="29" spans="1:256" x14ac:dyDescent="0.2">
      <c r="A29" s="7" t="s">
        <v>7</v>
      </c>
      <c r="B29" s="2" t="s">
        <v>23</v>
      </c>
      <c r="C29" s="13" t="s">
        <v>242</v>
      </c>
      <c r="D29" s="6" t="s">
        <v>40</v>
      </c>
      <c r="E29" s="2" t="s">
        <v>156</v>
      </c>
      <c r="F29" s="21">
        <v>2</v>
      </c>
      <c r="G29" s="4">
        <f t="shared" ref="G29:G56" si="1">G28+TIME(0,F28,0)</f>
        <v>0.78749999999999998</v>
      </c>
    </row>
    <row r="30" spans="1:256" x14ac:dyDescent="0.2">
      <c r="A30" s="7" t="s">
        <v>8</v>
      </c>
      <c r="B30" s="2" t="s">
        <v>23</v>
      </c>
      <c r="C30" s="13" t="s">
        <v>243</v>
      </c>
      <c r="D30" s="6" t="s">
        <v>40</v>
      </c>
      <c r="E30" s="2" t="s">
        <v>185</v>
      </c>
      <c r="F30" s="21">
        <v>2</v>
      </c>
      <c r="G30" s="4">
        <f t="shared" si="1"/>
        <v>0.78888888888888886</v>
      </c>
    </row>
    <row r="31" spans="1:256" x14ac:dyDescent="0.2">
      <c r="A31" s="7" t="s">
        <v>9</v>
      </c>
      <c r="B31" s="2" t="s">
        <v>23</v>
      </c>
      <c r="C31" s="38" t="s">
        <v>244</v>
      </c>
      <c r="D31" s="1" t="s">
        <v>40</v>
      </c>
      <c r="E31" s="1" t="s">
        <v>90</v>
      </c>
      <c r="F31" s="21">
        <v>2</v>
      </c>
      <c r="G31" s="4">
        <f t="shared" si="1"/>
        <v>0.79027777777777775</v>
      </c>
    </row>
    <row r="32" spans="1:256" x14ac:dyDescent="0.2">
      <c r="A32" s="7" t="s">
        <v>10</v>
      </c>
      <c r="B32" s="2" t="s">
        <v>23</v>
      </c>
      <c r="C32" s="38" t="s">
        <v>245</v>
      </c>
      <c r="D32" s="1" t="s">
        <v>40</v>
      </c>
      <c r="E32" s="1" t="s">
        <v>90</v>
      </c>
      <c r="F32" s="21">
        <v>2</v>
      </c>
      <c r="G32" s="4">
        <f t="shared" si="1"/>
        <v>0.79166666666666663</v>
      </c>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7"/>
      <c r="IM32" s="7"/>
      <c r="IN32" s="7"/>
      <c r="IO32" s="7"/>
      <c r="IP32" s="7"/>
      <c r="IQ32" s="7"/>
      <c r="IR32" s="7"/>
      <c r="IS32" s="7"/>
      <c r="IT32" s="7"/>
      <c r="IU32" s="7"/>
      <c r="IV32" s="7"/>
    </row>
    <row r="33" spans="1:7" x14ac:dyDescent="0.2">
      <c r="A33" s="7" t="s">
        <v>11</v>
      </c>
      <c r="B33" s="2" t="s">
        <v>23</v>
      </c>
      <c r="C33" s="38" t="s">
        <v>246</v>
      </c>
      <c r="D33" s="1" t="s">
        <v>40</v>
      </c>
      <c r="E33" s="1" t="s">
        <v>90</v>
      </c>
      <c r="F33" s="21">
        <v>5</v>
      </c>
      <c r="G33" s="4">
        <f t="shared" si="1"/>
        <v>0.79305555555555551</v>
      </c>
    </row>
    <row r="34" spans="1:7" x14ac:dyDescent="0.2">
      <c r="A34" s="7" t="s">
        <v>12</v>
      </c>
      <c r="B34" s="2"/>
      <c r="C34" s="38"/>
      <c r="D34" s="1"/>
      <c r="E34" s="1"/>
      <c r="F34" s="21"/>
      <c r="G34" s="4">
        <f t="shared" si="1"/>
        <v>0.79652777777777772</v>
      </c>
    </row>
    <row r="35" spans="1:7" x14ac:dyDescent="0.2">
      <c r="A35" s="7" t="s">
        <v>13</v>
      </c>
      <c r="B35" s="2"/>
      <c r="C35" s="38"/>
      <c r="D35" s="1"/>
      <c r="E35" s="1"/>
      <c r="F35" s="21"/>
      <c r="G35" s="4"/>
    </row>
    <row r="36" spans="1:7" x14ac:dyDescent="0.2">
      <c r="A36" s="7" t="s">
        <v>14</v>
      </c>
      <c r="B36" s="2"/>
      <c r="C36" s="13"/>
      <c r="D36" s="1"/>
      <c r="E36" s="1"/>
      <c r="F36" s="3"/>
      <c r="G36" s="4"/>
    </row>
    <row r="37" spans="1:7" x14ac:dyDescent="0.2">
      <c r="A37" s="7" t="s">
        <v>108</v>
      </c>
      <c r="B37" s="2"/>
      <c r="C37" s="13"/>
      <c r="D37" s="1"/>
      <c r="E37" s="1"/>
      <c r="F37" s="3"/>
      <c r="G37" s="4"/>
    </row>
    <row r="38" spans="1:7" x14ac:dyDescent="0.2">
      <c r="A38" s="7" t="s">
        <v>227</v>
      </c>
      <c r="B38" s="2"/>
      <c r="C38" s="13"/>
      <c r="D38" s="1"/>
      <c r="E38" s="1"/>
      <c r="F38" s="3"/>
      <c r="G38" s="4"/>
    </row>
    <row r="39" spans="1:7" x14ac:dyDescent="0.2">
      <c r="A39" s="7" t="s">
        <v>228</v>
      </c>
      <c r="G39" s="4">
        <f>G34+TIME(0,F34,0)</f>
        <v>0.79652777777777772</v>
      </c>
    </row>
    <row r="40" spans="1:7" x14ac:dyDescent="0.2">
      <c r="A40" s="7" t="s">
        <v>229</v>
      </c>
      <c r="B40" s="51" t="s">
        <v>25</v>
      </c>
      <c r="C40" s="52" t="s">
        <v>138</v>
      </c>
      <c r="D40" s="53" t="s">
        <v>40</v>
      </c>
      <c r="E40" s="51" t="s">
        <v>157</v>
      </c>
      <c r="F40" s="51">
        <v>5</v>
      </c>
      <c r="G40" s="4">
        <f t="shared" si="1"/>
        <v>0.79652777777777772</v>
      </c>
    </row>
    <row r="41" spans="1:7" x14ac:dyDescent="0.2">
      <c r="A41" s="7" t="s">
        <v>230</v>
      </c>
      <c r="B41" s="51" t="s">
        <v>23</v>
      </c>
      <c r="C41" s="52" t="s">
        <v>122</v>
      </c>
      <c r="D41" s="99" t="s">
        <v>19</v>
      </c>
      <c r="E41" s="51" t="s">
        <v>129</v>
      </c>
      <c r="F41" s="51">
        <v>2</v>
      </c>
      <c r="G41" s="4">
        <f t="shared" si="1"/>
        <v>0.79999999999999993</v>
      </c>
    </row>
    <row r="42" spans="1:7" x14ac:dyDescent="0.2">
      <c r="A42" s="7" t="s">
        <v>231</v>
      </c>
      <c r="B42" s="51" t="s">
        <v>25</v>
      </c>
      <c r="C42" s="52" t="s">
        <v>123</v>
      </c>
      <c r="D42" s="51" t="s">
        <v>40</v>
      </c>
      <c r="E42" s="51" t="s">
        <v>137</v>
      </c>
      <c r="F42" s="51">
        <v>2</v>
      </c>
      <c r="G42" s="4">
        <f t="shared" si="1"/>
        <v>0.80138888888888882</v>
      </c>
    </row>
    <row r="43" spans="1:7" x14ac:dyDescent="0.2">
      <c r="A43" s="7" t="s">
        <v>232</v>
      </c>
      <c r="B43" s="54" t="s">
        <v>25</v>
      </c>
      <c r="C43" s="52" t="s">
        <v>164</v>
      </c>
      <c r="D43" s="51" t="s">
        <v>40</v>
      </c>
      <c r="E43" s="51" t="s">
        <v>121</v>
      </c>
      <c r="F43" s="51">
        <v>2</v>
      </c>
      <c r="G43" s="4">
        <f t="shared" si="1"/>
        <v>0.8027777777777777</v>
      </c>
    </row>
    <row r="44" spans="1:7" s="71" customFormat="1" x14ac:dyDescent="0.2">
      <c r="A44" s="29"/>
      <c r="B44" s="30"/>
      <c r="C44" s="68"/>
      <c r="D44" s="69"/>
      <c r="E44" s="69"/>
      <c r="F44" s="70"/>
      <c r="G44" s="4">
        <f t="shared" si="1"/>
        <v>0.80416666666666659</v>
      </c>
    </row>
    <row r="45" spans="1:7" x14ac:dyDescent="0.2">
      <c r="B45" s="2"/>
      <c r="C45" s="9"/>
      <c r="D45" s="11" t="s">
        <v>40</v>
      </c>
      <c r="E45" s="5"/>
      <c r="F45" s="3"/>
      <c r="G45" s="4">
        <f t="shared" si="1"/>
        <v>0.80416666666666659</v>
      </c>
    </row>
    <row r="46" spans="1:7" x14ac:dyDescent="0.2">
      <c r="A46" s="8" t="s">
        <v>35</v>
      </c>
      <c r="B46" s="2"/>
      <c r="C46" s="1" t="s">
        <v>38</v>
      </c>
      <c r="D46" s="2"/>
      <c r="E46" s="5"/>
      <c r="F46" s="3"/>
      <c r="G46" s="4">
        <f t="shared" si="1"/>
        <v>0.80416666666666659</v>
      </c>
    </row>
    <row r="47" spans="1:7" x14ac:dyDescent="0.2">
      <c r="A47" s="8" t="s">
        <v>109</v>
      </c>
      <c r="B47" s="2" t="s">
        <v>24</v>
      </c>
      <c r="C47" s="9" t="s">
        <v>318</v>
      </c>
      <c r="D47" s="2" t="s">
        <v>19</v>
      </c>
      <c r="E47" s="5" t="s">
        <v>33</v>
      </c>
      <c r="F47" s="3">
        <v>2</v>
      </c>
      <c r="G47" s="4">
        <f t="shared" si="1"/>
        <v>0.80416666666666659</v>
      </c>
    </row>
    <row r="48" spans="1:7" x14ac:dyDescent="0.2">
      <c r="A48" s="8" t="s">
        <v>110</v>
      </c>
      <c r="B48" s="2"/>
      <c r="C48" s="9"/>
      <c r="D48" s="2"/>
      <c r="E48" s="5"/>
      <c r="F48" s="1"/>
      <c r="G48" s="4">
        <f t="shared" si="1"/>
        <v>0.80555555555555547</v>
      </c>
    </row>
    <row r="49" spans="1:7" x14ac:dyDescent="0.2">
      <c r="A49" s="8" t="s">
        <v>117</v>
      </c>
      <c r="B49" s="2"/>
      <c r="C49" s="9"/>
      <c r="D49" s="2"/>
      <c r="E49" s="5"/>
      <c r="F49" s="1"/>
      <c r="G49" s="4">
        <f t="shared" si="1"/>
        <v>0.80555555555555547</v>
      </c>
    </row>
    <row r="50" spans="1:7" x14ac:dyDescent="0.2">
      <c r="A50" s="8" t="s">
        <v>68</v>
      </c>
      <c r="B50" s="2" t="s">
        <v>24</v>
      </c>
      <c r="C50" s="5" t="s">
        <v>98</v>
      </c>
      <c r="D50" s="2" t="s">
        <v>19</v>
      </c>
      <c r="E50" s="5" t="s">
        <v>33</v>
      </c>
      <c r="F50" s="3">
        <v>2</v>
      </c>
      <c r="G50" s="4">
        <f t="shared" si="1"/>
        <v>0.80555555555555547</v>
      </c>
    </row>
    <row r="51" spans="1:7" x14ac:dyDescent="0.2">
      <c r="A51" s="8"/>
      <c r="B51" s="2"/>
      <c r="C51" s="39"/>
      <c r="D51" s="2"/>
      <c r="E51" s="5"/>
      <c r="F51" s="3"/>
      <c r="G51" s="4">
        <f t="shared" si="1"/>
        <v>0.80694444444444435</v>
      </c>
    </row>
    <row r="52" spans="1:7" x14ac:dyDescent="0.2">
      <c r="A52" s="8"/>
      <c r="B52" s="2"/>
      <c r="C52" s="39"/>
      <c r="D52" s="2"/>
      <c r="E52" s="5"/>
      <c r="F52" s="3"/>
      <c r="G52" s="4">
        <f t="shared" si="1"/>
        <v>0.80694444444444435</v>
      </c>
    </row>
    <row r="53" spans="1:7" x14ac:dyDescent="0.2">
      <c r="A53" s="8"/>
      <c r="B53" s="2"/>
      <c r="C53" s="5"/>
      <c r="D53" s="2"/>
      <c r="E53" s="5"/>
      <c r="F53" s="3"/>
      <c r="G53" s="4">
        <f t="shared" si="1"/>
        <v>0.80694444444444435</v>
      </c>
    </row>
    <row r="54" spans="1:7" x14ac:dyDescent="0.2">
      <c r="A54" s="8"/>
      <c r="B54" s="2"/>
      <c r="C54" s="5" t="s">
        <v>105</v>
      </c>
      <c r="D54" s="2"/>
      <c r="E54" s="5"/>
      <c r="F54" s="3"/>
      <c r="G54" s="4">
        <f t="shared" si="1"/>
        <v>0.80694444444444435</v>
      </c>
    </row>
    <row r="55" spans="1:7" x14ac:dyDescent="0.2">
      <c r="A55" s="8"/>
      <c r="B55" s="2"/>
      <c r="C55" s="5"/>
      <c r="D55" s="2"/>
      <c r="E55" s="5"/>
      <c r="F55" s="3"/>
      <c r="G55" s="4">
        <f t="shared" si="1"/>
        <v>0.80694444444444435</v>
      </c>
    </row>
    <row r="56" spans="1:7" x14ac:dyDescent="0.2">
      <c r="A56" s="8" t="s">
        <v>69</v>
      </c>
      <c r="B56" s="2" t="s">
        <v>23</v>
      </c>
      <c r="C56" s="5" t="s">
        <v>37</v>
      </c>
      <c r="D56" s="2" t="s">
        <v>19</v>
      </c>
      <c r="E56" s="5" t="s">
        <v>33</v>
      </c>
      <c r="F56" s="3">
        <v>1</v>
      </c>
      <c r="G56" s="4">
        <f t="shared" si="1"/>
        <v>0.80694444444444435</v>
      </c>
    </row>
    <row r="57" spans="1:7" x14ac:dyDescent="0.2">
      <c r="A57" s="7"/>
      <c r="B57" s="2"/>
      <c r="C57" s="5"/>
      <c r="D57" s="2"/>
      <c r="E57" s="5"/>
      <c r="F57" s="3"/>
      <c r="G57" s="4"/>
    </row>
    <row r="58" spans="1:7" x14ac:dyDescent="0.2">
      <c r="A58" s="7"/>
      <c r="B58" s="2"/>
      <c r="C58" s="13"/>
      <c r="D58" s="11"/>
      <c r="E58" s="1"/>
      <c r="F58" s="1"/>
      <c r="G58" s="4"/>
    </row>
    <row r="59" spans="1:7" x14ac:dyDescent="0.2">
      <c r="A59" s="7"/>
      <c r="B59" s="2"/>
      <c r="C59" s="5"/>
      <c r="D59" s="2"/>
      <c r="E59" s="5"/>
      <c r="F59" s="3"/>
      <c r="G59" s="4"/>
    </row>
    <row r="60" spans="1:7" x14ac:dyDescent="0.2">
      <c r="A60" s="7"/>
      <c r="B60" s="2"/>
      <c r="C60" s="5"/>
      <c r="D60" s="2"/>
      <c r="E60" s="5"/>
      <c r="F60" s="3"/>
      <c r="G60" s="4"/>
    </row>
    <row r="61" spans="1:7" x14ac:dyDescent="0.2">
      <c r="A61" s="7"/>
      <c r="B61" s="2"/>
      <c r="C61" s="5"/>
      <c r="D61" s="2"/>
      <c r="E61" s="5"/>
      <c r="F61" s="3"/>
      <c r="G61" s="4"/>
    </row>
    <row r="62" spans="1:7" x14ac:dyDescent="0.2">
      <c r="A62" s="7"/>
      <c r="B62" s="2"/>
      <c r="C62" s="5"/>
      <c r="D62" s="2"/>
      <c r="E62" s="5"/>
      <c r="F62" s="3"/>
      <c r="G62" s="4"/>
    </row>
    <row r="63" spans="1:7" x14ac:dyDescent="0.2">
      <c r="A63" s="7"/>
      <c r="B63" s="2"/>
      <c r="C63" s="5"/>
      <c r="D63" s="2"/>
      <c r="E63" s="5"/>
      <c r="F63" s="3"/>
      <c r="G63" s="4"/>
    </row>
    <row r="64" spans="1:7" x14ac:dyDescent="0.2">
      <c r="A64" s="7"/>
      <c r="B64" s="2"/>
      <c r="C64" s="5"/>
      <c r="D64" s="2"/>
      <c r="E64" s="5"/>
      <c r="F64" s="3"/>
      <c r="G64" s="4"/>
    </row>
    <row r="65" spans="1:7" x14ac:dyDescent="0.2">
      <c r="A65" s="7"/>
      <c r="B65" s="2"/>
      <c r="C65" s="5"/>
      <c r="D65" s="2"/>
      <c r="E65" s="5"/>
      <c r="F65" s="3"/>
      <c r="G65" s="4"/>
    </row>
    <row r="66" spans="1:7" x14ac:dyDescent="0.2">
      <c r="A66" s="7" t="s">
        <v>26</v>
      </c>
      <c r="B66" s="2"/>
      <c r="C66" s="1"/>
      <c r="D66" s="2"/>
      <c r="E66" s="1"/>
      <c r="F66" s="3"/>
      <c r="G66" s="4"/>
    </row>
    <row r="67" spans="1:7" x14ac:dyDescent="0.2">
      <c r="A67" s="2"/>
      <c r="B67" s="2" t="s">
        <v>26</v>
      </c>
      <c r="C67" s="1" t="s">
        <v>27</v>
      </c>
      <c r="D67" s="2" t="s">
        <v>26</v>
      </c>
      <c r="E67" s="1"/>
      <c r="F67" s="3" t="s">
        <v>26</v>
      </c>
      <c r="G67" s="4" t="s">
        <v>26</v>
      </c>
    </row>
    <row r="68" spans="1:7" x14ac:dyDescent="0.2">
      <c r="A68" s="2" t="s">
        <v>29</v>
      </c>
      <c r="B68" s="1"/>
      <c r="C68" s="1" t="s">
        <v>28</v>
      </c>
      <c r="D68" s="1"/>
    </row>
    <row r="69" spans="1:7" x14ac:dyDescent="0.2">
      <c r="A69" s="2" t="s">
        <v>30</v>
      </c>
      <c r="B69" s="1"/>
      <c r="C69" s="1"/>
      <c r="D69" s="1"/>
    </row>
    <row r="70" spans="1:7" x14ac:dyDescent="0.2">
      <c r="A70" s="2" t="s">
        <v>31</v>
      </c>
      <c r="B70" s="1"/>
      <c r="C70" s="1"/>
    </row>
    <row r="71" spans="1:7" x14ac:dyDescent="0.2">
      <c r="A71" s="2" t="s">
        <v>32</v>
      </c>
      <c r="B71" s="1"/>
      <c r="C71" s="1"/>
    </row>
    <row r="72" spans="1:7" x14ac:dyDescent="0.2">
      <c r="B72" s="1"/>
      <c r="C72" s="1"/>
    </row>
  </sheetData>
  <phoneticPr fontId="0" type="noConversion"/>
  <printOptions gridLines="1" gridLinesSet="0"/>
  <pageMargins left="0.5" right="0.25" top="1.25" bottom="1.25" header="0.5" footer="0.5"/>
  <pageSetup scale="58" orientation="portrait" horizontalDpi="4294967292" verticalDpi="300" r:id="rId1"/>
  <headerFooter alignWithMargins="0">
    <oddHeader xml:space="preserve">&amp;L&amp;"Times New Roman,Regular"November 2001&amp;R&amp;"Times New Roman,Regular"IEEE P802.15 01/450r0 </oddHeader>
    <oddFooter>&amp;L&amp;"Times New Roman,Regular"Submission&amp;C&amp;"Times New Roman,Regular"Page &amp;P&amp;R&amp;"Times New Roman,Regular"Robert F. Heile, WCC</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7" sqref="D7"/>
    </sheetView>
  </sheetViews>
  <sheetFormatPr defaultRowHeight="1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Graphic-15</vt:lpstr>
      <vt:lpstr>Anti-Trust</vt:lpstr>
      <vt:lpstr>Monday</vt:lpstr>
      <vt:lpstr>Wednesday</vt:lpstr>
      <vt:lpstr>Thursday</vt:lpstr>
      <vt:lpstr>BLANK</vt:lpstr>
      <vt:lpstr>hour</vt:lpstr>
      <vt:lpstr>Thursday!Print_Area</vt:lpstr>
      <vt:lpstr>Wednesday!Print_Area</vt:lpstr>
      <vt:lpstr>Thursday!PRINT_AREA_MI</vt:lpstr>
      <vt:lpstr>Wednesday!PRINT_AREA_MI</vt:lpstr>
      <vt:lpstr>slots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 Plenary Meeting Information - March 2003</dc:title>
  <dc:creator>Robert F. Heile</dc:creator>
  <cp:lastModifiedBy>bheile</cp:lastModifiedBy>
  <cp:lastPrinted>2004-07-14T19:56:53Z</cp:lastPrinted>
  <dcterms:created xsi:type="dcterms:W3CDTF">1999-06-01T20:16:59Z</dcterms:created>
  <dcterms:modified xsi:type="dcterms:W3CDTF">2014-03-16T23:38:44Z</dcterms:modified>
</cp:coreProperties>
</file>