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7800" activeTab="1"/>
  </bookViews>
  <sheets>
    <sheet name="WG15" sheetId="1" r:id="rId1"/>
    <sheet name="SG100G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2"/>
  <c r="E35"/>
  <c r="E22" l="1"/>
  <c r="E23" s="1"/>
  <c r="E24" s="1"/>
  <c r="E25" s="1"/>
  <c r="E6"/>
  <c r="E7" s="1"/>
  <c r="E8" s="1"/>
  <c r="E9" s="1"/>
  <c r="E10" s="1"/>
  <c r="E28" l="1"/>
  <c r="E29" s="1"/>
  <c r="E30" s="1"/>
  <c r="E26"/>
  <c r="E11"/>
  <c r="E13" s="1"/>
  <c r="E14" s="1"/>
  <c r="E15" s="1"/>
  <c r="E16" s="1"/>
  <c r="E12"/>
  <c r="G80" i="1"/>
  <c r="C58" l="1"/>
  <c r="E36" i="2" l="1"/>
  <c r="E37" s="1"/>
  <c r="E38" s="1"/>
  <c r="E39" s="1"/>
  <c r="E40" s="1"/>
</calcChain>
</file>

<file path=xl/sharedStrings.xml><?xml version="1.0" encoding="utf-8"?>
<sst xmlns="http://schemas.openxmlformats.org/spreadsheetml/2006/main" count="329" uniqueCount="167">
  <si>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</si>
  <si>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</si>
  <si>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</si>
  <si>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</si>
  <si>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</si>
  <si>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</si>
  <si>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</si>
  <si>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</si>
  <si>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</si>
  <si>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</si>
  <si>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</si>
  <si>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</si>
  <si>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</si>
  <si>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</si>
  <si>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</si>
  <si>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</si>
  <si>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</si>
  <si>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</si>
  <si>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</si>
  <si>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</si>
  <si>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</si>
  <si>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</si>
  <si>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</si>
  <si>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</si>
  <si>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</si>
  <si>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</si>
  <si>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</si>
  <si>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</si>
  <si>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</si>
  <si>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</si>
  <si>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</si>
  <si>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</si>
  <si>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</si>
  <si>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</si>
  <si>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</si>
  <si>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</si>
  <si>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</si>
  <si>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</si>
  <si>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</si>
  <si>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</si>
  <si>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</si>
  <si>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</si>
  <si>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</si>
  <si>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</si>
  <si>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</si>
  <si>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</si>
  <si>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</si>
  <si>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</si>
  <si>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</si>
  <si>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</si>
  <si>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</si>
  <si>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</si>
  <si>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</si>
  <si>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</si>
  <si>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</si>
  <si>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</si>
  <si>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</si>
  <si>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</si>
  <si>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</si>
  <si>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</si>
  <si>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</si>
  <si>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</si>
  <si>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</si>
  <si>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</si>
  <si>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</si>
  <si>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</si>
  <si>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</si>
  <si>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</si>
  <si>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</si>
  <si>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</si>
  <si>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</si>
  <si>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</si>
  <si>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</si>
  <si>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</si>
  <si>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</si>
  <si>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</si>
  <si>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</si>
  <si>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</si>
  <si>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</si>
  <si>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</si>
  <si>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</si>
  <si>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</si>
  <si>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</si>
  <si>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</si>
  <si>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</si>
  <si>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</si>
  <si>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</si>
  <si>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</si>
  <si>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</si>
  <si>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</si>
  <si>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</si>
  <si>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</si>
  <si>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</si>
  <si>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</si>
  <si>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</si>
  <si>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</si>
  <si>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</si>
  <si>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</si>
  <si>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</si>
  <si>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</si>
  <si>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</si>
  <si>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</si>
  <si>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</si>
  <si>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</si>
  <si>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</si>
  <si>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</si>
  <si>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</si>
  <si>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</si>
  <si>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</si>
  <si>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</si>
  <si>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</si>
  <si>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</si>
  <si>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</si>
  <si>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</si>
  <si>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</si>
  <si>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</si>
  <si>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</si>
  <si>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Lunch on your own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</si>
  <si>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</si>
  <si>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</si>
  <si>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R6</t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</si>
  <si>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</si>
  <si>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</si>
  <si>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</si>
  <si>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</si>
  <si>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</si>
  <si>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</si>
  <si>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</si>
  <si>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</si>
  <si>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</si>
  <si>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</si>
  <si>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</si>
  <si>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</si>
  <si>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</si>
  <si>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</si>
  <si>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</si>
  <si>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</si>
  <si>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</si>
  <si>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</si>
  <si>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</si>
  <si>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</si>
  <si>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</si>
  <si>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</si>
  <si>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R. Richards</t>
  </si>
  <si>
    <t>Adjourn</t>
  </si>
  <si>
    <t>Call for Contributions and Agenda Approval (13/0747r1)</t>
  </si>
  <si>
    <t>R. Roberts et. al</t>
  </si>
  <si>
    <t>Working on  PAR and 5C  (13/0522r2,13/0523r3, 13/561r1, 13/592)</t>
  </si>
  <si>
    <t>J. Antes</t>
  </si>
  <si>
    <t xml:space="preserve">    Study Group 100G, Tuesday AM1 and AM2 , January 21, 2014, Room Senators 2 (Mezzanine Level)</t>
  </si>
  <si>
    <t xml:space="preserve">    Study Group 100G, Monday AM2 and PM 1, January 20, 2014, Room Senators 2  (Mezzanine Level)</t>
  </si>
  <si>
    <t xml:space="preserve">    802.1 / 802.15 TG10 / 802.15 SG100G Joint Session, Wednesday PM1, January 22, 2013, Room Olympic 1 (Plaza Level)</t>
  </si>
  <si>
    <t>Presentation(s)/Discussion from 802.15 TG10/802.1 w.r.t. L2R</t>
  </si>
  <si>
    <t>Presentation(s)/Discussion from 802.15 SG100/802.1 w.r.t. 100Gbit</t>
  </si>
  <si>
    <t>Nest Steps &amp; Action Items</t>
  </si>
  <si>
    <t>High Data Rate Wireless Communication using a 240 GHz Carrier (14/0017)</t>
  </si>
  <si>
    <t>List of Study Group Topics (13/0692)</t>
  </si>
  <si>
    <t>Application of RoF-based terahertz fronthauling using optical sub-harmonic IQ mixer to mobile/wireless access systems (14/0022)</t>
  </si>
  <si>
    <t>A.Kanno</t>
  </si>
  <si>
    <t>10 Gbos Optical Wireless Tutorial (14/0016)</t>
  </si>
  <si>
    <t>The Challenge of Phase Noise in 100 Gb/s Express (14/0021)</t>
  </si>
  <si>
    <t>C. Yunlong</t>
  </si>
  <si>
    <t>Meeting Objectives and Minutes Approval (13/0698r1, 13/0748, 13/740r1))</t>
  </si>
  <si>
    <t>Working on  PAR and 5C  (13/0522r2,13/0523r3, 13/561)</t>
  </si>
  <si>
    <t>Technical Expectations Document (11/0745r13)</t>
  </si>
  <si>
    <t>Discussion on future separation of topics relevant for TG/SG/IG</t>
  </si>
  <si>
    <t>Information on Fronthauling/Backhauling (14/0025)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</si>
</sst>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1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80" fillId="25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2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9" fillId="0" borderId="0" xfId="0" applyNumberFormat="1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18" fontId="83" fillId="0" borderId="0" xfId="0" applyNumberFormat="1" applyFont="1" applyAlignment="1">
      <alignment horizontal="right"/>
    </xf>
    <xf numFmtId="0" fontId="83" fillId="0" borderId="0" xfId="0" applyFont="1"/>
    <xf numFmtId="0" fontId="83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right"/>
    </xf>
    <xf numFmtId="0" fontId="79" fillId="0" borderId="0" xfId="0" applyFont="1"/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74" fillId="19" borderId="2" xfId="0" applyFont="1" applyFill="1" applyBorder="1" applyAlignment="1">
      <alignment horizontal="center" vertical="center" wrapText="1"/>
    </xf>
    <xf numFmtId="0" fontId="74" fillId="19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S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88" t="s">
        <v>120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89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89"/>
      <c r="C4" s="17"/>
      <c r="D4" s="18" t="s">
        <v>122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8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90" t="s">
        <v>5</v>
      </c>
      <c r="G7" s="391"/>
      <c r="H7" s="391"/>
      <c r="I7" s="391"/>
      <c r="J7" s="392"/>
      <c r="K7" s="29"/>
      <c r="L7" s="366" t="s">
        <v>6</v>
      </c>
      <c r="M7" s="366"/>
      <c r="N7" s="366"/>
      <c r="O7" s="366"/>
      <c r="P7" s="366"/>
      <c r="Q7" s="29"/>
      <c r="R7" s="366" t="s">
        <v>7</v>
      </c>
      <c r="S7" s="366"/>
      <c r="T7" s="366"/>
      <c r="U7" s="366"/>
      <c r="V7" s="366"/>
      <c r="W7" s="29"/>
      <c r="X7" s="365" t="s">
        <v>8</v>
      </c>
      <c r="Y7" s="366"/>
      <c r="Z7" s="366"/>
      <c r="AA7" s="366"/>
      <c r="AB7" s="366"/>
      <c r="AC7" s="29"/>
      <c r="AD7" s="365" t="s">
        <v>9</v>
      </c>
      <c r="AE7" s="366"/>
      <c r="AF7" s="366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3" t="s">
        <v>11</v>
      </c>
      <c r="S9" s="393"/>
      <c r="T9" s="393"/>
      <c r="U9" s="393"/>
      <c r="V9" s="39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5"/>
      <c r="S10" s="395"/>
      <c r="T10" s="395"/>
      <c r="U10" s="395"/>
      <c r="V10" s="396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06" t="s">
        <v>123</v>
      </c>
      <c r="G11" s="407"/>
      <c r="H11" s="407"/>
      <c r="I11" s="407"/>
      <c r="J11" s="408"/>
      <c r="K11" s="52"/>
      <c r="L11" s="385" t="s">
        <v>126</v>
      </c>
      <c r="M11" s="367" t="s">
        <v>107</v>
      </c>
      <c r="N11" s="382" t="s">
        <v>127</v>
      </c>
      <c r="O11" s="376"/>
      <c r="P11" s="376"/>
      <c r="Q11" s="54"/>
      <c r="R11" s="403" t="s">
        <v>34</v>
      </c>
      <c r="S11" s="382" t="s">
        <v>33</v>
      </c>
      <c r="T11" s="382" t="s">
        <v>48</v>
      </c>
      <c r="U11" s="450" t="s">
        <v>18</v>
      </c>
      <c r="V11" s="376"/>
      <c r="W11" s="54"/>
      <c r="X11" s="453" t="s">
        <v>108</v>
      </c>
      <c r="Y11" s="367" t="s">
        <v>107</v>
      </c>
      <c r="Z11" s="370" t="s">
        <v>16</v>
      </c>
      <c r="AA11" s="373" t="s">
        <v>128</v>
      </c>
      <c r="AB11" s="376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09"/>
      <c r="G12" s="410"/>
      <c r="H12" s="410"/>
      <c r="I12" s="410"/>
      <c r="J12" s="411"/>
      <c r="K12" s="52"/>
      <c r="L12" s="386"/>
      <c r="M12" s="368"/>
      <c r="N12" s="383"/>
      <c r="O12" s="377"/>
      <c r="P12" s="377"/>
      <c r="Q12" s="54"/>
      <c r="R12" s="404"/>
      <c r="S12" s="383"/>
      <c r="T12" s="383"/>
      <c r="U12" s="451"/>
      <c r="V12" s="377"/>
      <c r="W12" s="54"/>
      <c r="X12" s="454"/>
      <c r="Y12" s="368"/>
      <c r="Z12" s="371"/>
      <c r="AA12" s="374"/>
      <c r="AB12" s="377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79" t="s">
        <v>23</v>
      </c>
      <c r="G13" s="380"/>
      <c r="H13" s="380"/>
      <c r="I13" s="380"/>
      <c r="J13" s="381"/>
      <c r="K13" s="52"/>
      <c r="L13" s="386"/>
      <c r="M13" s="368"/>
      <c r="N13" s="383"/>
      <c r="O13" s="377"/>
      <c r="P13" s="377"/>
      <c r="Q13" s="54"/>
      <c r="R13" s="404"/>
      <c r="S13" s="383"/>
      <c r="T13" s="383"/>
      <c r="U13" s="451"/>
      <c r="V13" s="377"/>
      <c r="W13" s="54"/>
      <c r="X13" s="454"/>
      <c r="Y13" s="368"/>
      <c r="Z13" s="371"/>
      <c r="AA13" s="374"/>
      <c r="AB13" s="377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12" t="s">
        <v>116</v>
      </c>
      <c r="G14" s="395"/>
      <c r="H14" s="395"/>
      <c r="I14" s="395"/>
      <c r="J14" s="396"/>
      <c r="K14" s="52"/>
      <c r="L14" s="387"/>
      <c r="M14" s="369"/>
      <c r="N14" s="384"/>
      <c r="O14" s="378"/>
      <c r="P14" s="378"/>
      <c r="Q14" s="54"/>
      <c r="R14" s="405"/>
      <c r="S14" s="384"/>
      <c r="T14" s="384"/>
      <c r="U14" s="452"/>
      <c r="V14" s="378"/>
      <c r="W14" s="54"/>
      <c r="X14" s="455"/>
      <c r="Y14" s="369"/>
      <c r="Z14" s="372"/>
      <c r="AA14" s="375"/>
      <c r="AB14" s="378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79" t="s">
        <v>23</v>
      </c>
      <c r="G15" s="380"/>
      <c r="H15" s="380"/>
      <c r="I15" s="380"/>
      <c r="J15" s="381"/>
      <c r="K15" s="52"/>
      <c r="L15" s="379" t="s">
        <v>23</v>
      </c>
      <c r="M15" s="380"/>
      <c r="N15" s="380"/>
      <c r="O15" s="380"/>
      <c r="P15" s="381"/>
      <c r="Q15" s="54"/>
      <c r="R15" s="379" t="s">
        <v>23</v>
      </c>
      <c r="S15" s="380"/>
      <c r="T15" s="380"/>
      <c r="U15" s="380"/>
      <c r="V15" s="381"/>
      <c r="W15" s="54"/>
      <c r="X15" s="379" t="s">
        <v>23</v>
      </c>
      <c r="Y15" s="380"/>
      <c r="Z15" s="380"/>
      <c r="AA15" s="380"/>
      <c r="AB15" s="380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82" t="s">
        <v>33</v>
      </c>
      <c r="G16" s="413" t="s">
        <v>17</v>
      </c>
      <c r="H16" s="403" t="s">
        <v>34</v>
      </c>
      <c r="I16" s="382" t="s">
        <v>127</v>
      </c>
      <c r="J16" s="376"/>
      <c r="K16" s="52"/>
      <c r="L16" s="385" t="s">
        <v>126</v>
      </c>
      <c r="M16" s="367" t="s">
        <v>107</v>
      </c>
      <c r="N16" s="382" t="s">
        <v>127</v>
      </c>
      <c r="O16" s="376"/>
      <c r="P16" s="376"/>
      <c r="Q16" s="54"/>
      <c r="R16" s="393" t="s">
        <v>25</v>
      </c>
      <c r="S16" s="393"/>
      <c r="T16" s="393"/>
      <c r="U16" s="393"/>
      <c r="V16" s="393"/>
      <c r="W16" s="54"/>
      <c r="X16" s="453" t="s">
        <v>108</v>
      </c>
      <c r="Y16" s="367" t="s">
        <v>107</v>
      </c>
      <c r="Z16" s="370" t="s">
        <v>16</v>
      </c>
      <c r="AA16" s="373" t="s">
        <v>128</v>
      </c>
      <c r="AB16" s="376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26</v>
      </c>
      <c r="C17" s="52"/>
      <c r="D17" s="43"/>
      <c r="E17" s="52"/>
      <c r="F17" s="383"/>
      <c r="G17" s="414"/>
      <c r="H17" s="404"/>
      <c r="I17" s="383"/>
      <c r="J17" s="377"/>
      <c r="K17" s="52"/>
      <c r="L17" s="386"/>
      <c r="M17" s="368"/>
      <c r="N17" s="383"/>
      <c r="O17" s="377"/>
      <c r="P17" s="377"/>
      <c r="Q17" s="54"/>
      <c r="R17" s="395"/>
      <c r="S17" s="395"/>
      <c r="T17" s="395"/>
      <c r="U17" s="395"/>
      <c r="V17" s="395"/>
      <c r="W17" s="54"/>
      <c r="X17" s="454"/>
      <c r="Y17" s="368"/>
      <c r="Z17" s="371"/>
      <c r="AA17" s="374"/>
      <c r="AB17" s="377"/>
      <c r="AC17" s="52"/>
      <c r="AD17" s="49"/>
      <c r="AE17" s="50"/>
      <c r="AF17" s="51"/>
      <c r="AG17" s="52"/>
    </row>
    <row r="18" spans="1:33" ht="15" customHeight="1">
      <c r="A18" s="52"/>
      <c r="B18" s="56" t="s">
        <v>27</v>
      </c>
      <c r="C18" s="52"/>
      <c r="D18" s="43"/>
      <c r="E18" s="52"/>
      <c r="F18" s="383"/>
      <c r="G18" s="414"/>
      <c r="H18" s="404"/>
      <c r="I18" s="383"/>
      <c r="J18" s="377"/>
      <c r="K18" s="52"/>
      <c r="L18" s="386"/>
      <c r="M18" s="368"/>
      <c r="N18" s="383"/>
      <c r="O18" s="377"/>
      <c r="P18" s="377"/>
      <c r="Q18" s="54"/>
      <c r="R18" s="397" t="s">
        <v>28</v>
      </c>
      <c r="S18" s="398"/>
      <c r="T18" s="398"/>
      <c r="U18" s="398"/>
      <c r="V18" s="399"/>
      <c r="W18" s="54"/>
      <c r="X18" s="454"/>
      <c r="Y18" s="368"/>
      <c r="Z18" s="371"/>
      <c r="AA18" s="374"/>
      <c r="AB18" s="377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29</v>
      </c>
      <c r="C19" s="52"/>
      <c r="D19" s="43"/>
      <c r="E19" s="52"/>
      <c r="F19" s="384"/>
      <c r="G19" s="415"/>
      <c r="H19" s="405"/>
      <c r="I19" s="384"/>
      <c r="J19" s="378"/>
      <c r="K19" s="52"/>
      <c r="L19" s="387"/>
      <c r="M19" s="369"/>
      <c r="N19" s="384"/>
      <c r="O19" s="378"/>
      <c r="P19" s="378"/>
      <c r="Q19" s="54"/>
      <c r="R19" s="400"/>
      <c r="S19" s="401"/>
      <c r="T19" s="401"/>
      <c r="U19" s="401"/>
      <c r="V19" s="402"/>
      <c r="W19" s="54"/>
      <c r="X19" s="455"/>
      <c r="Y19" s="369"/>
      <c r="Z19" s="372"/>
      <c r="AA19" s="375"/>
      <c r="AB19" s="378"/>
      <c r="AC19" s="52"/>
      <c r="AD19" s="49"/>
      <c r="AE19" s="50"/>
      <c r="AF19" s="51"/>
      <c r="AG19" s="52"/>
    </row>
    <row r="20" spans="1:33" ht="12.75" customHeight="1">
      <c r="A20" s="52"/>
      <c r="B20" s="57" t="s">
        <v>30</v>
      </c>
      <c r="C20" s="52"/>
      <c r="D20" s="43"/>
      <c r="E20" s="52"/>
      <c r="F20" s="416" t="s">
        <v>124</v>
      </c>
      <c r="G20" s="417"/>
      <c r="H20" s="417"/>
      <c r="I20" s="417"/>
      <c r="J20" s="456"/>
      <c r="K20" s="42"/>
      <c r="L20" s="416" t="s">
        <v>117</v>
      </c>
      <c r="M20" s="417"/>
      <c r="N20" s="417"/>
      <c r="O20" s="417"/>
      <c r="P20" s="456"/>
      <c r="Q20" s="58"/>
      <c r="R20" s="416" t="s">
        <v>117</v>
      </c>
      <c r="S20" s="417"/>
      <c r="T20" s="417"/>
      <c r="U20" s="417"/>
      <c r="V20" s="456"/>
      <c r="W20" s="58"/>
      <c r="X20" s="416" t="s">
        <v>117</v>
      </c>
      <c r="Y20" s="417"/>
      <c r="Z20" s="417"/>
      <c r="AA20" s="417"/>
      <c r="AB20" s="456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31</v>
      </c>
      <c r="C21" s="52"/>
      <c r="D21" s="43"/>
      <c r="E21" s="52"/>
      <c r="F21" s="420"/>
      <c r="G21" s="421"/>
      <c r="H21" s="421"/>
      <c r="I21" s="421"/>
      <c r="J21" s="457"/>
      <c r="K21" s="42"/>
      <c r="L21" s="420"/>
      <c r="M21" s="421"/>
      <c r="N21" s="421"/>
      <c r="O21" s="421"/>
      <c r="P21" s="457"/>
      <c r="Q21" s="58"/>
      <c r="R21" s="420"/>
      <c r="S21" s="421"/>
      <c r="T21" s="421"/>
      <c r="U21" s="421"/>
      <c r="V21" s="457"/>
      <c r="W21" s="58"/>
      <c r="X21" s="420"/>
      <c r="Y21" s="421"/>
      <c r="Z21" s="421"/>
      <c r="AA21" s="421"/>
      <c r="AB21" s="457"/>
      <c r="AC21" s="42"/>
      <c r="AD21" s="49"/>
      <c r="AE21" s="50"/>
      <c r="AF21" s="51"/>
      <c r="AG21" s="52"/>
    </row>
    <row r="22" spans="1:33" ht="12.75" customHeight="1">
      <c r="A22" s="52"/>
      <c r="B22" s="56" t="s">
        <v>32</v>
      </c>
      <c r="C22" s="52"/>
      <c r="D22" s="43"/>
      <c r="E22" s="52"/>
      <c r="F22" s="385" t="s">
        <v>126</v>
      </c>
      <c r="G22" s="435" t="s">
        <v>14</v>
      </c>
      <c r="H22" s="438" t="s">
        <v>129</v>
      </c>
      <c r="I22" s="382" t="s">
        <v>127</v>
      </c>
      <c r="J22" s="376"/>
      <c r="K22" s="52"/>
      <c r="L22" s="382" t="s">
        <v>33</v>
      </c>
      <c r="M22" s="370" t="s">
        <v>16</v>
      </c>
      <c r="N22" s="453" t="s">
        <v>108</v>
      </c>
      <c r="O22" s="376"/>
      <c r="P22" s="376"/>
      <c r="Q22" s="54"/>
      <c r="R22" s="403" t="s">
        <v>34</v>
      </c>
      <c r="S22" s="458" t="s">
        <v>119</v>
      </c>
      <c r="T22" s="382" t="s">
        <v>48</v>
      </c>
      <c r="U22" s="370" t="s">
        <v>16</v>
      </c>
      <c r="V22" s="376"/>
      <c r="W22" s="54"/>
      <c r="X22" s="382" t="s">
        <v>33</v>
      </c>
      <c r="Y22" s="438" t="s">
        <v>129</v>
      </c>
      <c r="Z22" s="403" t="s">
        <v>34</v>
      </c>
      <c r="AA22" s="441" t="s">
        <v>15</v>
      </c>
      <c r="AB22" s="376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36</v>
      </c>
      <c r="C23" s="52"/>
      <c r="D23" s="43"/>
      <c r="E23" s="52"/>
      <c r="F23" s="386"/>
      <c r="G23" s="436"/>
      <c r="H23" s="439"/>
      <c r="I23" s="383"/>
      <c r="J23" s="377"/>
      <c r="K23" s="52"/>
      <c r="L23" s="383"/>
      <c r="M23" s="371"/>
      <c r="N23" s="454"/>
      <c r="O23" s="377"/>
      <c r="P23" s="377"/>
      <c r="Q23" s="54"/>
      <c r="R23" s="404"/>
      <c r="S23" s="459"/>
      <c r="T23" s="383"/>
      <c r="U23" s="371"/>
      <c r="V23" s="377"/>
      <c r="W23" s="54"/>
      <c r="X23" s="383"/>
      <c r="Y23" s="439"/>
      <c r="Z23" s="404"/>
      <c r="AA23" s="442"/>
      <c r="AB23" s="377"/>
      <c r="AC23" s="52"/>
      <c r="AD23" s="49"/>
      <c r="AE23" s="50"/>
      <c r="AF23" s="51"/>
      <c r="AG23" s="52"/>
    </row>
    <row r="24" spans="1:33" ht="15" customHeight="1">
      <c r="A24" s="52"/>
      <c r="B24" s="56" t="s">
        <v>37</v>
      </c>
      <c r="C24" s="52"/>
      <c r="D24" s="461" t="s">
        <v>125</v>
      </c>
      <c r="E24" s="52"/>
      <c r="F24" s="386"/>
      <c r="G24" s="436"/>
      <c r="H24" s="439"/>
      <c r="I24" s="383"/>
      <c r="J24" s="377"/>
      <c r="K24" s="52"/>
      <c r="L24" s="383"/>
      <c r="M24" s="371"/>
      <c r="N24" s="454"/>
      <c r="O24" s="377"/>
      <c r="P24" s="377"/>
      <c r="Q24" s="54"/>
      <c r="R24" s="404"/>
      <c r="S24" s="459"/>
      <c r="T24" s="383"/>
      <c r="U24" s="371"/>
      <c r="V24" s="377"/>
      <c r="W24" s="54"/>
      <c r="X24" s="383"/>
      <c r="Y24" s="439"/>
      <c r="Z24" s="404"/>
      <c r="AA24" s="442"/>
      <c r="AB24" s="377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38</v>
      </c>
      <c r="C25" s="59"/>
      <c r="D25" s="462"/>
      <c r="E25" s="59"/>
      <c r="F25" s="387"/>
      <c r="G25" s="437"/>
      <c r="H25" s="440"/>
      <c r="I25" s="384"/>
      <c r="J25" s="378"/>
      <c r="K25" s="59"/>
      <c r="L25" s="384"/>
      <c r="M25" s="372"/>
      <c r="N25" s="455"/>
      <c r="O25" s="378"/>
      <c r="P25" s="378"/>
      <c r="Q25" s="60"/>
      <c r="R25" s="405"/>
      <c r="S25" s="460"/>
      <c r="T25" s="384"/>
      <c r="U25" s="372"/>
      <c r="V25" s="378"/>
      <c r="W25" s="60"/>
      <c r="X25" s="384"/>
      <c r="Y25" s="440"/>
      <c r="Z25" s="405"/>
      <c r="AA25" s="443"/>
      <c r="AB25" s="378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39</v>
      </c>
      <c r="C26" s="59"/>
      <c r="D26" s="62" t="s">
        <v>23</v>
      </c>
      <c r="E26" s="59"/>
      <c r="F26" s="447" t="s">
        <v>23</v>
      </c>
      <c r="G26" s="448"/>
      <c r="H26" s="448"/>
      <c r="I26" s="448"/>
      <c r="J26" s="449"/>
      <c r="K26" s="59"/>
      <c r="L26" s="379" t="s">
        <v>23</v>
      </c>
      <c r="M26" s="380"/>
      <c r="N26" s="380"/>
      <c r="O26" s="380"/>
      <c r="P26" s="381"/>
      <c r="Q26" s="60"/>
      <c r="R26" s="380"/>
      <c r="S26" s="380"/>
      <c r="T26" s="380"/>
      <c r="U26" s="380"/>
      <c r="V26" s="380"/>
      <c r="W26" s="60"/>
      <c r="X26" s="379" t="s">
        <v>23</v>
      </c>
      <c r="Y26" s="380"/>
      <c r="Z26" s="380"/>
      <c r="AA26" s="380"/>
      <c r="AB26" s="380"/>
      <c r="AC26" s="59"/>
      <c r="AD26" s="49"/>
      <c r="AE26" s="50"/>
      <c r="AF26" s="51"/>
      <c r="AG26" s="59"/>
    </row>
    <row r="27" spans="1:33" ht="12.75" customHeight="1">
      <c r="A27" s="63"/>
      <c r="B27" s="53" t="s">
        <v>40</v>
      </c>
      <c r="C27" s="63"/>
      <c r="D27" s="465" t="s">
        <v>41</v>
      </c>
      <c r="E27" s="63"/>
      <c r="F27" s="385" t="s">
        <v>126</v>
      </c>
      <c r="G27" s="435" t="s">
        <v>14</v>
      </c>
      <c r="H27" s="438" t="s">
        <v>129</v>
      </c>
      <c r="I27" s="435"/>
      <c r="J27" s="444">
        <v>802.24</v>
      </c>
      <c r="K27" s="63"/>
      <c r="L27" s="382" t="s">
        <v>33</v>
      </c>
      <c r="M27" s="370" t="s">
        <v>16</v>
      </c>
      <c r="N27" s="438" t="s">
        <v>129</v>
      </c>
      <c r="O27" s="376"/>
      <c r="P27" s="444">
        <v>802.24</v>
      </c>
      <c r="Q27" s="64"/>
      <c r="R27" s="403" t="s">
        <v>34</v>
      </c>
      <c r="S27" s="435" t="s">
        <v>14</v>
      </c>
      <c r="T27" s="382" t="s">
        <v>48</v>
      </c>
      <c r="U27" s="370" t="s">
        <v>16</v>
      </c>
      <c r="V27" s="444">
        <v>802.24</v>
      </c>
      <c r="W27" s="64"/>
      <c r="X27" s="382" t="s">
        <v>33</v>
      </c>
      <c r="Y27" s="413" t="s">
        <v>17</v>
      </c>
      <c r="Z27" s="403" t="s">
        <v>34</v>
      </c>
      <c r="AA27" s="441" t="s">
        <v>15</v>
      </c>
      <c r="AB27" s="376"/>
      <c r="AC27" s="63"/>
      <c r="AD27" s="49"/>
      <c r="AE27" s="50"/>
      <c r="AF27" s="51"/>
      <c r="AG27" s="63"/>
    </row>
    <row r="28" spans="1:33" ht="15" customHeight="1">
      <c r="A28" s="63"/>
      <c r="B28" s="56" t="s">
        <v>42</v>
      </c>
      <c r="C28" s="63"/>
      <c r="D28" s="465"/>
      <c r="E28" s="63"/>
      <c r="F28" s="386"/>
      <c r="G28" s="436"/>
      <c r="H28" s="439"/>
      <c r="I28" s="436"/>
      <c r="J28" s="445"/>
      <c r="K28" s="63"/>
      <c r="L28" s="383"/>
      <c r="M28" s="371"/>
      <c r="N28" s="439"/>
      <c r="O28" s="377"/>
      <c r="P28" s="445"/>
      <c r="Q28" s="64"/>
      <c r="R28" s="404"/>
      <c r="S28" s="436"/>
      <c r="T28" s="383"/>
      <c r="U28" s="371"/>
      <c r="V28" s="445"/>
      <c r="W28" s="64"/>
      <c r="X28" s="383"/>
      <c r="Y28" s="414"/>
      <c r="Z28" s="404"/>
      <c r="AA28" s="442"/>
      <c r="AB28" s="377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43</v>
      </c>
      <c r="C29" s="63"/>
      <c r="D29" s="466"/>
      <c r="E29" s="63"/>
      <c r="F29" s="386"/>
      <c r="G29" s="436"/>
      <c r="H29" s="439"/>
      <c r="I29" s="436"/>
      <c r="J29" s="445"/>
      <c r="K29" s="63"/>
      <c r="L29" s="383"/>
      <c r="M29" s="371"/>
      <c r="N29" s="439"/>
      <c r="O29" s="377"/>
      <c r="P29" s="445"/>
      <c r="Q29" s="64"/>
      <c r="R29" s="404"/>
      <c r="S29" s="436"/>
      <c r="T29" s="383"/>
      <c r="U29" s="371"/>
      <c r="V29" s="445"/>
      <c r="W29" s="64"/>
      <c r="X29" s="383"/>
      <c r="Y29" s="414"/>
      <c r="Z29" s="404"/>
      <c r="AA29" s="442"/>
      <c r="AB29" s="377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44</v>
      </c>
      <c r="C30" s="63"/>
      <c r="D30" s="463" t="s">
        <v>11</v>
      </c>
      <c r="E30" s="63"/>
      <c r="F30" s="387"/>
      <c r="G30" s="437"/>
      <c r="H30" s="440"/>
      <c r="I30" s="437"/>
      <c r="J30" s="446"/>
      <c r="K30" s="63"/>
      <c r="L30" s="384"/>
      <c r="M30" s="372"/>
      <c r="N30" s="440"/>
      <c r="O30" s="378"/>
      <c r="P30" s="446"/>
      <c r="Q30" s="64"/>
      <c r="R30" s="405"/>
      <c r="S30" s="437"/>
      <c r="T30" s="384"/>
      <c r="U30" s="372"/>
      <c r="V30" s="446"/>
      <c r="W30" s="64"/>
      <c r="X30" s="384"/>
      <c r="Y30" s="415"/>
      <c r="Z30" s="405"/>
      <c r="AA30" s="443"/>
      <c r="AB30" s="378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45</v>
      </c>
      <c r="C31" s="63"/>
      <c r="D31" s="464"/>
      <c r="E31" s="63"/>
      <c r="F31" s="379" t="s">
        <v>23</v>
      </c>
      <c r="G31" s="380"/>
      <c r="H31" s="380"/>
      <c r="I31" s="380"/>
      <c r="J31" s="380"/>
      <c r="K31" s="63"/>
      <c r="L31" s="379" t="s">
        <v>23</v>
      </c>
      <c r="M31" s="380"/>
      <c r="N31" s="380"/>
      <c r="O31" s="380"/>
      <c r="P31" s="380"/>
      <c r="Q31" s="64"/>
      <c r="R31" s="379" t="s">
        <v>23</v>
      </c>
      <c r="S31" s="380"/>
      <c r="T31" s="380"/>
      <c r="U31" s="380"/>
      <c r="V31" s="380"/>
      <c r="W31" s="64"/>
      <c r="X31" s="379" t="s">
        <v>23</v>
      </c>
      <c r="Y31" s="380"/>
      <c r="Z31" s="380"/>
      <c r="AA31" s="380"/>
      <c r="AB31" s="380"/>
      <c r="AC31" s="63"/>
      <c r="AD31" s="49"/>
      <c r="AE31" s="50"/>
      <c r="AF31" s="51"/>
      <c r="AG31" s="63"/>
    </row>
    <row r="32" spans="1:33" ht="12.75" customHeight="1">
      <c r="A32" s="63"/>
      <c r="B32" s="57" t="s">
        <v>47</v>
      </c>
      <c r="C32" s="63"/>
      <c r="D32" s="43"/>
      <c r="E32" s="63"/>
      <c r="F32" s="432"/>
      <c r="G32" s="432"/>
      <c r="H32" s="432"/>
      <c r="I32" s="432"/>
      <c r="J32" s="382"/>
      <c r="K32" s="66"/>
      <c r="L32" s="432"/>
      <c r="M32" s="432"/>
      <c r="N32" s="432"/>
      <c r="O32" s="432"/>
      <c r="P32" s="382"/>
      <c r="Q32" s="64"/>
      <c r="R32" s="423" t="s">
        <v>106</v>
      </c>
      <c r="S32" s="424"/>
      <c r="T32" s="424"/>
      <c r="U32" s="424"/>
      <c r="V32" s="424"/>
      <c r="W32" s="65"/>
      <c r="X32" s="429" t="s">
        <v>49</v>
      </c>
      <c r="Y32" s="393"/>
      <c r="Z32" s="393"/>
      <c r="AA32" s="393"/>
      <c r="AB32" s="393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50</v>
      </c>
      <c r="C33" s="67"/>
      <c r="D33" s="43"/>
      <c r="E33" s="67"/>
      <c r="F33" s="433"/>
      <c r="G33" s="433"/>
      <c r="H33" s="433"/>
      <c r="I33" s="433"/>
      <c r="J33" s="383"/>
      <c r="K33" s="70"/>
      <c r="L33" s="433"/>
      <c r="M33" s="433"/>
      <c r="N33" s="433"/>
      <c r="O33" s="433"/>
      <c r="P33" s="383"/>
      <c r="Q33" s="68"/>
      <c r="R33" s="425"/>
      <c r="S33" s="426"/>
      <c r="T33" s="426"/>
      <c r="U33" s="426"/>
      <c r="V33" s="426"/>
      <c r="W33" s="69"/>
      <c r="X33" s="430"/>
      <c r="Y33" s="431"/>
      <c r="Z33" s="431"/>
      <c r="AA33" s="431"/>
      <c r="AB33" s="431"/>
      <c r="AC33" s="70"/>
      <c r="AD33" s="49"/>
      <c r="AE33" s="50"/>
      <c r="AF33" s="50"/>
      <c r="AG33" s="67"/>
    </row>
    <row r="34" spans="1:33" ht="12.75" customHeight="1">
      <c r="A34" s="71"/>
      <c r="B34" s="56" t="s">
        <v>51</v>
      </c>
      <c r="C34" s="71"/>
      <c r="D34" s="50"/>
      <c r="E34" s="71"/>
      <c r="F34" s="433"/>
      <c r="G34" s="433"/>
      <c r="H34" s="433"/>
      <c r="I34" s="433"/>
      <c r="J34" s="383"/>
      <c r="K34" s="72"/>
      <c r="L34" s="433"/>
      <c r="M34" s="433"/>
      <c r="N34" s="433"/>
      <c r="O34" s="433"/>
      <c r="P34" s="383"/>
      <c r="Q34" s="73"/>
      <c r="R34" s="425"/>
      <c r="S34" s="426"/>
      <c r="T34" s="426"/>
      <c r="U34" s="426"/>
      <c r="V34" s="426"/>
      <c r="W34" s="74"/>
      <c r="X34" s="430"/>
      <c r="Y34" s="431"/>
      <c r="Z34" s="431"/>
      <c r="AA34" s="431"/>
      <c r="AB34" s="431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52</v>
      </c>
      <c r="C35" s="75"/>
      <c r="D35" s="43"/>
      <c r="E35" s="75"/>
      <c r="F35" s="434"/>
      <c r="G35" s="434"/>
      <c r="H35" s="434"/>
      <c r="I35" s="434"/>
      <c r="J35" s="384"/>
      <c r="K35" s="77"/>
      <c r="L35" s="434"/>
      <c r="M35" s="434"/>
      <c r="N35" s="434"/>
      <c r="O35" s="434"/>
      <c r="P35" s="384"/>
      <c r="Q35" s="78"/>
      <c r="R35" s="425"/>
      <c r="S35" s="426"/>
      <c r="T35" s="426"/>
      <c r="U35" s="426"/>
      <c r="V35" s="426"/>
      <c r="W35" s="79"/>
      <c r="X35" s="412"/>
      <c r="Y35" s="395"/>
      <c r="Z35" s="395"/>
      <c r="AA35" s="395"/>
      <c r="AB35" s="395"/>
      <c r="AC35" s="77"/>
      <c r="AD35" s="80"/>
      <c r="AE35" s="50"/>
      <c r="AF35" s="50"/>
      <c r="AG35" s="75"/>
    </row>
    <row r="36" spans="1:33" ht="13.5" customHeight="1">
      <c r="A36" s="75"/>
      <c r="B36" s="81" t="s">
        <v>53</v>
      </c>
      <c r="C36" s="75"/>
      <c r="D36" s="43"/>
      <c r="E36" s="75"/>
      <c r="F36" s="416" t="s">
        <v>46</v>
      </c>
      <c r="G36" s="417"/>
      <c r="H36" s="417"/>
      <c r="I36" s="417"/>
      <c r="J36" s="417"/>
      <c r="K36" s="77"/>
      <c r="L36" s="416" t="s">
        <v>46</v>
      </c>
      <c r="M36" s="417"/>
      <c r="N36" s="417"/>
      <c r="O36" s="417"/>
      <c r="P36" s="417"/>
      <c r="Q36" s="82"/>
      <c r="R36" s="425"/>
      <c r="S36" s="426"/>
      <c r="T36" s="426"/>
      <c r="U36" s="426"/>
      <c r="V36" s="426"/>
      <c r="W36" s="79"/>
      <c r="X36" s="416" t="s">
        <v>46</v>
      </c>
      <c r="Y36" s="417"/>
      <c r="Z36" s="417"/>
      <c r="AA36" s="417"/>
      <c r="AB36" s="417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54</v>
      </c>
      <c r="C37" s="75"/>
      <c r="D37" s="43"/>
      <c r="E37" s="75"/>
      <c r="F37" s="418"/>
      <c r="G37" s="419"/>
      <c r="H37" s="419"/>
      <c r="I37" s="419"/>
      <c r="J37" s="419"/>
      <c r="K37" s="77"/>
      <c r="L37" s="418"/>
      <c r="M37" s="419"/>
      <c r="N37" s="419"/>
      <c r="O37" s="419"/>
      <c r="P37" s="419"/>
      <c r="Q37" s="82"/>
      <c r="R37" s="425"/>
      <c r="S37" s="426"/>
      <c r="T37" s="426"/>
      <c r="U37" s="426"/>
      <c r="V37" s="426"/>
      <c r="W37" s="79"/>
      <c r="X37" s="418"/>
      <c r="Y37" s="419"/>
      <c r="Z37" s="419"/>
      <c r="AA37" s="419"/>
      <c r="AB37" s="419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55</v>
      </c>
      <c r="C38" s="84"/>
      <c r="D38" s="43"/>
      <c r="E38" s="84"/>
      <c r="F38" s="420"/>
      <c r="G38" s="421"/>
      <c r="H38" s="421"/>
      <c r="I38" s="421"/>
      <c r="J38" s="421"/>
      <c r="K38" s="84"/>
      <c r="L38" s="420"/>
      <c r="M38" s="421"/>
      <c r="N38" s="421"/>
      <c r="O38" s="421"/>
      <c r="P38" s="421"/>
      <c r="Q38" s="79"/>
      <c r="R38" s="427"/>
      <c r="S38" s="428"/>
      <c r="T38" s="428"/>
      <c r="U38" s="428"/>
      <c r="V38" s="428"/>
      <c r="W38" s="79"/>
      <c r="X38" s="420"/>
      <c r="Y38" s="421"/>
      <c r="Z38" s="421"/>
      <c r="AA38" s="421"/>
      <c r="AB38" s="421"/>
      <c r="AC38" s="84"/>
      <c r="AD38" s="49"/>
      <c r="AE38" s="50"/>
      <c r="AF38" s="50"/>
      <c r="AG38" s="84"/>
    </row>
    <row r="39" spans="1:33" ht="13.5" thickBot="1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126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127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79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22" t="s">
        <v>80</v>
      </c>
      <c r="U56" s="422"/>
      <c r="V56" s="422"/>
      <c r="W56" s="422"/>
      <c r="X56" s="422"/>
      <c r="Y56" s="422"/>
      <c r="Z56" s="422"/>
      <c r="AA56" s="422"/>
      <c r="AB56" s="422"/>
      <c r="AC56" s="199"/>
      <c r="AD56" s="199"/>
      <c r="AE56" s="199"/>
      <c r="AF56" s="199"/>
      <c r="AG56" s="189"/>
    </row>
    <row r="57" spans="1:33" s="208" customFormat="1" ht="12" thickBot="1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81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82</v>
      </c>
      <c r="S58" s="216"/>
      <c r="T58" s="217" t="s">
        <v>83</v>
      </c>
      <c r="U58" s="218"/>
      <c r="V58" s="218"/>
      <c r="W58" s="217"/>
      <c r="X58" s="217" t="s">
        <v>84</v>
      </c>
      <c r="Y58" s="219" t="s">
        <v>85</v>
      </c>
      <c r="Z58" s="319" t="s">
        <v>114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86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86</v>
      </c>
      <c r="Q59" s="225"/>
      <c r="R59" s="226">
        <v>20</v>
      </c>
      <c r="S59" s="226"/>
      <c r="T59" s="226" t="s">
        <v>87</v>
      </c>
      <c r="U59" s="226"/>
      <c r="V59" s="226"/>
      <c r="W59" s="227"/>
      <c r="X59" s="226" t="s">
        <v>88</v>
      </c>
      <c r="Y59" s="226" t="s">
        <v>88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89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90</v>
      </c>
      <c r="Q60" s="225"/>
      <c r="R60" s="232">
        <v>100</v>
      </c>
      <c r="S60" s="232"/>
      <c r="T60" s="232" t="s">
        <v>91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105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105</v>
      </c>
      <c r="Q61" s="235"/>
      <c r="R61" s="232">
        <v>20</v>
      </c>
      <c r="S61" s="232"/>
      <c r="T61" s="232" t="s">
        <v>87</v>
      </c>
      <c r="U61" s="232"/>
      <c r="V61" s="232"/>
      <c r="W61" s="228"/>
      <c r="X61" s="232" t="s">
        <v>88</v>
      </c>
      <c r="Y61" s="232" t="s">
        <v>88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92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92</v>
      </c>
      <c r="Q62" s="238"/>
      <c r="R62" s="232">
        <v>100</v>
      </c>
      <c r="S62" s="232"/>
      <c r="T62" s="232" t="s">
        <v>91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87</v>
      </c>
      <c r="U63" s="232"/>
      <c r="V63" s="241"/>
      <c r="W63" s="228"/>
      <c r="X63" s="241" t="s">
        <v>88</v>
      </c>
      <c r="Y63" s="241" t="s">
        <v>88</v>
      </c>
      <c r="Z63" s="241" t="s">
        <v>88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93</v>
      </c>
      <c r="Q64" s="214"/>
      <c r="R64" s="232">
        <v>20</v>
      </c>
      <c r="S64" s="232"/>
      <c r="T64" s="232" t="s">
        <v>91</v>
      </c>
      <c r="U64" s="232"/>
      <c r="V64" s="232"/>
      <c r="W64" s="228"/>
      <c r="X64" s="241">
        <v>1</v>
      </c>
      <c r="Y64" s="241" t="s">
        <v>88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>
      <c r="A65" s="196"/>
      <c r="B65" s="221"/>
      <c r="C65" s="222"/>
      <c r="D65" s="211"/>
      <c r="E65" s="222"/>
      <c r="F65" s="245" t="s">
        <v>93</v>
      </c>
      <c r="G65" s="230">
        <v>2</v>
      </c>
      <c r="H65" s="222"/>
      <c r="I65" s="222"/>
      <c r="J65" s="222"/>
      <c r="K65" s="243"/>
      <c r="L65" s="243"/>
      <c r="M65" s="243"/>
      <c r="N65" s="214"/>
      <c r="O65" s="249"/>
      <c r="P65" s="250" t="s">
        <v>65</v>
      </c>
      <c r="Q65" s="249"/>
      <c r="R65" s="241">
        <v>20</v>
      </c>
      <c r="S65" s="241"/>
      <c r="T65" s="232" t="s">
        <v>94</v>
      </c>
      <c r="U65" s="232"/>
      <c r="V65" s="232"/>
      <c r="W65" s="228"/>
      <c r="X65" s="241">
        <v>1</v>
      </c>
      <c r="Y65" s="241" t="s">
        <v>88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7" t="s">
        <v>65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69</v>
      </c>
      <c r="Q66" s="254"/>
      <c r="R66" s="241">
        <v>5</v>
      </c>
      <c r="S66" s="241"/>
      <c r="T66" s="232" t="s">
        <v>87</v>
      </c>
      <c r="U66" s="232"/>
      <c r="V66" s="232"/>
      <c r="W66" s="228"/>
      <c r="X66" s="241" t="s">
        <v>88</v>
      </c>
      <c r="Y66" s="241" t="s">
        <v>88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1" t="s">
        <v>69</v>
      </c>
      <c r="G67" s="230">
        <v>1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40</v>
      </c>
      <c r="S67" s="241"/>
      <c r="T67" s="232" t="s">
        <v>94</v>
      </c>
      <c r="U67" s="232"/>
      <c r="V67" s="232"/>
      <c r="W67" s="228"/>
      <c r="X67" s="241">
        <v>1</v>
      </c>
      <c r="Y67" s="241" t="s">
        <v>88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74</v>
      </c>
      <c r="Q68" s="258"/>
      <c r="R68" s="241">
        <v>40</v>
      </c>
      <c r="S68" s="241"/>
      <c r="T68" s="232" t="s">
        <v>91</v>
      </c>
      <c r="U68" s="232"/>
      <c r="V68" s="232"/>
      <c r="W68" s="260"/>
      <c r="X68" s="241">
        <v>1</v>
      </c>
      <c r="Y68" s="241" t="s">
        <v>88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6" t="s">
        <v>74</v>
      </c>
      <c r="G69" s="230">
        <v>6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15</v>
      </c>
      <c r="S69" s="232"/>
      <c r="T69" s="232" t="s">
        <v>87</v>
      </c>
      <c r="U69" s="232"/>
      <c r="V69" s="232"/>
      <c r="W69" s="228"/>
      <c r="X69" s="241" t="s">
        <v>88</v>
      </c>
      <c r="Y69" s="241" t="s">
        <v>88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109</v>
      </c>
      <c r="Q70" s="263"/>
      <c r="R70" s="241">
        <v>40</v>
      </c>
      <c r="S70" s="241"/>
      <c r="T70" s="232" t="s">
        <v>94</v>
      </c>
      <c r="U70" s="232"/>
      <c r="V70" s="232"/>
      <c r="W70" s="228"/>
      <c r="X70" s="241">
        <v>1</v>
      </c>
      <c r="Y70" s="241" t="s">
        <v>88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4"/>
      <c r="F71" s="271" t="s">
        <v>78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113</v>
      </c>
      <c r="Q71" s="214"/>
      <c r="R71" s="241">
        <v>15</v>
      </c>
      <c r="S71" s="232"/>
      <c r="T71" s="232" t="s">
        <v>94</v>
      </c>
      <c r="U71" s="232"/>
      <c r="V71" s="241"/>
      <c r="W71" s="260"/>
      <c r="X71" s="241" t="s">
        <v>88</v>
      </c>
      <c r="Y71" s="241" t="s">
        <v>88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>
      <c r="A72" s="196"/>
      <c r="B72" s="221"/>
      <c r="C72" s="222"/>
      <c r="D72" s="211"/>
      <c r="E72" s="267"/>
      <c r="F72" s="320" t="s">
        <v>133</v>
      </c>
      <c r="G72" s="230">
        <v>4</v>
      </c>
      <c r="H72" s="222"/>
      <c r="I72" s="222"/>
      <c r="J72" s="222"/>
      <c r="K72" s="257"/>
      <c r="L72" s="257"/>
      <c r="M72" s="257"/>
      <c r="N72" s="258"/>
      <c r="O72" s="214"/>
      <c r="P72" s="281" t="s">
        <v>131</v>
      </c>
      <c r="Q72" s="214"/>
      <c r="R72" s="282">
        <v>30</v>
      </c>
      <c r="S72" s="282"/>
      <c r="T72" s="283" t="s">
        <v>91</v>
      </c>
      <c r="U72" s="232"/>
      <c r="V72" s="241"/>
      <c r="W72" s="260"/>
      <c r="X72" s="241">
        <v>1</v>
      </c>
      <c r="Y72" s="241" t="s">
        <v>88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0"/>
      <c r="F73" s="322" t="s">
        <v>132</v>
      </c>
      <c r="G73" s="230">
        <v>2</v>
      </c>
      <c r="H73" s="222"/>
      <c r="I73" s="222"/>
      <c r="J73" s="222"/>
      <c r="K73" s="257"/>
      <c r="L73" s="257"/>
      <c r="M73" s="257"/>
      <c r="N73" s="258"/>
      <c r="O73" s="258"/>
      <c r="P73" s="272" t="s">
        <v>126</v>
      </c>
      <c r="Q73" s="263"/>
      <c r="R73" s="241">
        <v>20</v>
      </c>
      <c r="S73" s="241"/>
      <c r="T73" s="232" t="s">
        <v>94</v>
      </c>
      <c r="U73" s="241"/>
      <c r="V73" s="241"/>
      <c r="W73" s="228"/>
      <c r="X73" s="241" t="s">
        <v>88</v>
      </c>
      <c r="Y73" s="241" t="s">
        <v>88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>
      <c r="A74" s="196"/>
      <c r="B74" s="221"/>
      <c r="C74" s="222"/>
      <c r="D74" s="211"/>
      <c r="E74" s="222"/>
      <c r="F74" s="273" t="s">
        <v>48</v>
      </c>
      <c r="G74" s="230">
        <v>3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87</v>
      </c>
      <c r="U74" s="241"/>
      <c r="V74" s="232"/>
      <c r="W74" s="228"/>
      <c r="X74" s="241" t="s">
        <v>88</v>
      </c>
      <c r="Y74" s="241" t="s">
        <v>88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3" t="s">
        <v>35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35</v>
      </c>
      <c r="Q75" s="263"/>
      <c r="R75" s="241">
        <v>0</v>
      </c>
      <c r="S75" s="232"/>
      <c r="T75" s="241" t="s">
        <v>87</v>
      </c>
      <c r="U75" s="241"/>
      <c r="V75" s="232"/>
      <c r="W75" s="228"/>
      <c r="X75" s="241" t="s">
        <v>88</v>
      </c>
      <c r="Y75" s="241" t="s">
        <v>88</v>
      </c>
      <c r="Z75" s="241" t="s">
        <v>88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8" t="s">
        <v>130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48</v>
      </c>
      <c r="Q76" s="214"/>
      <c r="R76" s="241">
        <v>10</v>
      </c>
      <c r="S76" s="232"/>
      <c r="T76" s="241" t="s">
        <v>87</v>
      </c>
      <c r="U76" s="241"/>
      <c r="V76" s="241"/>
      <c r="W76" s="260"/>
      <c r="X76" s="241" t="s">
        <v>88</v>
      </c>
      <c r="Y76" s="241" t="s">
        <v>88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5" t="s">
        <v>95</v>
      </c>
      <c r="G77" s="230">
        <v>2</v>
      </c>
      <c r="H77" s="222"/>
      <c r="I77" s="222"/>
      <c r="J77" s="222"/>
      <c r="K77" s="231"/>
      <c r="L77" s="231"/>
      <c r="M77" s="231"/>
      <c r="N77" s="263"/>
      <c r="O77" s="263"/>
      <c r="P77" s="321" t="s">
        <v>129</v>
      </c>
      <c r="Q77" s="214"/>
      <c r="R77" s="241">
        <v>30</v>
      </c>
      <c r="S77" s="232"/>
      <c r="T77" s="241" t="s">
        <v>91</v>
      </c>
      <c r="U77" s="241"/>
      <c r="V77" s="232"/>
      <c r="W77" s="260"/>
      <c r="X77" s="241">
        <v>1</v>
      </c>
      <c r="Y77" s="241" t="s">
        <v>88</v>
      </c>
      <c r="Z77" s="241">
        <v>1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7" t="s">
        <v>113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323" t="s">
        <v>132</v>
      </c>
      <c r="Q78" s="214"/>
      <c r="R78" s="241">
        <v>10</v>
      </c>
      <c r="S78" s="232"/>
      <c r="T78" s="232" t="s">
        <v>87</v>
      </c>
      <c r="U78" s="232"/>
      <c r="V78" s="232"/>
      <c r="W78" s="228"/>
      <c r="X78" s="241" t="s">
        <v>88</v>
      </c>
      <c r="Y78" s="241" t="s">
        <v>88</v>
      </c>
      <c r="Z78" s="241">
        <v>1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79" t="s">
        <v>131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94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>
      <c r="A80" s="284"/>
      <c r="B80" s="285"/>
      <c r="C80" s="286"/>
      <c r="D80" s="286"/>
      <c r="E80" s="286" t="s">
        <v>118</v>
      </c>
      <c r="F80" s="287"/>
      <c r="G80" s="288">
        <f>SUM(G65:G79)</f>
        <v>50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>
      <c r="A81" s="291"/>
      <c r="B81" s="285"/>
      <c r="C81" s="286"/>
      <c r="D81" s="286"/>
      <c r="E81" s="286"/>
      <c r="F81" s="292" t="s">
        <v>96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97</v>
      </c>
      <c r="S82" s="213"/>
      <c r="T82" s="296" t="s">
        <v>82</v>
      </c>
      <c r="U82" s="199"/>
      <c r="V82" s="199"/>
      <c r="W82" s="213"/>
      <c r="X82" s="213" t="s">
        <v>98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>
      <c r="A83" s="291"/>
      <c r="B83" s="285"/>
      <c r="C83" s="286"/>
      <c r="D83" s="286"/>
      <c r="E83" s="286"/>
      <c r="F83" s="292" t="s">
        <v>99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100</v>
      </c>
      <c r="S83" s="213"/>
      <c r="T83" s="296" t="s">
        <v>83</v>
      </c>
      <c r="U83" s="199"/>
      <c r="V83" s="199"/>
      <c r="W83" s="213"/>
      <c r="X83" s="213" t="s">
        <v>101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102</v>
      </c>
      <c r="S84" s="213"/>
      <c r="T84" s="296" t="s">
        <v>84</v>
      </c>
      <c r="U84" s="199"/>
      <c r="V84" s="199"/>
      <c r="W84" s="302"/>
      <c r="X84" s="199" t="s">
        <v>103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422" t="s">
        <v>104</v>
      </c>
      <c r="U86" s="422"/>
      <c r="V86" s="422"/>
      <c r="W86" s="422"/>
      <c r="X86" s="422"/>
      <c r="Y86" s="422"/>
      <c r="Z86" s="422"/>
      <c r="AA86" s="422"/>
      <c r="AB86" s="422"/>
      <c r="AC86" s="422"/>
      <c r="AD86" s="199"/>
      <c r="AE86" s="199"/>
      <c r="AF86" s="199"/>
      <c r="AG86" s="297"/>
      <c r="AH86" s="306"/>
    </row>
    <row r="87" spans="1:34" s="208" customFormat="1" ht="12" thickBot="1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D24:D25"/>
    <mergeCell ref="F31:J31"/>
    <mergeCell ref="F32:F35"/>
    <mergeCell ref="G32:G35"/>
    <mergeCell ref="H32:H35"/>
    <mergeCell ref="I32:I35"/>
    <mergeCell ref="J32:J3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D30:D31"/>
    <mergeCell ref="D27:D2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X22:X25"/>
    <mergeCell ref="R20:V21"/>
    <mergeCell ref="X20:AB21"/>
    <mergeCell ref="Z22:Z25"/>
    <mergeCell ref="AA22:AA25"/>
    <mergeCell ref="AB22:AB25"/>
    <mergeCell ref="F22:F25"/>
    <mergeCell ref="G22:G25"/>
    <mergeCell ref="H22:H25"/>
    <mergeCell ref="I22:I25"/>
    <mergeCell ref="J22:J25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F26:J26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L31:P31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7"/>
  <sheetViews>
    <sheetView tabSelected="1" topLeftCell="A11" workbookViewId="0">
      <selection activeCell="D30" sqref="D3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2" s="357" customFormat="1" ht="23.25">
      <c r="A1" s="324" t="s">
        <v>115</v>
      </c>
      <c r="B1" s="325"/>
      <c r="C1" s="326"/>
      <c r="D1" s="326"/>
      <c r="E1" s="326"/>
      <c r="F1" s="326"/>
      <c r="G1" s="356"/>
      <c r="H1" s="355"/>
      <c r="I1" s="356"/>
      <c r="J1" s="356"/>
      <c r="K1" s="356"/>
      <c r="L1" s="356"/>
      <c r="M1" s="356"/>
      <c r="N1" s="355"/>
      <c r="O1" s="356"/>
      <c r="P1" s="356"/>
    </row>
    <row r="2" spans="1:22" s="357" customFormat="1" ht="23.25">
      <c r="A2" s="327" t="s">
        <v>121</v>
      </c>
      <c r="B2" s="328"/>
      <c r="C2" s="329"/>
      <c r="D2" s="329"/>
      <c r="E2" s="329"/>
      <c r="F2" s="329"/>
      <c r="G2" s="330"/>
      <c r="H2" s="331"/>
      <c r="I2" s="330"/>
      <c r="J2" s="330"/>
      <c r="K2" s="330"/>
      <c r="L2" s="330"/>
      <c r="M2" s="330"/>
      <c r="N2" s="331"/>
      <c r="O2" s="330"/>
      <c r="P2" s="330"/>
      <c r="Q2" s="332"/>
      <c r="R2" s="332"/>
      <c r="S2" s="332"/>
      <c r="T2" s="332"/>
      <c r="U2" s="333"/>
      <c r="V2" s="332"/>
    </row>
    <row r="3" spans="1:22" s="357" customFormat="1" ht="23.25">
      <c r="A3" s="334" t="s">
        <v>122</v>
      </c>
      <c r="B3" s="335"/>
      <c r="C3" s="336"/>
      <c r="D3" s="336"/>
      <c r="E3" s="336"/>
      <c r="F3" s="336"/>
      <c r="G3" s="337"/>
      <c r="H3" s="338"/>
      <c r="I3" s="337"/>
      <c r="J3" s="337"/>
      <c r="K3" s="337"/>
      <c r="L3" s="337"/>
      <c r="M3" s="337"/>
      <c r="N3" s="338"/>
      <c r="O3" s="337"/>
      <c r="P3" s="337"/>
      <c r="Q3" s="339"/>
      <c r="R3" s="339"/>
      <c r="S3" s="339"/>
      <c r="T3" s="339"/>
      <c r="U3" s="331"/>
      <c r="V3" s="339"/>
    </row>
    <row r="4" spans="1:22" ht="23.25">
      <c r="A4" s="340" t="s">
        <v>150</v>
      </c>
      <c r="B4" s="341"/>
      <c r="C4" s="341"/>
      <c r="D4" s="341"/>
      <c r="E4" s="342"/>
      <c r="F4" s="342"/>
      <c r="H4" s="343"/>
      <c r="I4" s="338"/>
      <c r="J4" s="344"/>
      <c r="K4" s="344"/>
      <c r="L4" s="344"/>
      <c r="M4" s="344"/>
      <c r="N4" s="344"/>
      <c r="O4" s="338"/>
      <c r="P4" s="344"/>
      <c r="Q4" s="344"/>
      <c r="R4" s="344"/>
      <c r="S4" s="344"/>
      <c r="T4" s="344"/>
      <c r="U4" s="338"/>
      <c r="V4" s="344"/>
    </row>
    <row r="5" spans="1:22">
      <c r="A5" s="345"/>
      <c r="B5" s="346"/>
      <c r="C5" s="346"/>
      <c r="D5" s="346"/>
      <c r="E5" s="346"/>
    </row>
    <row r="6" spans="1:22">
      <c r="A6" s="347">
        <v>1.1000000000000001</v>
      </c>
      <c r="B6" s="348" t="s">
        <v>134</v>
      </c>
      <c r="C6" s="349" t="s">
        <v>135</v>
      </c>
      <c r="D6" s="349">
        <v>0</v>
      </c>
      <c r="E6" s="350">
        <f>TIME(10,30,0)</f>
        <v>0.4375</v>
      </c>
    </row>
    <row r="7" spans="1:22">
      <c r="A7" s="347">
        <v>1.2</v>
      </c>
      <c r="B7" s="348" t="s">
        <v>136</v>
      </c>
      <c r="C7" s="349" t="s">
        <v>135</v>
      </c>
      <c r="D7" s="349">
        <v>1</v>
      </c>
      <c r="E7" s="350">
        <f>E6+TIME(0,D7,G3)</f>
        <v>0.43819444444444444</v>
      </c>
    </row>
    <row r="8" spans="1:22">
      <c r="A8" s="347">
        <v>1.3</v>
      </c>
      <c r="B8" s="348" t="s">
        <v>162</v>
      </c>
      <c r="C8" s="349" t="s">
        <v>135</v>
      </c>
      <c r="D8" s="349">
        <v>2</v>
      </c>
      <c r="E8" s="350">
        <f t="shared" ref="E8:E11" si="0">E7+TIME(0,D8,0)</f>
        <v>0.43958333333333333</v>
      </c>
    </row>
    <row r="9" spans="1:22">
      <c r="A9" s="347">
        <v>1.4</v>
      </c>
      <c r="B9" s="348" t="s">
        <v>145</v>
      </c>
      <c r="C9" s="349" t="s">
        <v>135</v>
      </c>
      <c r="D9" s="349">
        <v>2</v>
      </c>
      <c r="E9" s="350">
        <f t="shared" si="0"/>
        <v>0.44097222222222221</v>
      </c>
    </row>
    <row r="10" spans="1:22">
      <c r="A10" s="347">
        <v>1.5</v>
      </c>
      <c r="B10" s="348" t="s">
        <v>166</v>
      </c>
      <c r="C10" s="348" t="s">
        <v>135</v>
      </c>
      <c r="D10" s="349">
        <v>20</v>
      </c>
      <c r="E10" s="350">
        <f t="shared" si="0"/>
        <v>0.4548611111111111</v>
      </c>
    </row>
    <row r="11" spans="1:22">
      <c r="A11" s="347">
        <v>1.6</v>
      </c>
      <c r="B11" s="348" t="s">
        <v>157</v>
      </c>
      <c r="C11" s="348" t="s">
        <v>158</v>
      </c>
      <c r="D11" s="349">
        <v>45</v>
      </c>
      <c r="E11" s="350">
        <f t="shared" si="0"/>
        <v>0.4861111111111111</v>
      </c>
    </row>
    <row r="12" spans="1:22">
      <c r="A12" s="347">
        <v>1.7</v>
      </c>
      <c r="B12" s="348" t="s">
        <v>160</v>
      </c>
      <c r="C12" s="349" t="s">
        <v>161</v>
      </c>
      <c r="D12" s="349">
        <v>45</v>
      </c>
      <c r="E12" s="350">
        <f>E10+TIME(0,D12,0)</f>
        <v>0.4861111111111111</v>
      </c>
    </row>
    <row r="13" spans="1:22">
      <c r="A13" s="347">
        <v>1.7</v>
      </c>
      <c r="B13" s="348" t="s">
        <v>147</v>
      </c>
      <c r="C13" s="349" t="s">
        <v>135</v>
      </c>
      <c r="D13" s="349">
        <v>50</v>
      </c>
      <c r="E13" s="350">
        <f>E11+TIME(0,D13,0)</f>
        <v>0.52083333333333337</v>
      </c>
    </row>
    <row r="14" spans="1:22">
      <c r="A14" s="347">
        <v>1.8</v>
      </c>
      <c r="B14" s="348" t="s">
        <v>23</v>
      </c>
      <c r="C14" s="348" t="s">
        <v>137</v>
      </c>
      <c r="D14" s="349">
        <v>60</v>
      </c>
      <c r="E14" s="350">
        <f>E13+TIME(0,D14,0)</f>
        <v>0.5625</v>
      </c>
    </row>
    <row r="15" spans="1:22">
      <c r="A15" s="347">
        <v>2.1</v>
      </c>
      <c r="B15" s="348" t="s">
        <v>159</v>
      </c>
      <c r="C15" s="348" t="s">
        <v>146</v>
      </c>
      <c r="D15" s="349">
        <v>120</v>
      </c>
      <c r="E15" s="350">
        <f>E14+TIME(0,D15,0)</f>
        <v>0.64583333333333337</v>
      </c>
    </row>
    <row r="16" spans="1:22">
      <c r="A16" s="352">
        <v>2.2000000000000002</v>
      </c>
      <c r="B16" s="348" t="s">
        <v>138</v>
      </c>
      <c r="C16" s="348" t="s">
        <v>135</v>
      </c>
      <c r="D16" s="349">
        <v>0</v>
      </c>
      <c r="E16" s="350">
        <f>E15+TIME(0,D16,0)</f>
        <v>0.64583333333333337</v>
      </c>
    </row>
    <row r="17" spans="1:6">
      <c r="A17" s="352"/>
      <c r="B17" s="348"/>
      <c r="C17" s="349"/>
      <c r="D17" s="348"/>
      <c r="E17" s="350"/>
    </row>
    <row r="18" spans="1:6">
      <c r="A18" s="352"/>
      <c r="B18" s="348"/>
      <c r="C18" s="348"/>
      <c r="D18" s="348"/>
      <c r="E18" s="350"/>
    </row>
    <row r="19" spans="1:6">
      <c r="A19" s="352"/>
      <c r="B19" s="348"/>
      <c r="C19" s="348"/>
      <c r="D19" s="348"/>
      <c r="E19" s="350"/>
    </row>
    <row r="20" spans="1:6" ht="18">
      <c r="A20" s="340" t="s">
        <v>149</v>
      </c>
      <c r="B20" s="342"/>
      <c r="C20" s="341"/>
      <c r="D20" s="341"/>
      <c r="E20" s="341"/>
      <c r="F20" s="342"/>
    </row>
    <row r="21" spans="1:6">
      <c r="A21" s="353"/>
      <c r="B21" s="346"/>
      <c r="C21" s="346"/>
      <c r="D21" s="346"/>
      <c r="E21" s="346"/>
    </row>
    <row r="22" spans="1:6">
      <c r="A22" s="345"/>
      <c r="B22" s="348" t="s">
        <v>134</v>
      </c>
      <c r="C22" s="349" t="s">
        <v>135</v>
      </c>
      <c r="D22" s="349">
        <v>0</v>
      </c>
      <c r="E22" s="350">
        <f>TIME(8,0,0)</f>
        <v>0.33333333333333331</v>
      </c>
    </row>
    <row r="23" spans="1:6">
      <c r="A23" s="347">
        <v>3.1</v>
      </c>
      <c r="B23" s="348" t="s">
        <v>136</v>
      </c>
      <c r="C23" s="349" t="s">
        <v>135</v>
      </c>
      <c r="D23" s="349">
        <v>1</v>
      </c>
      <c r="E23" s="350">
        <f t="shared" ref="E23:E29" si="1">E22+TIME(0,D23,0)</f>
        <v>0.33402777777777776</v>
      </c>
    </row>
    <row r="24" spans="1:6">
      <c r="A24" s="347">
        <v>3.2</v>
      </c>
      <c r="B24" s="348" t="s">
        <v>163</v>
      </c>
      <c r="C24" s="348" t="s">
        <v>135</v>
      </c>
      <c r="D24" s="349">
        <v>80</v>
      </c>
      <c r="E24" s="350">
        <f t="shared" si="1"/>
        <v>0.38958333333333328</v>
      </c>
    </row>
    <row r="25" spans="1:6">
      <c r="A25" s="347">
        <v>3.3</v>
      </c>
      <c r="B25" s="348" t="s">
        <v>165</v>
      </c>
      <c r="C25" s="349" t="s">
        <v>135</v>
      </c>
      <c r="D25" s="349">
        <v>15</v>
      </c>
      <c r="E25" s="350">
        <f t="shared" si="1"/>
        <v>0.39999999999999997</v>
      </c>
    </row>
    <row r="26" spans="1:6">
      <c r="A26" s="347">
        <v>3.3</v>
      </c>
      <c r="B26" s="348" t="s">
        <v>156</v>
      </c>
      <c r="C26" s="349" t="s">
        <v>135</v>
      </c>
      <c r="D26" s="349">
        <v>24</v>
      </c>
      <c r="E26" s="350">
        <f t="shared" ref="E26" si="2">E25+TIME(0,D26,0)</f>
        <v>0.41666666666666663</v>
      </c>
    </row>
    <row r="27" spans="1:6">
      <c r="A27" s="352">
        <v>3.4</v>
      </c>
      <c r="B27" s="348" t="s">
        <v>23</v>
      </c>
      <c r="D27" s="349">
        <v>30</v>
      </c>
      <c r="E27" s="350">
        <f>E26+TIME(0,D27,0)</f>
        <v>0.43749999999999994</v>
      </c>
    </row>
    <row r="28" spans="1:6">
      <c r="A28" s="352">
        <v>4.0999999999999996</v>
      </c>
      <c r="B28" s="351" t="s">
        <v>155</v>
      </c>
      <c r="C28" s="349" t="s">
        <v>148</v>
      </c>
      <c r="D28" s="349">
        <v>45</v>
      </c>
      <c r="E28" s="350">
        <f t="shared" si="1"/>
        <v>0.46874999999999994</v>
      </c>
    </row>
    <row r="29" spans="1:6">
      <c r="A29" s="352">
        <v>4.2</v>
      </c>
      <c r="B29" s="351" t="s">
        <v>164</v>
      </c>
      <c r="C29" s="349" t="s">
        <v>143</v>
      </c>
      <c r="D29" s="348">
        <v>75</v>
      </c>
      <c r="E29" s="350">
        <f t="shared" si="1"/>
        <v>0.52083333333333326</v>
      </c>
    </row>
    <row r="30" spans="1:6">
      <c r="A30" s="352">
        <v>4.3</v>
      </c>
      <c r="B30" s="348" t="s">
        <v>144</v>
      </c>
      <c r="C30" s="348" t="s">
        <v>135</v>
      </c>
      <c r="D30" s="348">
        <v>0</v>
      </c>
      <c r="E30" s="350">
        <f t="shared" ref="E30" si="3">E29+TIME(0,D30,0)</f>
        <v>0.52083333333333326</v>
      </c>
    </row>
    <row r="33" spans="1:7" ht="18">
      <c r="A33" s="340" t="s">
        <v>151</v>
      </c>
      <c r="B33" s="342"/>
      <c r="C33" s="341"/>
      <c r="D33" s="341"/>
      <c r="E33" s="341"/>
      <c r="F33" s="342"/>
      <c r="G33" s="342"/>
    </row>
    <row r="34" spans="1:7">
      <c r="A34" s="353"/>
      <c r="B34" s="346"/>
      <c r="C34" s="346"/>
      <c r="D34" s="346"/>
      <c r="E34" s="346"/>
    </row>
    <row r="35" spans="1:7">
      <c r="A35" s="354">
        <v>3.1</v>
      </c>
      <c r="B35" s="351" t="s">
        <v>140</v>
      </c>
      <c r="C35" s="362" t="s">
        <v>139</v>
      </c>
      <c r="D35" s="363">
        <v>0</v>
      </c>
      <c r="E35" s="350">
        <f>TIME(13,30,0)</f>
        <v>0.5625</v>
      </c>
    </row>
    <row r="36" spans="1:7">
      <c r="A36" s="347">
        <v>3.2</v>
      </c>
      <c r="B36" s="351" t="s">
        <v>141</v>
      </c>
      <c r="C36" s="362" t="s">
        <v>139</v>
      </c>
      <c r="D36" s="363">
        <v>5</v>
      </c>
      <c r="E36" s="350">
        <f>E35+TIME(0,D36,0)</f>
        <v>0.56597222222222221</v>
      </c>
    </row>
    <row r="37" spans="1:7">
      <c r="A37" s="347">
        <v>3.3</v>
      </c>
      <c r="B37" s="351" t="s">
        <v>152</v>
      </c>
      <c r="C37" s="362" t="s">
        <v>142</v>
      </c>
      <c r="D37" s="363">
        <v>50</v>
      </c>
      <c r="E37" s="350">
        <f t="shared" ref="E37:E40" si="4">E36+TIME(0,D37,0)</f>
        <v>0.60069444444444442</v>
      </c>
    </row>
    <row r="38" spans="1:7">
      <c r="A38" s="347">
        <v>3.4</v>
      </c>
      <c r="B38" s="351" t="s">
        <v>153</v>
      </c>
      <c r="C38" s="362" t="s">
        <v>142</v>
      </c>
      <c r="D38" s="363">
        <v>50</v>
      </c>
      <c r="E38" s="350">
        <f t="shared" si="4"/>
        <v>0.63541666666666663</v>
      </c>
    </row>
    <row r="39" spans="1:7">
      <c r="A39" s="352">
        <v>3.5</v>
      </c>
      <c r="B39" s="351" t="s">
        <v>154</v>
      </c>
      <c r="C39" s="362" t="s">
        <v>142</v>
      </c>
      <c r="D39" s="363">
        <v>15</v>
      </c>
      <c r="E39" s="350">
        <f t="shared" si="4"/>
        <v>0.64583333333333326</v>
      </c>
    </row>
    <row r="40" spans="1:7">
      <c r="A40" s="352">
        <v>3.6</v>
      </c>
      <c r="B40" s="351" t="s">
        <v>138</v>
      </c>
      <c r="C40" s="362" t="s">
        <v>139</v>
      </c>
      <c r="D40" s="364">
        <v>0</v>
      </c>
      <c r="E40" s="350">
        <f t="shared" si="4"/>
        <v>0.64583333333333326</v>
      </c>
    </row>
    <row r="41" spans="1:7">
      <c r="A41" s="352"/>
      <c r="B41" s="351"/>
      <c r="E41" s="358"/>
    </row>
    <row r="42" spans="1:7">
      <c r="A42" s="352"/>
      <c r="B42" s="359"/>
      <c r="C42" s="360"/>
      <c r="D42" s="361"/>
      <c r="E42" s="358"/>
    </row>
    <row r="43" spans="1:7">
      <c r="A43" s="352"/>
      <c r="B43" s="359"/>
      <c r="C43" s="360"/>
      <c r="D43" s="361"/>
      <c r="E43" s="358"/>
    </row>
    <row r="44" spans="1:7">
      <c r="B44" s="359"/>
      <c r="C44" s="360"/>
      <c r="D44" s="361"/>
      <c r="E44" s="358"/>
    </row>
    <row r="45" spans="1:7">
      <c r="B45" s="359"/>
      <c r="C45" s="360"/>
      <c r="D45" s="361"/>
      <c r="E45" s="358"/>
    </row>
    <row r="46" spans="1:7">
      <c r="B46" s="359"/>
      <c r="C46" s="360"/>
      <c r="D46" s="361"/>
      <c r="E46" s="358"/>
    </row>
    <row r="47" spans="1:7">
      <c r="B47" s="359"/>
      <c r="C47" s="360"/>
      <c r="E47" s="3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SG100G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2014-01-19T01:53:06Z</dcterms:modified>
</cp:coreProperties>
</file>