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36" i="2" l="1"/>
  <c r="E37" s="1"/>
  <c r="E38" s="1"/>
  <c r="E39" s="1"/>
  <c r="E40" s="1"/>
  <c r="E41" s="1"/>
  <c r="E23"/>
  <c r="E24" s="1"/>
  <c r="E25" s="1"/>
  <c r="E26" s="1"/>
  <c r="E27" s="1"/>
  <c r="E28" s="1"/>
  <c r="E29" s="1"/>
  <c r="E30" s="1"/>
  <c r="E31" s="1"/>
  <c r="E6"/>
  <c r="E7" s="1"/>
  <c r="E8" s="1"/>
  <c r="E9" s="1"/>
  <c r="E10" s="1"/>
  <c r="E11" s="1"/>
  <c r="E12" s="1"/>
  <c r="E13" s="1"/>
  <c r="E14" l="1"/>
  <c r="E15" s="1"/>
  <c r="E16" s="1"/>
  <c r="E17" s="1"/>
</calcChain>
</file>

<file path=xl/sharedStrings.xml><?xml version="1.0" encoding="utf-8"?>
<sst xmlns="http://schemas.openxmlformats.org/spreadsheetml/2006/main" count="341" uniqueCount="168">
  <si>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</si>
  <si>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</si>
  <si>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</si>
  <si>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</si>
  <si>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</si>
  <si>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</si>
  <si>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</si>
  <si>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</si>
  <si>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</si>
  <si>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</si>
  <si>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</si>
  <si>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</si>
  <si>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</si>
  <si>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</si>
  <si>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</si>
  <si>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</si>
  <si>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</si>
  <si>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</si>
  <si>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</si>
  <si>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</si>
  <si>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</si>
  <si>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</si>
  <si>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</si>
  <si>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</si>
  <si>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</si>
  <si>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</si>
  <si>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</si>
  <si>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</si>
  <si>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</si>
  <si>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</si>
  <si>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</si>
  <si>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</si>
  <si>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</si>
  <si>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</si>
  <si>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</si>
  <si>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</si>
  <si>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</si>
  <si>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</si>
  <si>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</si>
  <si>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</si>
  <si>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</si>
  <si>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</si>
  <si>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</si>
  <si>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</si>
  <si>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</si>
  <si>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</si>
  <si>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</si>
  <si>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</si>
  <si>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</si>
  <si>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</si>
  <si>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</si>
  <si>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</si>
  <si>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</si>
  <si>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</si>
  <si>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</si>
  <si>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</si>
  <si>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</si>
  <si>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</si>
  <si>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</si>
  <si>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</si>
  <si>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</si>
  <si>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</si>
  <si>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</si>
  <si>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</si>
  <si>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</si>
  <si>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</si>
  <si>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</si>
  <si>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</si>
  <si>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</si>
  <si>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</si>
  <si>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</si>
  <si>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</si>
  <si>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</si>
  <si>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</si>
  <si>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</si>
  <si>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</si>
  <si>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</si>
  <si>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</si>
  <si>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</si>
  <si>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</si>
  <si>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</si>
  <si>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</si>
  <si>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</si>
  <si>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</si>
  <si>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</si>
  <si>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</si>
  <si>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</si>
  <si>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</si>
  <si>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</si>
  <si>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</si>
  <si>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</si>
  <si>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</si>
  <si>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</si>
  <si>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</si>
  <si>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</si>
  <si>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</si>
  <si>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</si>
  <si>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</si>
  <si>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</si>
  <si>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</si>
  <si>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</si>
  <si>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</si>
  <si>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</si>
  <si>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</si>
  <si>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</si>
  <si>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</si>
  <si>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</si>
  <si>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</si>
  <si>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</si>
  <si>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</si>
  <si>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</si>
  <si>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</si>
  <si>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</si>
  <si>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</si>
  <si>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</si>
  <si>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</si>
  <si>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</si>
  <si>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</si>
  <si>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Recess</t>
  </si>
  <si>
    <t>Adjourn</t>
  </si>
  <si>
    <t>all</t>
  </si>
  <si>
    <t>SG 100G</t>
  </si>
  <si>
    <t>Study GROUP-TERAHERTZ</t>
  </si>
  <si>
    <t>Study Group-100G</t>
  </si>
  <si>
    <t>87th IEEE 802.15 WPAN MEETING</t>
  </si>
  <si>
    <t>87TH IEEE 802.15 WPAN MEETING</t>
  </si>
  <si>
    <t>Hyatt Regency Dallas</t>
  </si>
  <si>
    <t>300 Reunion Boulevard, Dallas, Texas, 75207, USA</t>
  </si>
  <si>
    <t>802 EC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</si>
  <si>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</si>
  <si>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</si>
  <si>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</si>
  <si>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</si>
  <si>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</si>
  <si>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Tutorial 2</t>
  </si>
  <si>
    <t>Tutorial 3</t>
  </si>
  <si>
    <t>Total:</t>
  </si>
  <si>
    <t xml:space="preserve">    Study Group 100G, Tuesday AM1 and AM 2, November 12, 2013, Gaston A (Atrium Level)</t>
  </si>
  <si>
    <t xml:space="preserve">    Study Group 100G, Tuesday PM2 , November 12, 2013, Gaston B (Atrium Level)</t>
  </si>
  <si>
    <t xml:space="preserve">    802.1 / 802.15 TG10 / 802.15 SG100G Joint Session, Tuesday PM1, November 12, 2013, Reverchon AB (Atrium Level)</t>
  </si>
  <si>
    <t>OPEN</t>
  </si>
  <si>
    <t>Chairs</t>
  </si>
  <si>
    <t>IEEE-SA Stds. Board Bylaws on Patents in Std's. &amp; Guidelines</t>
  </si>
  <si>
    <t>Presentation(s) from 802.15 TG10 w.r.t. L2R</t>
  </si>
  <si>
    <t>All</t>
  </si>
  <si>
    <t>Presentation(s) from 802.1 w.r.t. L2R</t>
  </si>
  <si>
    <t>L2R Q&amp;A and Joint Discussions on Next Steps and Goals for Jan. Joint Session</t>
  </si>
  <si>
    <t>100G Q&amp;A and Joint Discussions on Next Steps and Goals for Jan. Joint Session</t>
  </si>
  <si>
    <t>Meeting Objectives and Minutes Approval (13/0540)</t>
  </si>
  <si>
    <t>Working on  PAR and 5C  (13/0522r1,13/0523r2, 13/561)</t>
  </si>
  <si>
    <t>J.Y. Kim</t>
  </si>
  <si>
    <t>N. Sekine</t>
  </si>
  <si>
    <t>R. Richards</t>
  </si>
  <si>
    <t>M. Grigat</t>
  </si>
  <si>
    <t>802.15 SG100G Presentation: On the Scope of IEEE 802.15 SG 100G (13/635)</t>
  </si>
  <si>
    <t>Preparation of the 802.1 / 802.15 TG10 / 802.15 SG100G Joint Session (13/635)</t>
  </si>
  <si>
    <t>Ultrabroadband Indoor Channel Measurements and Calibrated Ray Tracing Propagation Modelling at THz Frequencies (13/0637)</t>
  </si>
  <si>
    <t>R6</t>
  </si>
  <si>
    <t>Ethernet 40th Anniversary Ceremony
 Landmark B Ballroom</t>
  </si>
  <si>
    <r>
      <t>802.15</t>
    </r>
    <r>
      <rPr>
        <b/>
        <sz val="8"/>
        <rFont val="Arial"/>
        <family val="2"/>
      </rPr>
      <t xml:space="preserve">
+
802.1</t>
    </r>
  </si>
  <si>
    <t>M. Shimizu</t>
  </si>
  <si>
    <t>Call for Contributions and Agenda Approval (13/0622r2)</t>
  </si>
  <si>
    <t>30-Gbps-class terahertz transmission for fixed  point-to-point link using optical technique (13/0653)</t>
  </si>
  <si>
    <t>Feasibility test of THz channel for high-speed wireless link (13/0679)</t>
  </si>
  <si>
    <t>Phase Noise Aspects (13/0646r3)</t>
  </si>
  <si>
    <t>Requirements for Wireless Backhauling / Fronthauling (13/0636r1)</t>
  </si>
  <si>
    <t>The New Public Phone Service -Non Contact Ultra High Speed Contents Download(13/0684)</t>
  </si>
  <si>
    <t>Technical Expectations Document (11/0745r10)/List of Study Group Topics (13(0692)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</si>
</sst>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5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6" fillId="0" borderId="0" xfId="0" applyFont="1"/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4" fillId="23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164" fontId="77" fillId="0" borderId="0" xfId="0" applyNumberFormat="1" applyFont="1" applyBorder="1"/>
    <xf numFmtId="0" fontId="15" fillId="17" borderId="0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4" borderId="2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8" workbookViewId="0">
      <selection activeCell="N34" sqref="N34:N37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69" t="s">
        <v>157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70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70"/>
      <c r="C4" s="17"/>
      <c r="D4" s="18" t="s">
        <v>127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7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71" t="s">
        <v>5</v>
      </c>
      <c r="G7" s="472"/>
      <c r="H7" s="472"/>
      <c r="I7" s="472"/>
      <c r="J7" s="473"/>
      <c r="K7" s="29"/>
      <c r="L7" s="474" t="s">
        <v>6</v>
      </c>
      <c r="M7" s="474"/>
      <c r="N7" s="474"/>
      <c r="O7" s="474"/>
      <c r="P7" s="474"/>
      <c r="Q7" s="29"/>
      <c r="R7" s="474" t="s">
        <v>7</v>
      </c>
      <c r="S7" s="474"/>
      <c r="T7" s="474"/>
      <c r="U7" s="474"/>
      <c r="V7" s="474"/>
      <c r="W7" s="29"/>
      <c r="X7" s="475" t="s">
        <v>8</v>
      </c>
      <c r="Y7" s="474"/>
      <c r="Z7" s="474"/>
      <c r="AA7" s="474"/>
      <c r="AB7" s="474"/>
      <c r="AC7" s="29"/>
      <c r="AD7" s="475" t="s">
        <v>9</v>
      </c>
      <c r="AE7" s="474"/>
      <c r="AF7" s="47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3" t="s">
        <v>11</v>
      </c>
      <c r="S9" s="393"/>
      <c r="T9" s="393"/>
      <c r="U9" s="393"/>
      <c r="V9" s="44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7"/>
      <c r="S10" s="397"/>
      <c r="T10" s="397"/>
      <c r="U10" s="397"/>
      <c r="V10" s="45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53" t="s">
        <v>128</v>
      </c>
      <c r="G11" s="355"/>
      <c r="H11" s="457"/>
      <c r="I11" s="460"/>
      <c r="J11" s="460"/>
      <c r="K11" s="52"/>
      <c r="L11" s="362" t="s">
        <v>34</v>
      </c>
      <c r="M11" s="371" t="s">
        <v>15</v>
      </c>
      <c r="N11" s="362" t="s">
        <v>121</v>
      </c>
      <c r="O11" s="416" t="s">
        <v>16</v>
      </c>
      <c r="P11" s="413" t="s">
        <v>18</v>
      </c>
      <c r="Q11" s="54"/>
      <c r="R11" s="416" t="s">
        <v>16</v>
      </c>
      <c r="S11" s="371" t="s">
        <v>15</v>
      </c>
      <c r="T11" s="362" t="s">
        <v>49</v>
      </c>
      <c r="U11" s="362" t="s">
        <v>121</v>
      </c>
      <c r="V11" s="362" t="s">
        <v>34</v>
      </c>
      <c r="W11" s="54"/>
      <c r="X11" s="445" t="s">
        <v>109</v>
      </c>
      <c r="Y11" s="451" t="s">
        <v>108</v>
      </c>
      <c r="Z11" s="416" t="s">
        <v>16</v>
      </c>
      <c r="AA11" s="362" t="s">
        <v>49</v>
      </c>
      <c r="AB11" s="454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356"/>
      <c r="G12" s="358"/>
      <c r="H12" s="458"/>
      <c r="I12" s="461"/>
      <c r="J12" s="461"/>
      <c r="K12" s="52"/>
      <c r="L12" s="363"/>
      <c r="M12" s="372"/>
      <c r="N12" s="363"/>
      <c r="O12" s="417"/>
      <c r="P12" s="414"/>
      <c r="Q12" s="54"/>
      <c r="R12" s="417"/>
      <c r="S12" s="372"/>
      <c r="T12" s="363"/>
      <c r="U12" s="363"/>
      <c r="V12" s="363"/>
      <c r="W12" s="54"/>
      <c r="X12" s="446"/>
      <c r="Y12" s="452"/>
      <c r="Z12" s="417"/>
      <c r="AA12" s="363"/>
      <c r="AB12" s="455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356"/>
      <c r="G13" s="358"/>
      <c r="H13" s="458"/>
      <c r="I13" s="461"/>
      <c r="J13" s="461"/>
      <c r="K13" s="52"/>
      <c r="L13" s="363"/>
      <c r="M13" s="372"/>
      <c r="N13" s="363"/>
      <c r="O13" s="417"/>
      <c r="P13" s="414"/>
      <c r="Q13" s="54"/>
      <c r="R13" s="417"/>
      <c r="S13" s="372"/>
      <c r="T13" s="363"/>
      <c r="U13" s="363"/>
      <c r="V13" s="363"/>
      <c r="W13" s="54"/>
      <c r="X13" s="446"/>
      <c r="Y13" s="452"/>
      <c r="Z13" s="417"/>
      <c r="AA13" s="363"/>
      <c r="AB13" s="455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56"/>
      <c r="G14" s="358"/>
      <c r="H14" s="458"/>
      <c r="I14" s="461"/>
      <c r="J14" s="461"/>
      <c r="K14" s="52"/>
      <c r="L14" s="364"/>
      <c r="M14" s="373"/>
      <c r="N14" s="364"/>
      <c r="O14" s="418"/>
      <c r="P14" s="415"/>
      <c r="Q14" s="54"/>
      <c r="R14" s="418"/>
      <c r="S14" s="373"/>
      <c r="T14" s="364"/>
      <c r="U14" s="364"/>
      <c r="V14" s="364"/>
      <c r="W14" s="54"/>
      <c r="X14" s="447"/>
      <c r="Y14" s="453"/>
      <c r="Z14" s="418"/>
      <c r="AA14" s="364"/>
      <c r="AB14" s="456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59"/>
      <c r="G15" s="361"/>
      <c r="H15" s="459"/>
      <c r="I15" s="462"/>
      <c r="J15" s="462"/>
      <c r="K15" s="52"/>
      <c r="L15" s="410" t="s">
        <v>23</v>
      </c>
      <c r="M15" s="411"/>
      <c r="N15" s="411"/>
      <c r="O15" s="411"/>
      <c r="P15" s="412"/>
      <c r="Q15" s="54"/>
      <c r="R15" s="410" t="s">
        <v>23</v>
      </c>
      <c r="S15" s="411"/>
      <c r="T15" s="411"/>
      <c r="U15" s="411"/>
      <c r="V15" s="412"/>
      <c r="W15" s="54"/>
      <c r="X15" s="410" t="s">
        <v>23</v>
      </c>
      <c r="Y15" s="411"/>
      <c r="Z15" s="411"/>
      <c r="AA15" s="411"/>
      <c r="AB15" s="411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410" t="s">
        <v>23</v>
      </c>
      <c r="G16" s="411"/>
      <c r="H16" s="411"/>
      <c r="I16" s="411"/>
      <c r="J16" s="412"/>
      <c r="K16" s="52"/>
      <c r="L16" s="362" t="s">
        <v>34</v>
      </c>
      <c r="M16" s="451" t="s">
        <v>108</v>
      </c>
      <c r="N16" s="362" t="s">
        <v>121</v>
      </c>
      <c r="O16" s="436" t="s">
        <v>14</v>
      </c>
      <c r="P16" s="413" t="s">
        <v>18</v>
      </c>
      <c r="Q16" s="54"/>
      <c r="R16" s="393" t="s">
        <v>26</v>
      </c>
      <c r="S16" s="393"/>
      <c r="T16" s="393"/>
      <c r="U16" s="393"/>
      <c r="V16" s="393"/>
      <c r="W16" s="54"/>
      <c r="X16" s="445" t="s">
        <v>109</v>
      </c>
      <c r="Y16" s="451" t="s">
        <v>108</v>
      </c>
      <c r="Z16" s="416" t="s">
        <v>16</v>
      </c>
      <c r="AA16" s="362" t="s">
        <v>49</v>
      </c>
      <c r="AB16" s="454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27</v>
      </c>
      <c r="C17" s="52"/>
      <c r="D17" s="43"/>
      <c r="E17" s="52"/>
      <c r="F17" s="392" t="s">
        <v>129</v>
      </c>
      <c r="G17" s="393"/>
      <c r="H17" s="393"/>
      <c r="I17" s="393"/>
      <c r="J17" s="448"/>
      <c r="K17" s="52"/>
      <c r="L17" s="363"/>
      <c r="M17" s="452"/>
      <c r="N17" s="363"/>
      <c r="O17" s="437"/>
      <c r="P17" s="414"/>
      <c r="Q17" s="54"/>
      <c r="R17" s="397"/>
      <c r="S17" s="397"/>
      <c r="T17" s="397"/>
      <c r="U17" s="397"/>
      <c r="V17" s="397"/>
      <c r="W17" s="54"/>
      <c r="X17" s="446"/>
      <c r="Y17" s="452"/>
      <c r="Z17" s="417"/>
      <c r="AA17" s="363"/>
      <c r="AB17" s="455"/>
      <c r="AC17" s="52"/>
      <c r="AD17" s="49"/>
      <c r="AE17" s="50"/>
      <c r="AF17" s="51"/>
      <c r="AG17" s="52"/>
    </row>
    <row r="18" spans="1:33" ht="12.75" customHeight="1">
      <c r="A18" s="52"/>
      <c r="B18" s="56" t="s">
        <v>28</v>
      </c>
      <c r="C18" s="52"/>
      <c r="D18" s="43"/>
      <c r="E18" s="52"/>
      <c r="F18" s="394"/>
      <c r="G18" s="395"/>
      <c r="H18" s="395"/>
      <c r="I18" s="395"/>
      <c r="J18" s="449"/>
      <c r="K18" s="52"/>
      <c r="L18" s="363"/>
      <c r="M18" s="452"/>
      <c r="N18" s="363"/>
      <c r="O18" s="437"/>
      <c r="P18" s="414"/>
      <c r="Q18" s="54"/>
      <c r="R18" s="463" t="s">
        <v>29</v>
      </c>
      <c r="S18" s="464"/>
      <c r="T18" s="464"/>
      <c r="U18" s="464"/>
      <c r="V18" s="465"/>
      <c r="W18" s="54"/>
      <c r="X18" s="446"/>
      <c r="Y18" s="452"/>
      <c r="Z18" s="417"/>
      <c r="AA18" s="363"/>
      <c r="AB18" s="455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396"/>
      <c r="G19" s="397"/>
      <c r="H19" s="397"/>
      <c r="I19" s="397"/>
      <c r="J19" s="450"/>
      <c r="K19" s="52"/>
      <c r="L19" s="364"/>
      <c r="M19" s="453"/>
      <c r="N19" s="364"/>
      <c r="O19" s="438"/>
      <c r="P19" s="415"/>
      <c r="Q19" s="54"/>
      <c r="R19" s="466"/>
      <c r="S19" s="467"/>
      <c r="T19" s="467"/>
      <c r="U19" s="467"/>
      <c r="V19" s="468"/>
      <c r="W19" s="54"/>
      <c r="X19" s="447"/>
      <c r="Y19" s="453"/>
      <c r="Z19" s="418"/>
      <c r="AA19" s="364"/>
      <c r="AB19" s="456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31</v>
      </c>
      <c r="C20" s="52"/>
      <c r="D20" s="43"/>
      <c r="E20" s="52"/>
      <c r="F20" s="377" t="s">
        <v>130</v>
      </c>
      <c r="G20" s="378"/>
      <c r="H20" s="378"/>
      <c r="I20" s="378"/>
      <c r="J20" s="379"/>
      <c r="K20" s="42"/>
      <c r="L20" s="377" t="s">
        <v>130</v>
      </c>
      <c r="M20" s="378"/>
      <c r="N20" s="378"/>
      <c r="O20" s="378"/>
      <c r="P20" s="379"/>
      <c r="Q20" s="58"/>
      <c r="R20" s="377" t="s">
        <v>130</v>
      </c>
      <c r="S20" s="378"/>
      <c r="T20" s="378"/>
      <c r="U20" s="378"/>
      <c r="V20" s="379"/>
      <c r="W20" s="58"/>
      <c r="X20" s="377" t="s">
        <v>130</v>
      </c>
      <c r="Y20" s="378"/>
      <c r="Z20" s="378"/>
      <c r="AA20" s="378"/>
      <c r="AB20" s="379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32</v>
      </c>
      <c r="C21" s="52"/>
      <c r="D21" s="43"/>
      <c r="E21" s="52"/>
      <c r="F21" s="380"/>
      <c r="G21" s="381"/>
      <c r="H21" s="381"/>
      <c r="I21" s="381"/>
      <c r="J21" s="382"/>
      <c r="K21" s="42"/>
      <c r="L21" s="380"/>
      <c r="M21" s="381"/>
      <c r="N21" s="381"/>
      <c r="O21" s="381"/>
      <c r="P21" s="382"/>
      <c r="Q21" s="58"/>
      <c r="R21" s="380"/>
      <c r="S21" s="381"/>
      <c r="T21" s="381"/>
      <c r="U21" s="381"/>
      <c r="V21" s="382"/>
      <c r="W21" s="58"/>
      <c r="X21" s="380"/>
      <c r="Y21" s="381"/>
      <c r="Z21" s="381"/>
      <c r="AA21" s="381"/>
      <c r="AB21" s="382"/>
      <c r="AC21" s="42"/>
      <c r="AD21" s="353" t="s">
        <v>128</v>
      </c>
      <c r="AE21" s="354"/>
      <c r="AF21" s="355"/>
      <c r="AG21" s="52"/>
    </row>
    <row r="22" spans="1:33" ht="12.75" customHeight="1">
      <c r="A22" s="52"/>
      <c r="B22" s="56" t="s">
        <v>33</v>
      </c>
      <c r="C22" s="52"/>
      <c r="D22" s="43"/>
      <c r="E22" s="52"/>
      <c r="F22" s="362" t="s">
        <v>34</v>
      </c>
      <c r="G22" s="368" t="s">
        <v>35</v>
      </c>
      <c r="H22" s="371" t="s">
        <v>15</v>
      </c>
      <c r="I22" s="365" t="s">
        <v>25</v>
      </c>
      <c r="J22" s="442"/>
      <c r="K22" s="52"/>
      <c r="L22" s="362" t="s">
        <v>34</v>
      </c>
      <c r="M22" s="439" t="s">
        <v>131</v>
      </c>
      <c r="N22" s="445" t="s">
        <v>109</v>
      </c>
      <c r="O22" s="436" t="s">
        <v>14</v>
      </c>
      <c r="P22" s="413" t="s">
        <v>18</v>
      </c>
      <c r="Q22" s="54"/>
      <c r="R22" s="368" t="s">
        <v>35</v>
      </c>
      <c r="S22" s="371" t="s">
        <v>15</v>
      </c>
      <c r="T22" s="413" t="s">
        <v>18</v>
      </c>
      <c r="U22" s="416" t="s">
        <v>16</v>
      </c>
      <c r="V22" s="362" t="s">
        <v>49</v>
      </c>
      <c r="W22" s="54"/>
      <c r="X22" s="362" t="s">
        <v>34</v>
      </c>
      <c r="Y22" s="365" t="s">
        <v>25</v>
      </c>
      <c r="Z22" s="368" t="s">
        <v>35</v>
      </c>
      <c r="AA22" s="371" t="s">
        <v>15</v>
      </c>
      <c r="AB22" s="374" t="s">
        <v>132</v>
      </c>
      <c r="AC22" s="52"/>
      <c r="AD22" s="356"/>
      <c r="AE22" s="357"/>
      <c r="AF22" s="358"/>
      <c r="AG22" s="52"/>
    </row>
    <row r="23" spans="1:33">
      <c r="A23" s="52"/>
      <c r="B23" s="56" t="s">
        <v>37</v>
      </c>
      <c r="C23" s="52"/>
      <c r="D23" s="43"/>
      <c r="E23" s="52"/>
      <c r="F23" s="363"/>
      <c r="G23" s="369"/>
      <c r="H23" s="372"/>
      <c r="I23" s="366"/>
      <c r="J23" s="443"/>
      <c r="K23" s="52"/>
      <c r="L23" s="363"/>
      <c r="M23" s="440"/>
      <c r="N23" s="446"/>
      <c r="O23" s="437"/>
      <c r="P23" s="414"/>
      <c r="Q23" s="54"/>
      <c r="R23" s="369"/>
      <c r="S23" s="372"/>
      <c r="T23" s="414"/>
      <c r="U23" s="417"/>
      <c r="V23" s="363"/>
      <c r="W23" s="54"/>
      <c r="X23" s="363"/>
      <c r="Y23" s="366"/>
      <c r="Z23" s="369"/>
      <c r="AA23" s="372"/>
      <c r="AB23" s="375"/>
      <c r="AC23" s="52"/>
      <c r="AD23" s="356"/>
      <c r="AE23" s="357"/>
      <c r="AF23" s="358"/>
      <c r="AG23" s="52"/>
    </row>
    <row r="24" spans="1:33" ht="12.75" customHeight="1">
      <c r="A24" s="52"/>
      <c r="B24" s="56" t="s">
        <v>38</v>
      </c>
      <c r="C24" s="52"/>
      <c r="D24" s="43"/>
      <c r="E24" s="52"/>
      <c r="F24" s="363"/>
      <c r="G24" s="369"/>
      <c r="H24" s="372"/>
      <c r="I24" s="366"/>
      <c r="J24" s="443"/>
      <c r="K24" s="52"/>
      <c r="L24" s="363"/>
      <c r="M24" s="440"/>
      <c r="N24" s="446"/>
      <c r="O24" s="437"/>
      <c r="P24" s="414"/>
      <c r="Q24" s="54"/>
      <c r="R24" s="369"/>
      <c r="S24" s="372"/>
      <c r="T24" s="414"/>
      <c r="U24" s="417"/>
      <c r="V24" s="363"/>
      <c r="W24" s="54"/>
      <c r="X24" s="363"/>
      <c r="Y24" s="366"/>
      <c r="Z24" s="369"/>
      <c r="AA24" s="372"/>
      <c r="AB24" s="375"/>
      <c r="AC24" s="52"/>
      <c r="AD24" s="356"/>
      <c r="AE24" s="357"/>
      <c r="AF24" s="358"/>
      <c r="AG24" s="52"/>
    </row>
    <row r="25" spans="1:33" ht="13.5" thickBot="1">
      <c r="A25" s="59"/>
      <c r="B25" s="56" t="s">
        <v>39</v>
      </c>
      <c r="C25" s="59"/>
      <c r="D25" s="43"/>
      <c r="E25" s="59"/>
      <c r="F25" s="364"/>
      <c r="G25" s="370"/>
      <c r="H25" s="373"/>
      <c r="I25" s="367"/>
      <c r="J25" s="444"/>
      <c r="K25" s="59"/>
      <c r="L25" s="364"/>
      <c r="M25" s="441"/>
      <c r="N25" s="447"/>
      <c r="O25" s="438"/>
      <c r="P25" s="415"/>
      <c r="Q25" s="60"/>
      <c r="R25" s="370"/>
      <c r="S25" s="373"/>
      <c r="T25" s="415"/>
      <c r="U25" s="418"/>
      <c r="V25" s="364"/>
      <c r="W25" s="60"/>
      <c r="X25" s="364"/>
      <c r="Y25" s="367"/>
      <c r="Z25" s="370"/>
      <c r="AA25" s="373"/>
      <c r="AB25" s="376"/>
      <c r="AC25" s="59"/>
      <c r="AD25" s="356"/>
      <c r="AE25" s="357"/>
      <c r="AF25" s="358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07" t="s">
        <v>23</v>
      </c>
      <c r="G26" s="408"/>
      <c r="H26" s="408"/>
      <c r="I26" s="408"/>
      <c r="J26" s="409"/>
      <c r="K26" s="59"/>
      <c r="L26" s="410" t="s">
        <v>23</v>
      </c>
      <c r="M26" s="411"/>
      <c r="N26" s="411"/>
      <c r="O26" s="411"/>
      <c r="P26" s="412"/>
      <c r="Q26" s="60"/>
      <c r="R26" s="411"/>
      <c r="S26" s="411"/>
      <c r="T26" s="411"/>
      <c r="U26" s="411"/>
      <c r="V26" s="411"/>
      <c r="W26" s="60"/>
      <c r="X26" s="410" t="s">
        <v>23</v>
      </c>
      <c r="Y26" s="411"/>
      <c r="Z26" s="411"/>
      <c r="AA26" s="411"/>
      <c r="AB26" s="411"/>
      <c r="AC26" s="59"/>
      <c r="AD26" s="356"/>
      <c r="AE26" s="357"/>
      <c r="AF26" s="358"/>
      <c r="AG26" s="59"/>
    </row>
    <row r="27" spans="1:33" ht="12.75" customHeight="1">
      <c r="A27" s="63"/>
      <c r="B27" s="53" t="s">
        <v>41</v>
      </c>
      <c r="C27" s="63"/>
      <c r="D27" s="434" t="s">
        <v>42</v>
      </c>
      <c r="E27" s="63"/>
      <c r="F27" s="362" t="s">
        <v>34</v>
      </c>
      <c r="G27" s="368" t="s">
        <v>35</v>
      </c>
      <c r="H27" s="436" t="s">
        <v>14</v>
      </c>
      <c r="I27" s="365" t="s">
        <v>25</v>
      </c>
      <c r="J27" s="426">
        <v>802.24</v>
      </c>
      <c r="K27" s="63"/>
      <c r="L27" s="362" t="s">
        <v>34</v>
      </c>
      <c r="M27" s="371" t="s">
        <v>15</v>
      </c>
      <c r="N27" s="362" t="s">
        <v>121</v>
      </c>
      <c r="O27" s="431" t="s">
        <v>17</v>
      </c>
      <c r="P27" s="426">
        <v>802.24</v>
      </c>
      <c r="Q27" s="64"/>
      <c r="R27" s="368" t="s">
        <v>35</v>
      </c>
      <c r="S27" s="371" t="s">
        <v>15</v>
      </c>
      <c r="T27" s="413" t="s">
        <v>18</v>
      </c>
      <c r="U27" s="416" t="s">
        <v>16</v>
      </c>
      <c r="V27" s="426">
        <v>802.24</v>
      </c>
      <c r="W27" s="64"/>
      <c r="X27" s="362" t="s">
        <v>34</v>
      </c>
      <c r="Y27" s="365" t="s">
        <v>25</v>
      </c>
      <c r="Z27" s="368" t="s">
        <v>35</v>
      </c>
      <c r="AA27" s="371" t="s">
        <v>15</v>
      </c>
      <c r="AB27" s="374" t="s">
        <v>132</v>
      </c>
      <c r="AC27" s="63"/>
      <c r="AD27" s="356"/>
      <c r="AE27" s="357"/>
      <c r="AF27" s="358"/>
      <c r="AG27" s="63"/>
    </row>
    <row r="28" spans="1:33">
      <c r="A28" s="63"/>
      <c r="B28" s="56" t="s">
        <v>43</v>
      </c>
      <c r="C28" s="63"/>
      <c r="D28" s="434"/>
      <c r="E28" s="63"/>
      <c r="F28" s="363"/>
      <c r="G28" s="369"/>
      <c r="H28" s="437"/>
      <c r="I28" s="366"/>
      <c r="J28" s="427"/>
      <c r="K28" s="63"/>
      <c r="L28" s="363"/>
      <c r="M28" s="372"/>
      <c r="N28" s="363"/>
      <c r="O28" s="432"/>
      <c r="P28" s="427"/>
      <c r="Q28" s="64"/>
      <c r="R28" s="369"/>
      <c r="S28" s="372"/>
      <c r="T28" s="414"/>
      <c r="U28" s="417"/>
      <c r="V28" s="427"/>
      <c r="W28" s="64"/>
      <c r="X28" s="363"/>
      <c r="Y28" s="366"/>
      <c r="Z28" s="369"/>
      <c r="AA28" s="372"/>
      <c r="AB28" s="375"/>
      <c r="AC28" s="63"/>
      <c r="AD28" s="356"/>
      <c r="AE28" s="357"/>
      <c r="AF28" s="358"/>
      <c r="AG28" s="63"/>
    </row>
    <row r="29" spans="1:33" ht="13.5" thickBot="1">
      <c r="A29" s="63"/>
      <c r="B29" s="56" t="s">
        <v>44</v>
      </c>
      <c r="C29" s="63"/>
      <c r="D29" s="435"/>
      <c r="E29" s="63"/>
      <c r="F29" s="363"/>
      <c r="G29" s="369"/>
      <c r="H29" s="437"/>
      <c r="I29" s="366"/>
      <c r="J29" s="427"/>
      <c r="K29" s="63"/>
      <c r="L29" s="363"/>
      <c r="M29" s="372"/>
      <c r="N29" s="363"/>
      <c r="O29" s="432"/>
      <c r="P29" s="427"/>
      <c r="Q29" s="64"/>
      <c r="R29" s="369"/>
      <c r="S29" s="372"/>
      <c r="T29" s="414"/>
      <c r="U29" s="417"/>
      <c r="V29" s="427"/>
      <c r="W29" s="64"/>
      <c r="X29" s="363"/>
      <c r="Y29" s="366"/>
      <c r="Z29" s="369"/>
      <c r="AA29" s="372"/>
      <c r="AB29" s="375"/>
      <c r="AC29" s="63"/>
      <c r="AD29" s="356"/>
      <c r="AE29" s="357"/>
      <c r="AF29" s="358"/>
      <c r="AG29" s="63"/>
    </row>
    <row r="30" spans="1:33" ht="13.5" customHeight="1" thickBot="1">
      <c r="A30" s="63"/>
      <c r="B30" s="56" t="s">
        <v>45</v>
      </c>
      <c r="C30" s="63"/>
      <c r="D30" s="429" t="s">
        <v>11</v>
      </c>
      <c r="E30" s="63"/>
      <c r="F30" s="364"/>
      <c r="G30" s="370"/>
      <c r="H30" s="438"/>
      <c r="I30" s="367"/>
      <c r="J30" s="428"/>
      <c r="K30" s="63"/>
      <c r="L30" s="364"/>
      <c r="M30" s="373"/>
      <c r="N30" s="364"/>
      <c r="O30" s="433"/>
      <c r="P30" s="428"/>
      <c r="Q30" s="64"/>
      <c r="R30" s="370"/>
      <c r="S30" s="373"/>
      <c r="T30" s="415"/>
      <c r="U30" s="418"/>
      <c r="V30" s="428"/>
      <c r="W30" s="64"/>
      <c r="X30" s="364"/>
      <c r="Y30" s="367"/>
      <c r="Z30" s="370"/>
      <c r="AA30" s="373"/>
      <c r="AB30" s="376"/>
      <c r="AC30" s="63"/>
      <c r="AD30" s="359"/>
      <c r="AE30" s="360"/>
      <c r="AF30" s="361"/>
      <c r="AG30" s="63"/>
    </row>
    <row r="31" spans="1:33" ht="13.5" customHeight="1" thickBot="1">
      <c r="A31" s="63"/>
      <c r="B31" s="57" t="s">
        <v>46</v>
      </c>
      <c r="C31" s="63"/>
      <c r="D31" s="430"/>
      <c r="E31" s="63"/>
      <c r="F31" s="377" t="s">
        <v>47</v>
      </c>
      <c r="G31" s="378"/>
      <c r="H31" s="378"/>
      <c r="I31" s="378"/>
      <c r="J31" s="379"/>
      <c r="K31" s="63"/>
      <c r="L31" s="383" t="s">
        <v>133</v>
      </c>
      <c r="M31" s="384"/>
      <c r="N31" s="377" t="s">
        <v>47</v>
      </c>
      <c r="O31" s="378"/>
      <c r="P31" s="379"/>
      <c r="Q31" s="64"/>
      <c r="R31" s="410" t="s">
        <v>23</v>
      </c>
      <c r="S31" s="411"/>
      <c r="T31" s="411"/>
      <c r="U31" s="411"/>
      <c r="V31" s="411"/>
      <c r="W31" s="64"/>
      <c r="X31" s="410" t="s">
        <v>23</v>
      </c>
      <c r="Y31" s="411"/>
      <c r="Z31" s="411"/>
      <c r="AA31" s="411"/>
      <c r="AB31" s="411"/>
      <c r="AC31" s="63"/>
      <c r="AD31" s="49"/>
      <c r="AE31" s="50"/>
      <c r="AF31" s="51"/>
      <c r="AG31" s="63"/>
    </row>
    <row r="32" spans="1:33" ht="12.75" customHeight="1" thickBot="1">
      <c r="A32" s="63"/>
      <c r="B32" s="57" t="s">
        <v>48</v>
      </c>
      <c r="C32" s="63"/>
      <c r="D32" s="43"/>
      <c r="E32" s="63"/>
      <c r="F32" s="380"/>
      <c r="G32" s="381"/>
      <c r="H32" s="381"/>
      <c r="I32" s="381"/>
      <c r="J32" s="382"/>
      <c r="K32" s="66"/>
      <c r="L32" s="385"/>
      <c r="M32" s="386"/>
      <c r="N32" s="389"/>
      <c r="O32" s="390"/>
      <c r="P32" s="391"/>
      <c r="Q32" s="64"/>
      <c r="R32" s="420" t="s">
        <v>107</v>
      </c>
      <c r="S32" s="421"/>
      <c r="T32" s="421"/>
      <c r="U32" s="421"/>
      <c r="V32" s="421"/>
      <c r="W32" s="65"/>
      <c r="X32" s="392" t="s">
        <v>50</v>
      </c>
      <c r="Y32" s="393"/>
      <c r="Z32" s="393"/>
      <c r="AA32" s="393"/>
      <c r="AB32" s="393"/>
      <c r="AC32" s="66"/>
      <c r="AD32" s="49"/>
      <c r="AE32" s="50"/>
      <c r="AF32" s="50"/>
      <c r="AG32" s="63"/>
    </row>
    <row r="33" spans="1:33" ht="13.5" customHeight="1" thickBot="1">
      <c r="A33" s="67"/>
      <c r="B33" s="57" t="s">
        <v>51</v>
      </c>
      <c r="C33" s="67"/>
      <c r="D33" s="43"/>
      <c r="E33" s="67"/>
      <c r="F33" s="398" t="s">
        <v>158</v>
      </c>
      <c r="G33" s="399"/>
      <c r="H33" s="399"/>
      <c r="I33" s="399"/>
      <c r="J33" s="400"/>
      <c r="K33" s="70"/>
      <c r="L33" s="387"/>
      <c r="M33" s="388"/>
      <c r="N33" s="380"/>
      <c r="O33" s="381"/>
      <c r="P33" s="382"/>
      <c r="Q33" s="68"/>
      <c r="R33" s="422"/>
      <c r="S33" s="423"/>
      <c r="T33" s="423"/>
      <c r="U33" s="423"/>
      <c r="V33" s="423"/>
      <c r="W33" s="69"/>
      <c r="X33" s="394"/>
      <c r="Y33" s="395"/>
      <c r="Z33" s="395"/>
      <c r="AA33" s="395"/>
      <c r="AB33" s="395"/>
      <c r="AC33" s="70"/>
      <c r="AD33" s="49"/>
      <c r="AE33" s="50"/>
      <c r="AF33" s="50"/>
      <c r="AG33" s="67"/>
    </row>
    <row r="34" spans="1:33" ht="13.5" customHeight="1">
      <c r="A34" s="71"/>
      <c r="B34" s="56" t="s">
        <v>52</v>
      </c>
      <c r="C34" s="71"/>
      <c r="D34" s="50"/>
      <c r="E34" s="71"/>
      <c r="F34" s="401"/>
      <c r="G34" s="402"/>
      <c r="H34" s="402"/>
      <c r="I34" s="402"/>
      <c r="J34" s="403"/>
      <c r="K34" s="72"/>
      <c r="L34" s="383" t="s">
        <v>134</v>
      </c>
      <c r="M34" s="384"/>
      <c r="N34" s="439" t="s">
        <v>159</v>
      </c>
      <c r="O34" s="349"/>
      <c r="P34" s="349"/>
      <c r="Q34" s="73"/>
      <c r="R34" s="422"/>
      <c r="S34" s="423"/>
      <c r="T34" s="423"/>
      <c r="U34" s="423"/>
      <c r="V34" s="423"/>
      <c r="W34" s="74"/>
      <c r="X34" s="394"/>
      <c r="Y34" s="395"/>
      <c r="Z34" s="395"/>
      <c r="AA34" s="395"/>
      <c r="AB34" s="395"/>
      <c r="AC34" s="72"/>
      <c r="AD34" s="49"/>
      <c r="AE34" s="50"/>
      <c r="AF34" s="50"/>
      <c r="AG34" s="71"/>
    </row>
    <row r="35" spans="1:33" ht="13.5" customHeight="1" thickBot="1">
      <c r="A35" s="75"/>
      <c r="B35" s="76" t="s">
        <v>53</v>
      </c>
      <c r="C35" s="75"/>
      <c r="D35" s="43"/>
      <c r="E35" s="75"/>
      <c r="F35" s="401"/>
      <c r="G35" s="402"/>
      <c r="H35" s="402"/>
      <c r="I35" s="402"/>
      <c r="J35" s="403"/>
      <c r="K35" s="77"/>
      <c r="L35" s="385"/>
      <c r="M35" s="386"/>
      <c r="N35" s="440"/>
      <c r="O35" s="350"/>
      <c r="P35" s="350"/>
      <c r="Q35" s="78"/>
      <c r="R35" s="422"/>
      <c r="S35" s="423"/>
      <c r="T35" s="423"/>
      <c r="U35" s="423"/>
      <c r="V35" s="423"/>
      <c r="W35" s="79"/>
      <c r="X35" s="396"/>
      <c r="Y35" s="397"/>
      <c r="Z35" s="397"/>
      <c r="AA35" s="397"/>
      <c r="AB35" s="397"/>
      <c r="AC35" s="77"/>
      <c r="AD35" s="80"/>
      <c r="AE35" s="50"/>
      <c r="AF35" s="50"/>
      <c r="AG35" s="75"/>
    </row>
    <row r="36" spans="1:33" ht="12.75" customHeight="1" thickBot="1">
      <c r="A36" s="75"/>
      <c r="B36" s="81" t="s">
        <v>54</v>
      </c>
      <c r="C36" s="75"/>
      <c r="D36" s="43"/>
      <c r="E36" s="75"/>
      <c r="F36" s="404"/>
      <c r="G36" s="405"/>
      <c r="H36" s="405"/>
      <c r="I36" s="405"/>
      <c r="J36" s="406"/>
      <c r="K36" s="77"/>
      <c r="L36" s="387"/>
      <c r="M36" s="388"/>
      <c r="N36" s="440"/>
      <c r="O36" s="350"/>
      <c r="P36" s="350"/>
      <c r="Q36" s="82"/>
      <c r="R36" s="422"/>
      <c r="S36" s="423"/>
      <c r="T36" s="423"/>
      <c r="U36" s="423"/>
      <c r="V36" s="423"/>
      <c r="W36" s="79"/>
      <c r="X36" s="377" t="s">
        <v>47</v>
      </c>
      <c r="Y36" s="378"/>
      <c r="Z36" s="378"/>
      <c r="AA36" s="378"/>
      <c r="AB36" s="378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55</v>
      </c>
      <c r="C37" s="75"/>
      <c r="D37" s="43"/>
      <c r="E37" s="75"/>
      <c r="F37" s="350"/>
      <c r="G37" s="350"/>
      <c r="H37" s="350"/>
      <c r="I37" s="350"/>
      <c r="J37" s="350"/>
      <c r="K37" s="77"/>
      <c r="L37" s="383" t="s">
        <v>135</v>
      </c>
      <c r="M37" s="384"/>
      <c r="N37" s="441"/>
      <c r="O37" s="350"/>
      <c r="P37" s="350"/>
      <c r="Q37" s="82"/>
      <c r="R37" s="422"/>
      <c r="S37" s="423"/>
      <c r="T37" s="423"/>
      <c r="U37" s="423"/>
      <c r="V37" s="423"/>
      <c r="W37" s="79"/>
      <c r="X37" s="389"/>
      <c r="Y37" s="390"/>
      <c r="Z37" s="390"/>
      <c r="AA37" s="390"/>
      <c r="AB37" s="390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56</v>
      </c>
      <c r="C38" s="84"/>
      <c r="D38" s="43"/>
      <c r="E38" s="84"/>
      <c r="F38" s="350"/>
      <c r="G38" s="350"/>
      <c r="H38" s="350"/>
      <c r="I38" s="350"/>
      <c r="J38" s="350"/>
      <c r="K38" s="84"/>
      <c r="L38" s="385"/>
      <c r="M38" s="386"/>
      <c r="N38" s="350"/>
      <c r="O38" s="350"/>
      <c r="P38" s="350"/>
      <c r="Q38" s="79"/>
      <c r="R38" s="424"/>
      <c r="S38" s="425"/>
      <c r="T38" s="425"/>
      <c r="U38" s="425"/>
      <c r="V38" s="425"/>
      <c r="W38" s="79"/>
      <c r="X38" s="380"/>
      <c r="Y38" s="381"/>
      <c r="Z38" s="381"/>
      <c r="AA38" s="381"/>
      <c r="AB38" s="381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387"/>
      <c r="M39" s="388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121</v>
      </c>
      <c r="T51" s="167"/>
      <c r="U51" s="167"/>
      <c r="V51" s="174" t="s">
        <v>122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52"/>
      <c r="L56" s="352"/>
      <c r="M56" s="352"/>
      <c r="N56" s="352"/>
      <c r="O56" s="352"/>
      <c r="P56" s="352"/>
      <c r="Q56" s="352"/>
      <c r="R56" s="352"/>
      <c r="S56" s="352"/>
      <c r="T56" s="419" t="s">
        <v>81</v>
      </c>
      <c r="U56" s="419"/>
      <c r="V56" s="419"/>
      <c r="W56" s="419"/>
      <c r="X56" s="419"/>
      <c r="Y56" s="419"/>
      <c r="Z56" s="419"/>
      <c r="AA56" s="419"/>
      <c r="AB56" s="419"/>
      <c r="AC56" s="352"/>
      <c r="AD56" s="352"/>
      <c r="AE56" s="352"/>
      <c r="AF56" s="352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114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52"/>
      <c r="L59" s="352"/>
      <c r="M59" s="352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20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8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6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4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6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8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10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3</v>
      </c>
      <c r="H70" s="221"/>
      <c r="I70" s="221"/>
      <c r="J70" s="221"/>
      <c r="K70" s="256"/>
      <c r="L70" s="256"/>
      <c r="M70" s="256"/>
      <c r="N70" s="257"/>
      <c r="O70" s="257"/>
      <c r="P70" s="268" t="s">
        <v>110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113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123</v>
      </c>
      <c r="Q72" s="213"/>
      <c r="R72" s="281">
        <v>30</v>
      </c>
      <c r="S72" s="281"/>
      <c r="T72" s="282" t="s">
        <v>92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1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4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113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123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 t="s">
        <v>136</v>
      </c>
      <c r="F80" s="286"/>
      <c r="G80" s="287">
        <f>SUM(G65:G79)</f>
        <v>52</v>
      </c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52"/>
      <c r="Q81" s="21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52"/>
      <c r="L82" s="352"/>
      <c r="M82" s="352"/>
      <c r="N82" s="352"/>
      <c r="O82" s="352"/>
      <c r="P82" s="352"/>
      <c r="Q82" s="212"/>
      <c r="R82" s="212" t="s">
        <v>98</v>
      </c>
      <c r="S82" s="212"/>
      <c r="T82" s="295" t="s">
        <v>83</v>
      </c>
      <c r="U82" s="352"/>
      <c r="V82" s="352"/>
      <c r="W82" s="212"/>
      <c r="X82" s="212" t="s">
        <v>99</v>
      </c>
      <c r="Y82" s="212"/>
      <c r="Z82" s="352"/>
      <c r="AA82" s="352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52"/>
      <c r="V83" s="352"/>
      <c r="W83" s="212"/>
      <c r="X83" s="212" t="s">
        <v>102</v>
      </c>
      <c r="Y83" s="212"/>
      <c r="Z83" s="352"/>
      <c r="AA83" s="352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52"/>
      <c r="V84" s="352"/>
      <c r="W84" s="301"/>
      <c r="X84" s="352" t="s">
        <v>104</v>
      </c>
      <c r="Y84" s="212"/>
      <c r="Z84" s="352"/>
      <c r="AA84" s="352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52"/>
      <c r="U85" s="352"/>
      <c r="V85" s="352"/>
      <c r="W85" s="212"/>
      <c r="X85" s="352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19" t="s">
        <v>105</v>
      </c>
      <c r="U86" s="419"/>
      <c r="V86" s="419"/>
      <c r="W86" s="419"/>
      <c r="X86" s="419"/>
      <c r="Y86" s="419"/>
      <c r="Z86" s="419"/>
      <c r="AA86" s="419"/>
      <c r="AB86" s="419"/>
      <c r="AC86" s="419"/>
      <c r="AD86" s="352"/>
      <c r="AE86" s="352"/>
      <c r="AF86" s="352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F11:G15"/>
    <mergeCell ref="H11:H15"/>
    <mergeCell ref="I11:I15"/>
    <mergeCell ref="J11:J15"/>
    <mergeCell ref="R16:V17"/>
    <mergeCell ref="X16:X19"/>
    <mergeCell ref="Y16:Y19"/>
    <mergeCell ref="Z16:Z19"/>
    <mergeCell ref="AA16:AA19"/>
    <mergeCell ref="R18:V19"/>
    <mergeCell ref="L16:L19"/>
    <mergeCell ref="M16:M19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N16:N19"/>
    <mergeCell ref="O16:O19"/>
    <mergeCell ref="P16:P19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F16:J16"/>
    <mergeCell ref="F17:J19"/>
    <mergeCell ref="AB16:AB19"/>
    <mergeCell ref="T56:AB56"/>
    <mergeCell ref="T86:AC86"/>
    <mergeCell ref="R32:V38"/>
    <mergeCell ref="S27:S30"/>
    <mergeCell ref="T27:T30"/>
    <mergeCell ref="U27:U30"/>
    <mergeCell ref="V27:V30"/>
    <mergeCell ref="D30:D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N34:N37"/>
    <mergeCell ref="AD21:AF30"/>
    <mergeCell ref="X27:X30"/>
    <mergeCell ref="Y27:Y30"/>
    <mergeCell ref="Z27:Z30"/>
    <mergeCell ref="AA27:AA30"/>
    <mergeCell ref="AB27:AB30"/>
    <mergeCell ref="F31:J32"/>
    <mergeCell ref="L31:M33"/>
    <mergeCell ref="N31:P33"/>
    <mergeCell ref="X32:AB35"/>
    <mergeCell ref="F33:J36"/>
    <mergeCell ref="L34:M36"/>
    <mergeCell ref="X36:AB38"/>
    <mergeCell ref="L37:M39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"/>
  <sheetViews>
    <sheetView tabSelected="1" topLeftCell="A30" workbookViewId="0">
      <selection activeCell="A44" sqref="A44:XFD4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124</v>
      </c>
      <c r="B1" s="320"/>
      <c r="C1" s="321"/>
      <c r="D1" s="321"/>
      <c r="E1" s="321"/>
      <c r="F1" s="321"/>
    </row>
    <row r="2" spans="1:22" ht="23.25">
      <c r="A2" s="342" t="s">
        <v>126</v>
      </c>
      <c r="B2" s="343"/>
      <c r="C2" s="344"/>
      <c r="D2" s="344"/>
      <c r="E2" s="344"/>
      <c r="F2" s="344"/>
      <c r="G2" s="339"/>
      <c r="H2" s="324"/>
      <c r="I2" s="339"/>
      <c r="J2" s="339"/>
      <c r="K2" s="339"/>
      <c r="L2" s="339"/>
      <c r="M2" s="339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5" t="s">
        <v>127</v>
      </c>
      <c r="B3" s="346"/>
      <c r="C3" s="347"/>
      <c r="D3" s="347"/>
      <c r="E3" s="347"/>
      <c r="F3" s="347"/>
      <c r="G3" s="340"/>
      <c r="H3" s="329"/>
      <c r="I3" s="340"/>
      <c r="J3" s="340"/>
      <c r="K3" s="340"/>
      <c r="L3" s="340"/>
      <c r="M3" s="340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1" t="s">
        <v>137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115</v>
      </c>
      <c r="C6" s="335" t="s">
        <v>116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117</v>
      </c>
      <c r="C7" s="335" t="s">
        <v>116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148</v>
      </c>
      <c r="C8" s="335" t="s">
        <v>116</v>
      </c>
      <c r="D8" s="335">
        <v>3</v>
      </c>
      <c r="E8" s="336">
        <f t="shared" ref="E8:E16" si="0">E7+TIME(0,D8,0)</f>
        <v>0.33680555555555552</v>
      </c>
    </row>
    <row r="9" spans="1:22">
      <c r="A9" s="333">
        <v>1.4</v>
      </c>
      <c r="B9" s="334" t="s">
        <v>161</v>
      </c>
      <c r="C9" s="335" t="s">
        <v>116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155</v>
      </c>
      <c r="C10" s="334" t="s">
        <v>120</v>
      </c>
      <c r="D10" s="335">
        <v>52</v>
      </c>
      <c r="E10" s="336">
        <f t="shared" ref="E10:E11" si="1">E9+TIME(0,D10,0)</f>
        <v>0.37499999999999994</v>
      </c>
    </row>
    <row r="11" spans="1:22">
      <c r="A11" s="333">
        <v>1.6</v>
      </c>
      <c r="B11" s="334" t="s">
        <v>165</v>
      </c>
      <c r="C11" s="334" t="s">
        <v>116</v>
      </c>
      <c r="D11" s="335">
        <v>30</v>
      </c>
      <c r="E11" s="336">
        <f t="shared" si="1"/>
        <v>0.39583333333333326</v>
      </c>
    </row>
    <row r="12" spans="1:22">
      <c r="A12" s="333">
        <v>1.7</v>
      </c>
      <c r="B12" s="338" t="s">
        <v>162</v>
      </c>
      <c r="C12" s="334" t="s">
        <v>151</v>
      </c>
      <c r="D12" s="335">
        <v>30</v>
      </c>
      <c r="E12" s="336">
        <f t="shared" ref="E12" si="2">E11+TIME(0,D12,0)</f>
        <v>0.41666666666666657</v>
      </c>
    </row>
    <row r="13" spans="1:22">
      <c r="A13" s="333">
        <v>1.8</v>
      </c>
      <c r="B13" s="334" t="s">
        <v>23</v>
      </c>
      <c r="C13" s="335" t="s">
        <v>120</v>
      </c>
      <c r="D13" s="335">
        <v>30</v>
      </c>
      <c r="E13" s="336">
        <f>E12+TIME(0,D13,0)</f>
        <v>0.43749999999999989</v>
      </c>
    </row>
    <row r="14" spans="1:22">
      <c r="A14" s="333">
        <v>2.1</v>
      </c>
      <c r="B14" s="334" t="s">
        <v>163</v>
      </c>
      <c r="C14" s="335" t="s">
        <v>150</v>
      </c>
      <c r="D14" s="335">
        <v>40</v>
      </c>
      <c r="E14" s="336">
        <f>E13+TIME(0,D14,0)</f>
        <v>0.46527777777777768</v>
      </c>
    </row>
    <row r="15" spans="1:22">
      <c r="A15" s="337">
        <v>2.2000000000000002</v>
      </c>
      <c r="B15" s="334" t="s">
        <v>164</v>
      </c>
      <c r="C15" s="334" t="s">
        <v>153</v>
      </c>
      <c r="D15" s="335">
        <v>30</v>
      </c>
      <c r="E15" s="336">
        <f>E14+TIME(0,D15,0)</f>
        <v>0.48611111111111099</v>
      </c>
    </row>
    <row r="16" spans="1:22">
      <c r="A16" s="337">
        <v>2.2999999999999998</v>
      </c>
      <c r="B16" s="334" t="s">
        <v>156</v>
      </c>
      <c r="C16" s="335" t="s">
        <v>116</v>
      </c>
      <c r="D16" s="334">
        <v>39</v>
      </c>
      <c r="E16" s="336">
        <f t="shared" si="0"/>
        <v>0.51319444444444429</v>
      </c>
    </row>
    <row r="17" spans="1:7">
      <c r="A17" s="337">
        <v>2.4</v>
      </c>
      <c r="B17" s="334" t="s">
        <v>118</v>
      </c>
      <c r="C17" s="334" t="s">
        <v>116</v>
      </c>
      <c r="D17" s="334">
        <v>1</v>
      </c>
      <c r="E17" s="336">
        <f t="shared" ref="E17" si="3">E16+TIME(0,D17,0)</f>
        <v>0.51388888888888873</v>
      </c>
    </row>
    <row r="18" spans="1:7">
      <c r="A18" s="337"/>
      <c r="B18" s="334"/>
      <c r="C18" s="334"/>
      <c r="D18" s="334"/>
      <c r="E18" s="336"/>
    </row>
    <row r="19" spans="1:7">
      <c r="A19" s="337"/>
      <c r="D19" s="335"/>
      <c r="E19" s="336"/>
    </row>
    <row r="20" spans="1:7">
      <c r="A20" s="333"/>
    </row>
    <row r="21" spans="1:7" ht="18">
      <c r="A21" s="341" t="s">
        <v>139</v>
      </c>
      <c r="B21" s="327"/>
      <c r="C21" s="326"/>
      <c r="D21" s="326"/>
      <c r="E21" s="326"/>
      <c r="F21" s="327"/>
      <c r="G21" s="327"/>
    </row>
    <row r="22" spans="1:7">
      <c r="A22" s="348"/>
      <c r="B22" s="332"/>
      <c r="C22" s="332"/>
      <c r="D22" s="332"/>
      <c r="E22" s="332"/>
    </row>
    <row r="23" spans="1:7">
      <c r="A23" s="351">
        <v>3.1</v>
      </c>
      <c r="B23" s="334" t="s">
        <v>115</v>
      </c>
      <c r="C23" s="335" t="s">
        <v>141</v>
      </c>
      <c r="D23" s="335">
        <v>0</v>
      </c>
      <c r="E23" s="336">
        <f>TIME(13,30,0)</f>
        <v>0.5625</v>
      </c>
    </row>
    <row r="24" spans="1:7">
      <c r="A24" s="333">
        <v>3.2</v>
      </c>
      <c r="B24" s="334" t="s">
        <v>140</v>
      </c>
      <c r="C24" s="335" t="s">
        <v>141</v>
      </c>
      <c r="D24" s="335">
        <v>5</v>
      </c>
      <c r="E24" s="336">
        <f t="shared" ref="E24:E31" si="4">E23+TIME(0,D24,0)</f>
        <v>0.56597222222222221</v>
      </c>
    </row>
    <row r="25" spans="1:7">
      <c r="A25" s="333">
        <v>3.3</v>
      </c>
      <c r="B25" s="338" t="s">
        <v>142</v>
      </c>
      <c r="C25" s="334" t="s">
        <v>141</v>
      </c>
      <c r="D25" s="335">
        <v>5</v>
      </c>
      <c r="E25" s="336">
        <f t="shared" si="4"/>
        <v>0.56944444444444442</v>
      </c>
    </row>
    <row r="26" spans="1:7">
      <c r="A26" s="333">
        <v>3.4</v>
      </c>
      <c r="B26" s="338" t="s">
        <v>143</v>
      </c>
      <c r="C26" s="335" t="s">
        <v>144</v>
      </c>
      <c r="D26" s="335">
        <v>20</v>
      </c>
      <c r="E26" s="336">
        <f t="shared" si="4"/>
        <v>0.58333333333333326</v>
      </c>
    </row>
    <row r="27" spans="1:7">
      <c r="A27" s="337">
        <v>3.5</v>
      </c>
      <c r="B27" s="338" t="s">
        <v>145</v>
      </c>
      <c r="C27" s="335" t="s">
        <v>144</v>
      </c>
      <c r="D27" s="335">
        <v>20</v>
      </c>
      <c r="E27" s="336">
        <f t="shared" si="4"/>
        <v>0.5972222222222221</v>
      </c>
    </row>
    <row r="28" spans="1:7">
      <c r="A28" s="337">
        <v>3.6</v>
      </c>
      <c r="B28" s="338" t="s">
        <v>146</v>
      </c>
      <c r="C28" s="335" t="s">
        <v>144</v>
      </c>
      <c r="D28" s="335">
        <v>15</v>
      </c>
      <c r="E28" s="336">
        <f t="shared" si="4"/>
        <v>0.60763888888888873</v>
      </c>
    </row>
    <row r="29" spans="1:7">
      <c r="A29" s="337">
        <v>3.7</v>
      </c>
      <c r="B29" s="338" t="s">
        <v>154</v>
      </c>
      <c r="C29" s="335" t="s">
        <v>144</v>
      </c>
      <c r="D29" s="335">
        <v>40</v>
      </c>
      <c r="E29" s="336">
        <f t="shared" si="4"/>
        <v>0.63541666666666652</v>
      </c>
    </row>
    <row r="30" spans="1:7">
      <c r="A30" s="337">
        <v>3.8</v>
      </c>
      <c r="B30" s="338" t="s">
        <v>147</v>
      </c>
      <c r="C30" s="335" t="s">
        <v>144</v>
      </c>
      <c r="D30" s="335">
        <v>15</v>
      </c>
      <c r="E30" s="336">
        <f t="shared" si="4"/>
        <v>0.64583333333333315</v>
      </c>
    </row>
    <row r="31" spans="1:7">
      <c r="A31" s="337">
        <v>3.9</v>
      </c>
      <c r="B31" s="334" t="s">
        <v>118</v>
      </c>
      <c r="C31" s="335" t="s">
        <v>141</v>
      </c>
      <c r="D31" s="335">
        <v>1</v>
      </c>
      <c r="E31" s="336">
        <f t="shared" si="4"/>
        <v>0.64652777777777759</v>
      </c>
    </row>
    <row r="32" spans="1:7">
      <c r="A32" s="333"/>
      <c r="B32" s="334"/>
    </row>
    <row r="34" spans="1:6" ht="18">
      <c r="A34" s="341" t="s">
        <v>138</v>
      </c>
      <c r="B34" s="327"/>
      <c r="C34" s="326"/>
      <c r="D34" s="326"/>
      <c r="E34" s="326"/>
      <c r="F34" s="327"/>
    </row>
    <row r="35" spans="1:6">
      <c r="A35" s="348"/>
      <c r="B35" s="332"/>
      <c r="C35" s="332"/>
      <c r="D35" s="332"/>
      <c r="E35" s="332"/>
    </row>
    <row r="36" spans="1:6">
      <c r="A36" s="331"/>
      <c r="B36" s="334" t="s">
        <v>115</v>
      </c>
      <c r="C36" s="335" t="s">
        <v>116</v>
      </c>
      <c r="D36" s="335">
        <v>0</v>
      </c>
      <c r="E36" s="336">
        <f>TIME(16,0,0)</f>
        <v>0.66666666666666663</v>
      </c>
    </row>
    <row r="37" spans="1:6">
      <c r="A37" s="333">
        <v>4.0999999999999996</v>
      </c>
      <c r="B37" s="334" t="s">
        <v>117</v>
      </c>
      <c r="C37" s="335" t="s">
        <v>116</v>
      </c>
      <c r="D37" s="335">
        <v>1</v>
      </c>
      <c r="E37" s="336">
        <f t="shared" ref="E37:E40" si="5">E36+TIME(0,D37,0)</f>
        <v>0.66736111111111107</v>
      </c>
    </row>
    <row r="38" spans="1:6">
      <c r="A38" s="333">
        <v>4.2</v>
      </c>
      <c r="B38" s="338" t="s">
        <v>166</v>
      </c>
      <c r="C38" s="334" t="s">
        <v>160</v>
      </c>
      <c r="D38" s="335">
        <v>40</v>
      </c>
      <c r="E38" s="336">
        <f t="shared" si="5"/>
        <v>0.69513888888888886</v>
      </c>
    </row>
    <row r="39" spans="1:6">
      <c r="A39" s="333">
        <v>4.3</v>
      </c>
      <c r="B39" s="338" t="s">
        <v>167</v>
      </c>
      <c r="C39" s="335" t="s">
        <v>152</v>
      </c>
      <c r="D39" s="335">
        <v>40</v>
      </c>
      <c r="E39" s="336">
        <f t="shared" si="5"/>
        <v>0.72291666666666665</v>
      </c>
    </row>
    <row r="40" spans="1:6">
      <c r="A40" s="337">
        <v>4.4000000000000004</v>
      </c>
      <c r="B40" s="334" t="s">
        <v>149</v>
      </c>
      <c r="C40" s="335" t="s">
        <v>116</v>
      </c>
      <c r="D40" s="335">
        <v>38</v>
      </c>
      <c r="E40" s="336">
        <f t="shared" si="5"/>
        <v>0.74930555555555556</v>
      </c>
    </row>
    <row r="41" spans="1:6">
      <c r="A41" s="337">
        <v>4.5</v>
      </c>
      <c r="B41" s="334" t="s">
        <v>119</v>
      </c>
      <c r="C41" s="335" t="s">
        <v>116</v>
      </c>
      <c r="D41" s="335">
        <v>1</v>
      </c>
      <c r="E41" s="336">
        <f t="shared" ref="E41" si="6">E40+TIME(0,D41,0)</f>
        <v>0.75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2013-11-13T09:56:18Z</dcterms:modified>
</cp:coreProperties>
</file>