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9020" windowHeight="7530" activeTab="1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14" i="2"/>
  <c r="E15"/>
  <c r="E16"/>
  <c r="E17"/>
  <c r="E18"/>
  <c r="E22"/>
  <c r="E8"/>
  <c r="E9"/>
  <c r="E10"/>
  <c r="E11"/>
  <c r="E12"/>
  <c r="E13"/>
  <c r="E6"/>
  <c r="E23"/>
  <c r="E24"/>
  <c r="E25"/>
  <c r="E26"/>
  <c r="E27"/>
  <c r="E28"/>
  <c r="E29"/>
  <c r="E7"/>
  <c r="C58" i="1"/>
</calcChain>
</file>

<file path=xl/sharedStrings.xml><?xml version="1.0" encoding="utf-8"?>
<sst xmlns="http://schemas.openxmlformats.org/spreadsheetml/2006/main" count="320" uniqueCount="156">
  <si>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</si>
  <si>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</si>
  <si>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</si>
  <si>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</si>
  <si>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</si>
  <si>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</si>
  <si>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</si>
  <si>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</si>
  <si>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</si>
  <si>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</si>
  <si>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</si>
  <si>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</si>
  <si>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</si>
  <si>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</si>
  <si>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</si>
  <si>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TG4k LECIM</t>
  </si>
  <si>
    <t>TG4m 
4TV</t>
  </si>
  <si>
    <t>TG4q ULP</t>
  </si>
  <si>
    <t>IG DEP</t>
  </si>
  <si>
    <t>TG4p
PTC</t>
  </si>
  <si>
    <t>IG SRU</t>
  </si>
  <si>
    <t>SG
L2R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</si>
  <si>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</si>
  <si>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</si>
  <si>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</si>
  <si>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</si>
  <si>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</si>
  <si>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</si>
  <si>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</si>
  <si>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</si>
  <si>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</si>
  <si>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</si>
  <si>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</si>
  <si>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</si>
  <si>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</si>
  <si>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</si>
  <si>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</si>
  <si>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</si>
  <si>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</si>
  <si>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IG THZ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</si>
  <si>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</si>
  <si>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</si>
  <si>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</si>
  <si>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</si>
  <si>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</si>
  <si>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</si>
  <si>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</si>
  <si>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</si>
  <si>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</si>
  <si>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</si>
  <si>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</si>
  <si>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</si>
  <si>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</si>
  <si>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</si>
  <si>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</si>
  <si>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</si>
  <si>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</si>
  <si>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</si>
  <si>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</si>
  <si>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</si>
  <si>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</si>
  <si>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</si>
  <si>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</si>
  <si>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</si>
  <si>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</si>
  <si>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</si>
  <si>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</si>
  <si>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</si>
  <si>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</si>
  <si>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</si>
  <si>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</si>
  <si>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</si>
  <si>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</si>
  <si>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</si>
  <si>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</si>
  <si>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</si>
  <si>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</si>
  <si>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</si>
  <si>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</si>
  <si>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</si>
  <si>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</si>
  <si>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</si>
  <si>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</si>
  <si>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</si>
  <si>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</si>
  <si>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Spectrum Resource Utilization Interest Group</t>
  </si>
  <si>
    <t>SG L2R</t>
  </si>
  <si>
    <t>Study Group -LAYER 2 ROUTING</t>
  </si>
  <si>
    <t>INTEREST GROUP-TERAHERTZ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</si>
  <si>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</si>
  <si>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</si>
  <si>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</si>
  <si>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</si>
  <si>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</si>
  <si>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</si>
  <si>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</si>
  <si>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</si>
  <si>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</si>
  <si>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</si>
  <si>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</si>
  <si>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</si>
  <si>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</si>
  <si>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</si>
  <si>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</si>
  <si>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</si>
  <si>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</si>
  <si>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>Interest Group SRU</t>
  </si>
  <si>
    <t>Interest Group-THZ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</si>
  <si>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</si>
  <si>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</si>
  <si>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</si>
  <si>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</si>
  <si>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</si>
  <si>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</si>
  <si>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</si>
  <si>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</si>
  <si>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</si>
  <si>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International Telecommunication Union (ITU)</t>
  </si>
  <si>
    <t>Place des Nations, 1211 Geneva 20, Switzerland</t>
  </si>
  <si>
    <t>85TH IEEE 802.15 WPAN MEETING</t>
  </si>
  <si>
    <t>802 EC MEETING</t>
  </si>
  <si>
    <t>Lunch on your own</t>
  </si>
  <si>
    <t>Tutorial 1</t>
  </si>
  <si>
    <t>Tutorial 2</t>
  </si>
  <si>
    <t>Tutorial 3</t>
  </si>
  <si>
    <t>802 GVA OPENING CEREMONY</t>
  </si>
  <si>
    <t>Wireless Chairs</t>
  </si>
  <si>
    <t>R1d</t>
  </si>
  <si>
    <t>MEETING CALLED TO ORDER</t>
  </si>
  <si>
    <t>T. Kürner</t>
  </si>
  <si>
    <t>Welcome / sign-in sheet / patent policy</t>
  </si>
  <si>
    <t>Recess</t>
  </si>
  <si>
    <t xml:space="preserve">Break </t>
  </si>
  <si>
    <t>R. Roberts</t>
  </si>
  <si>
    <t>Adjourn</t>
  </si>
  <si>
    <t>85th IEEE 802.15 WPAN MEETING</t>
  </si>
  <si>
    <t>International Telecommunication Union (ITU), Place des Nations, 1211 Geneva 20, CH</t>
  </si>
  <si>
    <t>July 14-19, 2013</t>
  </si>
  <si>
    <t>Interest Group THz, Tuesday AM1 and AM 2, July  16, 2013, CCV-Room C</t>
  </si>
  <si>
    <t>Interest Group THz, Thursday AM1 and AM 2, July 18, 2013, CICG - Room 13</t>
  </si>
  <si>
    <t>Call for Contributions and Agenda Approval (13/0359r0)</t>
  </si>
  <si>
    <t>Technical Expectations Document (11/0745r8)</t>
  </si>
  <si>
    <t>Meeting Objectives and Minutes Approval (13/0215)</t>
  </si>
  <si>
    <t>S. Rey</t>
  </si>
  <si>
    <t>Contribution 3 tbd</t>
  </si>
  <si>
    <t>Contribution 4 tbd</t>
  </si>
  <si>
    <t>tbd</t>
  </si>
  <si>
    <t>Contribution 5 - tbd</t>
  </si>
  <si>
    <t>Contribution 2 - A Stochastic Indoor Radio Channel Model for THz WPANs/WLANsChannel Model (13/0358)</t>
  </si>
  <si>
    <t>Contribution 1 - tbd (Link - Level Simulation of THz Systems) (13/0xxx)</t>
  </si>
  <si>
    <t>Discussion on future of IG THz and  creation of a Study Group /Straw Polls</t>
  </si>
  <si>
    <t>H. Ogawa</t>
  </si>
  <si>
    <t>Contribution 3 - tbd (Spectrum Activities at ITU-R)  (13/0xxx)</t>
  </si>
  <si>
    <t>Contribution 4 - Update on Sepctrum Issues (13/0xxx)</t>
  </si>
  <si>
    <t>Contribution 5 - Literature Review on Requirements for Wireless Data Centers (13/0xxx)</t>
  </si>
  <si>
    <t>Contribution 6 - tbd (Presentation supporting creation of a SG) (13/0xxx)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</si>
</sst>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78" fillId="0" borderId="0"/>
  </cellStyleXfs>
  <cellXfs count="46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29" fillId="15" borderId="3" xfId="0" applyFont="1" applyFill="1" applyBorder="1" applyAlignment="1">
      <alignment horizontal="left" vertical="center"/>
    </xf>
    <xf numFmtId="0" fontId="30" fillId="15" borderId="1" xfId="0" applyFont="1" applyFill="1" applyBorder="1" applyAlignment="1">
      <alignment horizontal="left" vertical="center"/>
    </xf>
    <xf numFmtId="0" fontId="30" fillId="15" borderId="13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3" fillId="15" borderId="3" xfId="0" applyFont="1" applyFill="1" applyBorder="1" applyAlignment="1">
      <alignment vertical="center"/>
    </xf>
    <xf numFmtId="0" fontId="34" fillId="15" borderId="1" xfId="0" applyFont="1" applyFill="1" applyBorder="1" applyAlignment="1">
      <alignment vertical="center"/>
    </xf>
    <xf numFmtId="0" fontId="34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8" fillId="15" borderId="9" xfId="0" applyFont="1" applyFill="1" applyBorder="1" applyAlignment="1">
      <alignment vertical="center"/>
    </xf>
    <xf numFmtId="0" fontId="38" fillId="15" borderId="0" xfId="0" applyFont="1" applyFill="1" applyBorder="1" applyAlignment="1">
      <alignment vertical="center"/>
    </xf>
    <xf numFmtId="0" fontId="38" fillId="1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5" borderId="9" xfId="0" applyFont="1" applyFill="1" applyBorder="1" applyAlignment="1">
      <alignment horizontal="left" vertical="center"/>
    </xf>
    <xf numFmtId="0" fontId="29" fillId="15" borderId="0" xfId="0" applyFont="1" applyFill="1" applyBorder="1" applyAlignment="1">
      <alignment horizontal="left" vertical="center"/>
    </xf>
    <xf numFmtId="0" fontId="29" fillId="15" borderId="8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41" fillId="15" borderId="9" xfId="0" applyFont="1" applyFill="1" applyBorder="1" applyAlignment="1">
      <alignment vertical="center"/>
    </xf>
    <xf numFmtId="0" fontId="30" fillId="15" borderId="0" xfId="0" applyFont="1" applyFill="1" applyBorder="1" applyAlignment="1">
      <alignment vertical="center"/>
    </xf>
    <xf numFmtId="0" fontId="30" fillId="15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2" fillId="15" borderId="9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22" fillId="15" borderId="9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47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vertical="center"/>
    </xf>
    <xf numFmtId="0" fontId="49" fillId="15" borderId="0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left" vertical="center"/>
    </xf>
    <xf numFmtId="0" fontId="49" fillId="15" borderId="8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51" fillId="15" borderId="9" xfId="0" applyFont="1" applyFill="1" applyBorder="1" applyAlignment="1">
      <alignment vertical="center"/>
    </xf>
    <xf numFmtId="0" fontId="52" fillId="15" borderId="0" xfId="0" applyFont="1" applyFill="1" applyBorder="1" applyAlignment="1">
      <alignment horizontal="left" vertical="center" indent="1"/>
    </xf>
    <xf numFmtId="0" fontId="49" fillId="15" borderId="0" xfId="0" applyFont="1" applyFill="1" applyBorder="1" applyAlignment="1">
      <alignment horizontal="left" vertical="center" indent="1"/>
    </xf>
    <xf numFmtId="0" fontId="49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4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55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57" fillId="15" borderId="9" xfId="0" applyFont="1" applyFill="1" applyBorder="1" applyAlignment="1">
      <alignment vertical="center"/>
    </xf>
    <xf numFmtId="0" fontId="58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9" fillId="15" borderId="10" xfId="0" applyFont="1" applyFill="1" applyBorder="1" applyAlignment="1">
      <alignment horizontal="left" vertical="center"/>
    </xf>
    <xf numFmtId="0" fontId="29" fillId="15" borderId="19" xfId="0" applyFont="1" applyFill="1" applyBorder="1" applyAlignment="1">
      <alignment horizontal="left" vertical="center"/>
    </xf>
    <xf numFmtId="0" fontId="59" fillId="15" borderId="11" xfId="0" applyFont="1" applyFill="1" applyBorder="1" applyAlignment="1">
      <alignment vertical="center"/>
    </xf>
    <xf numFmtId="0" fontId="60" fillId="15" borderId="10" xfId="0" applyFont="1" applyFill="1" applyBorder="1" applyAlignment="1">
      <alignment vertical="center"/>
    </xf>
    <xf numFmtId="0" fontId="60" fillId="15" borderId="19" xfId="0" applyFont="1" applyFill="1" applyBorder="1" applyAlignment="1">
      <alignment vertical="center"/>
    </xf>
    <xf numFmtId="0" fontId="56" fillId="5" borderId="0" xfId="0" applyFont="1" applyFill="1" applyBorder="1" applyAlignment="1">
      <alignment vertical="center"/>
    </xf>
    <xf numFmtId="0" fontId="1" fillId="16" borderId="0" xfId="0" applyFont="1" applyFill="1"/>
    <xf numFmtId="0" fontId="58" fillId="5" borderId="11" xfId="0" applyFont="1" applyFill="1" applyBorder="1" applyAlignment="1">
      <alignment horizontal="center" vertical="center"/>
    </xf>
    <xf numFmtId="0" fontId="58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50" fillId="16" borderId="0" xfId="0" applyFont="1" applyFill="1" applyBorder="1"/>
    <xf numFmtId="0" fontId="50" fillId="2" borderId="0" xfId="0" applyFont="1" applyFill="1" applyBorder="1"/>
    <xf numFmtId="0" fontId="16" fillId="16" borderId="1" xfId="0" applyFont="1" applyFill="1" applyBorder="1" applyAlignment="1">
      <alignment vertical="center"/>
    </xf>
    <xf numFmtId="0" fontId="16" fillId="3" borderId="24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61" fillId="17" borderId="1" xfId="0" applyFont="1" applyFill="1" applyBorder="1" applyAlignment="1">
      <alignment horizontal="left" vertical="center"/>
    </xf>
    <xf numFmtId="0" fontId="61" fillId="17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vertical="center"/>
    </xf>
    <xf numFmtId="0" fontId="16" fillId="16" borderId="0" xfId="0" applyFont="1" applyFill="1"/>
    <xf numFmtId="0" fontId="16" fillId="3" borderId="6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61" fillId="16" borderId="0" xfId="0" applyFont="1" applyFill="1" applyBorder="1" applyAlignment="1">
      <alignment horizontal="left" vertical="center"/>
    </xf>
    <xf numFmtId="0" fontId="61" fillId="3" borderId="6" xfId="0" applyFont="1" applyFill="1" applyBorder="1" applyAlignment="1">
      <alignment horizontal="left" vertical="center"/>
    </xf>
    <xf numFmtId="0" fontId="61" fillId="3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center" vertical="center"/>
    </xf>
    <xf numFmtId="0" fontId="62" fillId="17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0" borderId="0" xfId="0" applyFont="1"/>
    <xf numFmtId="0" fontId="63" fillId="16" borderId="0" xfId="0" applyFont="1" applyFill="1" applyBorder="1" applyAlignment="1">
      <alignment vertical="center"/>
    </xf>
    <xf numFmtId="0" fontId="63" fillId="3" borderId="6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16" fillId="17" borderId="25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16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6" xfId="0" applyFont="1" applyFill="1" applyBorder="1"/>
    <xf numFmtId="0" fontId="16" fillId="3" borderId="0" xfId="0" applyFont="1" applyFill="1"/>
    <xf numFmtId="0" fontId="18" fillId="3" borderId="0" xfId="0" applyFont="1" applyFill="1" applyBorder="1" applyAlignment="1">
      <alignment horizontal="right" vertical="center"/>
    </xf>
    <xf numFmtId="2" fontId="16" fillId="15" borderId="26" xfId="0" applyNumberFormat="1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left" vertical="center"/>
    </xf>
    <xf numFmtId="2" fontId="16" fillId="15" borderId="27" xfId="0" applyNumberFormat="1" applyFont="1" applyFill="1" applyBorder="1" applyAlignment="1">
      <alignment horizontal="center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16" fillId="15" borderId="5" xfId="0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4" fillId="3" borderId="0" xfId="0" applyFont="1" applyFill="1" applyBorder="1" applyAlignment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33" fillId="17" borderId="0" xfId="0" applyNumberFormat="1" applyFont="1" applyFill="1" applyBorder="1" applyAlignment="1" applyProtection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10" fontId="65" fillId="17" borderId="0" xfId="0" applyNumberFormat="1" applyFont="1" applyFill="1" applyBorder="1" applyAlignment="1" applyProtection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1" fillId="18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19" fillId="17" borderId="0" xfId="0" applyNumberFormat="1" applyFont="1" applyFill="1" applyBorder="1" applyAlignment="1" applyProtection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4" fillId="19" borderId="0" xfId="0" applyFont="1" applyFill="1" applyBorder="1" applyAlignment="1">
      <alignment horizontal="right" vertical="center"/>
    </xf>
    <xf numFmtId="10" fontId="68" fillId="17" borderId="0" xfId="0" applyNumberFormat="1" applyFont="1" applyFill="1" applyBorder="1" applyAlignment="1" applyProtection="1">
      <alignment horizontal="right" vertical="center"/>
    </xf>
    <xf numFmtId="10" fontId="68" fillId="18" borderId="0" xfId="0" applyNumberFormat="1" applyFont="1" applyFill="1" applyBorder="1" applyAlignment="1" applyProtection="1">
      <alignment horizontal="right" vertical="center"/>
    </xf>
    <xf numFmtId="0" fontId="41" fillId="17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50" fillId="19" borderId="0" xfId="0" applyFont="1" applyFill="1" applyBorder="1" applyAlignment="1">
      <alignment horizontal="right" vertical="center"/>
    </xf>
    <xf numFmtId="10" fontId="26" fillId="17" borderId="0" xfId="0" applyNumberFormat="1" applyFont="1" applyFill="1" applyBorder="1" applyAlignment="1" applyProtection="1">
      <alignment horizontal="right" vertical="center"/>
    </xf>
    <xf numFmtId="0" fontId="22" fillId="17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35" fillId="19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26" fillId="17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left"/>
    </xf>
    <xf numFmtId="0" fontId="48" fillId="19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51" fillId="19" borderId="0" xfId="0" applyFont="1" applyFill="1" applyBorder="1" applyAlignment="1">
      <alignment horizontal="left"/>
    </xf>
    <xf numFmtId="0" fontId="51" fillId="19" borderId="0" xfId="0" applyFont="1" applyFill="1" applyBorder="1" applyAlignment="1">
      <alignment horizontal="right"/>
    </xf>
    <xf numFmtId="0" fontId="55" fillId="18" borderId="0" xfId="0" applyFont="1" applyFill="1" applyBorder="1" applyAlignment="1">
      <alignment horizontal="right" vertical="center"/>
    </xf>
    <xf numFmtId="0" fontId="69" fillId="3" borderId="0" xfId="0" applyFont="1" applyFill="1"/>
    <xf numFmtId="0" fontId="20" fillId="3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0" fontId="26" fillId="18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16" fillId="15" borderId="28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16" fillId="15" borderId="29" xfId="0" applyNumberFormat="1" applyFont="1" applyFill="1" applyBorder="1" applyAlignment="1">
      <alignment horizontal="center" vertical="center"/>
    </xf>
    <xf numFmtId="0" fontId="59" fillId="17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41" fillId="16" borderId="0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2" fontId="41" fillId="3" borderId="0" xfId="0" applyNumberFormat="1" applyFont="1" applyFill="1" applyBorder="1" applyAlignment="1">
      <alignment horizontal="center" vertical="center"/>
    </xf>
    <xf numFmtId="0" fontId="41" fillId="17" borderId="0" xfId="0" applyFont="1" applyFill="1" applyBorder="1" applyAlignment="1">
      <alignment horizontal="center" vertical="center"/>
    </xf>
    <xf numFmtId="0" fontId="72" fillId="17" borderId="0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2" fontId="16" fillId="15" borderId="30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16" fillId="17" borderId="3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73" fillId="0" borderId="0" xfId="0" applyFont="1"/>
    <xf numFmtId="1" fontId="16" fillId="15" borderId="30" xfId="0" applyNumberFormat="1" applyFont="1" applyFill="1" applyBorder="1" applyAlignment="1">
      <alignment horizontal="center" vertical="center"/>
    </xf>
    <xf numFmtId="0" fontId="74" fillId="16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right" vertical="center"/>
    </xf>
    <xf numFmtId="0" fontId="73" fillId="0" borderId="0" xfId="0" applyFont="1" applyFill="1" applyBorder="1"/>
    <xf numFmtId="0" fontId="16" fillId="3" borderId="6" xfId="0" applyFont="1" applyFill="1" applyBorder="1" applyAlignment="1">
      <alignment horizontal="right" vertical="center"/>
    </xf>
    <xf numFmtId="0" fontId="74" fillId="2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16" fillId="16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17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6" fillId="7" borderId="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7" fillId="22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5" fontId="8" fillId="0" borderId="0" xfId="1" applyFont="1" applyFill="1" applyBorder="1" applyAlignment="1">
      <alignment wrapText="1"/>
    </xf>
    <xf numFmtId="164" fontId="8" fillId="0" borderId="0" xfId="1" applyNumberFormat="1" applyFont="1" applyFill="1" applyBorder="1"/>
    <xf numFmtId="164" fontId="0" fillId="19" borderId="0" xfId="0" applyNumberFormat="1" applyFill="1" applyBorder="1"/>
    <xf numFmtId="0" fontId="79" fillId="0" borderId="0" xfId="0" applyFont="1"/>
    <xf numFmtId="0" fontId="1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4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0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wrapText="1"/>
    </xf>
    <xf numFmtId="0" fontId="16" fillId="17" borderId="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2" borderId="2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6" fillId="21" borderId="3" xfId="0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13" xfId="0" applyFont="1" applyFill="1" applyBorder="1" applyAlignment="1">
      <alignment horizontal="center" vertical="center" wrapText="1"/>
    </xf>
    <xf numFmtId="0" fontId="16" fillId="21" borderId="11" xfId="0" applyFont="1" applyFill="1" applyBorder="1" applyAlignment="1">
      <alignment horizontal="center" vertical="center" wrapText="1"/>
    </xf>
    <xf numFmtId="0" fontId="16" fillId="21" borderId="10" xfId="0" applyFont="1" applyFill="1" applyBorder="1" applyAlignment="1">
      <alignment horizontal="center" vertical="center" wrapText="1"/>
    </xf>
    <xf numFmtId="0" fontId="16" fillId="21" borderId="19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6" fillId="21" borderId="9" xfId="0" applyFont="1" applyFill="1" applyBorder="1" applyAlignment="1">
      <alignment horizontal="center" vertical="center" wrapText="1"/>
    </xf>
    <xf numFmtId="0" fontId="16" fillId="21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activeCell="D2" sqref="D2:R4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45" t="s">
        <v>127</v>
      </c>
      <c r="C2" s="3"/>
      <c r="D2" s="4" t="s">
        <v>119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46"/>
      <c r="C3" s="9"/>
      <c r="D3" s="10" t="s">
        <v>117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46"/>
      <c r="C4" s="17"/>
      <c r="D4" s="18" t="s">
        <v>118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4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47" t="s">
        <v>5</v>
      </c>
      <c r="G7" s="448"/>
      <c r="H7" s="448"/>
      <c r="I7" s="448"/>
      <c r="J7" s="449"/>
      <c r="K7" s="29"/>
      <c r="L7" s="450" t="s">
        <v>6</v>
      </c>
      <c r="M7" s="450"/>
      <c r="N7" s="450"/>
      <c r="O7" s="450"/>
      <c r="P7" s="450"/>
      <c r="Q7" s="29"/>
      <c r="R7" s="450" t="s">
        <v>7</v>
      </c>
      <c r="S7" s="450"/>
      <c r="T7" s="450"/>
      <c r="U7" s="450"/>
      <c r="V7" s="450"/>
      <c r="W7" s="29"/>
      <c r="X7" s="454" t="s">
        <v>8</v>
      </c>
      <c r="Y7" s="450"/>
      <c r="Z7" s="450"/>
      <c r="AA7" s="450"/>
      <c r="AB7" s="450"/>
      <c r="AC7" s="29"/>
      <c r="AD7" s="454" t="s">
        <v>9</v>
      </c>
      <c r="AE7" s="450"/>
      <c r="AF7" s="450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"/>
      <c r="S9" s="36"/>
      <c r="T9" s="36"/>
      <c r="U9" s="36"/>
      <c r="V9" s="37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6"/>
      <c r="S10" s="44"/>
      <c r="T10" s="44"/>
      <c r="U10" s="44"/>
      <c r="V10" s="4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377" t="s">
        <v>120</v>
      </c>
      <c r="G11" s="379"/>
      <c r="H11" s="455"/>
      <c r="I11" s="458"/>
      <c r="J11" s="458"/>
      <c r="K11" s="52"/>
      <c r="L11" s="390" t="s">
        <v>38</v>
      </c>
      <c r="M11" s="434" t="s">
        <v>16</v>
      </c>
      <c r="N11" s="390" t="s">
        <v>39</v>
      </c>
      <c r="O11" s="440" t="s">
        <v>15</v>
      </c>
      <c r="P11" s="431" t="s">
        <v>17</v>
      </c>
      <c r="Q11" s="54"/>
      <c r="R11" s="425" t="s">
        <v>11</v>
      </c>
      <c r="S11" s="427"/>
      <c r="T11" s="393" t="s">
        <v>21</v>
      </c>
      <c r="U11" s="396"/>
      <c r="V11" s="393"/>
      <c r="W11" s="54"/>
      <c r="X11" s="390" t="s">
        <v>38</v>
      </c>
      <c r="Y11" s="431" t="s">
        <v>17</v>
      </c>
      <c r="Z11" s="413" t="s">
        <v>19</v>
      </c>
      <c r="AA11" s="407" t="s">
        <v>16</v>
      </c>
      <c r="AB11" s="390" t="s">
        <v>39</v>
      </c>
      <c r="AC11" s="52"/>
      <c r="AD11" s="49"/>
      <c r="AE11" s="50"/>
      <c r="AF11" s="51"/>
      <c r="AG11" s="52"/>
    </row>
    <row r="12" spans="1:39" ht="12.95" customHeight="1">
      <c r="A12" s="52"/>
      <c r="B12" s="53" t="s">
        <v>22</v>
      </c>
      <c r="C12" s="52"/>
      <c r="D12" s="43"/>
      <c r="E12" s="52"/>
      <c r="F12" s="451"/>
      <c r="G12" s="453"/>
      <c r="H12" s="456"/>
      <c r="I12" s="459"/>
      <c r="J12" s="459"/>
      <c r="K12" s="52"/>
      <c r="L12" s="391"/>
      <c r="M12" s="435"/>
      <c r="N12" s="391"/>
      <c r="O12" s="441"/>
      <c r="P12" s="432"/>
      <c r="Q12" s="54"/>
      <c r="R12" s="443"/>
      <c r="S12" s="444"/>
      <c r="T12" s="394"/>
      <c r="U12" s="397"/>
      <c r="V12" s="394"/>
      <c r="W12" s="54"/>
      <c r="X12" s="391"/>
      <c r="Y12" s="432"/>
      <c r="Z12" s="414"/>
      <c r="AA12" s="408"/>
      <c r="AB12" s="391"/>
      <c r="AC12" s="52"/>
      <c r="AD12" s="49"/>
      <c r="AE12" s="50"/>
      <c r="AF12" s="51"/>
      <c r="AG12" s="52"/>
    </row>
    <row r="13" spans="1:39" ht="12.95" customHeight="1">
      <c r="A13" s="52"/>
      <c r="B13" s="53" t="s">
        <v>23</v>
      </c>
      <c r="C13" s="52"/>
      <c r="D13" s="43"/>
      <c r="E13" s="52"/>
      <c r="F13" s="451"/>
      <c r="G13" s="453"/>
      <c r="H13" s="456"/>
      <c r="I13" s="459"/>
      <c r="J13" s="459"/>
      <c r="K13" s="52"/>
      <c r="L13" s="391"/>
      <c r="M13" s="435"/>
      <c r="N13" s="391"/>
      <c r="O13" s="441"/>
      <c r="P13" s="432"/>
      <c r="Q13" s="54"/>
      <c r="R13" s="443"/>
      <c r="S13" s="444"/>
      <c r="T13" s="394"/>
      <c r="U13" s="397"/>
      <c r="V13" s="394"/>
      <c r="W13" s="54"/>
      <c r="X13" s="391"/>
      <c r="Y13" s="432"/>
      <c r="Z13" s="414"/>
      <c r="AA13" s="408"/>
      <c r="AB13" s="391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24</v>
      </c>
      <c r="C14" s="52"/>
      <c r="D14" s="43"/>
      <c r="E14" s="52"/>
      <c r="F14" s="451"/>
      <c r="G14" s="453"/>
      <c r="H14" s="456"/>
      <c r="I14" s="459"/>
      <c r="J14" s="459"/>
      <c r="K14" s="52"/>
      <c r="L14" s="392"/>
      <c r="M14" s="436"/>
      <c r="N14" s="392"/>
      <c r="O14" s="442"/>
      <c r="P14" s="433"/>
      <c r="Q14" s="54"/>
      <c r="R14" s="428"/>
      <c r="S14" s="430"/>
      <c r="T14" s="395"/>
      <c r="U14" s="398"/>
      <c r="V14" s="395"/>
      <c r="W14" s="54"/>
      <c r="X14" s="392"/>
      <c r="Y14" s="433"/>
      <c r="Z14" s="415"/>
      <c r="AA14" s="409"/>
      <c r="AB14" s="392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25</v>
      </c>
      <c r="C15" s="52"/>
      <c r="D15" s="43"/>
      <c r="E15" s="52"/>
      <c r="F15" s="380"/>
      <c r="G15" s="382"/>
      <c r="H15" s="457"/>
      <c r="I15" s="460"/>
      <c r="J15" s="460"/>
      <c r="K15" s="52"/>
      <c r="L15" s="359" t="s">
        <v>26</v>
      </c>
      <c r="M15" s="360"/>
      <c r="N15" s="360"/>
      <c r="O15" s="360"/>
      <c r="P15" s="361"/>
      <c r="Q15" s="54"/>
      <c r="R15" s="359" t="s">
        <v>26</v>
      </c>
      <c r="S15" s="360"/>
      <c r="T15" s="360"/>
      <c r="U15" s="360"/>
      <c r="V15" s="361"/>
      <c r="W15" s="54"/>
      <c r="X15" s="359" t="s">
        <v>26</v>
      </c>
      <c r="Y15" s="360"/>
      <c r="Z15" s="360"/>
      <c r="AA15" s="360"/>
      <c r="AB15" s="360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27</v>
      </c>
      <c r="C16" s="52"/>
      <c r="D16" s="43"/>
      <c r="E16" s="52"/>
      <c r="F16" s="359" t="s">
        <v>26</v>
      </c>
      <c r="G16" s="360"/>
      <c r="H16" s="360"/>
      <c r="I16" s="360"/>
      <c r="J16" s="361"/>
      <c r="K16" s="52"/>
      <c r="L16" s="390" t="s">
        <v>38</v>
      </c>
      <c r="M16" s="434" t="s">
        <v>16</v>
      </c>
      <c r="N16" s="390" t="s">
        <v>39</v>
      </c>
      <c r="O16" s="413" t="s">
        <v>19</v>
      </c>
      <c r="P16" s="431" t="s">
        <v>17</v>
      </c>
      <c r="Q16" s="54"/>
      <c r="R16" s="390" t="s">
        <v>38</v>
      </c>
      <c r="S16" s="399" t="s">
        <v>40</v>
      </c>
      <c r="T16" s="393" t="s">
        <v>21</v>
      </c>
      <c r="U16" s="410" t="s">
        <v>14</v>
      </c>
      <c r="V16" s="413" t="s">
        <v>19</v>
      </c>
      <c r="W16" s="54"/>
      <c r="X16" s="390" t="s">
        <v>38</v>
      </c>
      <c r="Y16" s="431" t="s">
        <v>17</v>
      </c>
      <c r="Z16" s="413" t="s">
        <v>19</v>
      </c>
      <c r="AA16" s="407" t="s">
        <v>16</v>
      </c>
      <c r="AB16" s="390" t="s">
        <v>39</v>
      </c>
      <c r="AC16" s="52"/>
      <c r="AD16" s="49"/>
      <c r="AE16" s="50"/>
      <c r="AF16" s="51"/>
      <c r="AG16" s="52"/>
    </row>
    <row r="17" spans="1:33" ht="13.5" customHeight="1">
      <c r="A17" s="52"/>
      <c r="B17" s="56" t="s">
        <v>30</v>
      </c>
      <c r="C17" s="52"/>
      <c r="D17" s="43"/>
      <c r="E17" s="52"/>
      <c r="F17" s="377" t="s">
        <v>125</v>
      </c>
      <c r="G17" s="378"/>
      <c r="H17" s="378"/>
      <c r="I17" s="378"/>
      <c r="J17" s="379"/>
      <c r="K17" s="52"/>
      <c r="L17" s="391"/>
      <c r="M17" s="435"/>
      <c r="N17" s="391"/>
      <c r="O17" s="414"/>
      <c r="P17" s="432"/>
      <c r="Q17" s="54"/>
      <c r="R17" s="391"/>
      <c r="S17" s="400"/>
      <c r="T17" s="394"/>
      <c r="U17" s="411"/>
      <c r="V17" s="414"/>
      <c r="W17" s="54"/>
      <c r="X17" s="391"/>
      <c r="Y17" s="432"/>
      <c r="Z17" s="414"/>
      <c r="AA17" s="408"/>
      <c r="AB17" s="391"/>
      <c r="AC17" s="52"/>
      <c r="AD17" s="49"/>
      <c r="AE17" s="50"/>
      <c r="AF17" s="51"/>
      <c r="AG17" s="52"/>
    </row>
    <row r="18" spans="1:33" ht="15" customHeight="1" thickBot="1">
      <c r="A18" s="52"/>
      <c r="B18" s="56" t="s">
        <v>32</v>
      </c>
      <c r="C18" s="52"/>
      <c r="D18" s="43"/>
      <c r="E18" s="52"/>
      <c r="F18" s="380"/>
      <c r="G18" s="381"/>
      <c r="H18" s="381"/>
      <c r="I18" s="381"/>
      <c r="J18" s="382"/>
      <c r="K18" s="52"/>
      <c r="L18" s="391"/>
      <c r="M18" s="435"/>
      <c r="N18" s="391"/>
      <c r="O18" s="414"/>
      <c r="P18" s="432"/>
      <c r="Q18" s="54"/>
      <c r="R18" s="391"/>
      <c r="S18" s="400"/>
      <c r="T18" s="394"/>
      <c r="U18" s="411"/>
      <c r="V18" s="414"/>
      <c r="W18" s="54"/>
      <c r="X18" s="391"/>
      <c r="Y18" s="432"/>
      <c r="Z18" s="414"/>
      <c r="AA18" s="408"/>
      <c r="AB18" s="391"/>
      <c r="AC18" s="52"/>
      <c r="AD18" s="49"/>
      <c r="AE18" s="50"/>
      <c r="AF18" s="51"/>
      <c r="AG18" s="52"/>
    </row>
    <row r="19" spans="1:33" ht="15.75" customHeight="1" thickBot="1">
      <c r="A19" s="52"/>
      <c r="B19" s="56" t="s">
        <v>34</v>
      </c>
      <c r="C19" s="52"/>
      <c r="D19" s="43"/>
      <c r="E19" s="52"/>
      <c r="F19" s="368" t="s">
        <v>121</v>
      </c>
      <c r="G19" s="369"/>
      <c r="H19" s="369"/>
      <c r="I19" s="369"/>
      <c r="J19" s="370"/>
      <c r="K19" s="52"/>
      <c r="L19" s="392"/>
      <c r="M19" s="436"/>
      <c r="N19" s="392"/>
      <c r="O19" s="415"/>
      <c r="P19" s="433"/>
      <c r="Q19" s="54"/>
      <c r="R19" s="392"/>
      <c r="S19" s="401"/>
      <c r="T19" s="395"/>
      <c r="U19" s="412"/>
      <c r="V19" s="415"/>
      <c r="W19" s="54"/>
      <c r="X19" s="392"/>
      <c r="Y19" s="433"/>
      <c r="Z19" s="415"/>
      <c r="AA19" s="409"/>
      <c r="AB19" s="392"/>
      <c r="AC19" s="52"/>
      <c r="AD19" s="49"/>
      <c r="AE19" s="50"/>
      <c r="AF19" s="51"/>
      <c r="AG19" s="52"/>
    </row>
    <row r="20" spans="1:33" ht="12.75" customHeight="1" thickBot="1">
      <c r="A20" s="52"/>
      <c r="B20" s="57" t="s">
        <v>35</v>
      </c>
      <c r="C20" s="52"/>
      <c r="D20" s="43"/>
      <c r="E20" s="52"/>
      <c r="F20" s="374"/>
      <c r="G20" s="375"/>
      <c r="H20" s="375"/>
      <c r="I20" s="375"/>
      <c r="J20" s="376"/>
      <c r="K20" s="42"/>
      <c r="L20" s="368" t="s">
        <v>121</v>
      </c>
      <c r="M20" s="369"/>
      <c r="N20" s="369"/>
      <c r="O20" s="369"/>
      <c r="P20" s="370"/>
      <c r="Q20" s="58"/>
      <c r="R20" s="368" t="s">
        <v>121</v>
      </c>
      <c r="S20" s="369"/>
      <c r="T20" s="369"/>
      <c r="U20" s="369"/>
      <c r="V20" s="370"/>
      <c r="W20" s="58"/>
      <c r="X20" s="368" t="s">
        <v>121</v>
      </c>
      <c r="Y20" s="369"/>
      <c r="Z20" s="369"/>
      <c r="AA20" s="369"/>
      <c r="AB20" s="370"/>
      <c r="AC20" s="42"/>
      <c r="AD20" s="49"/>
      <c r="AE20" s="50"/>
      <c r="AF20" s="51"/>
      <c r="AG20" s="52"/>
    </row>
    <row r="21" spans="1:33" ht="15.75" customHeight="1" thickBot="1">
      <c r="A21" s="52"/>
      <c r="B21" s="57" t="s">
        <v>36</v>
      </c>
      <c r="C21" s="52"/>
      <c r="D21" s="43"/>
      <c r="E21" s="52"/>
      <c r="F21" s="425" t="s">
        <v>11</v>
      </c>
      <c r="G21" s="426"/>
      <c r="H21" s="426"/>
      <c r="I21" s="426"/>
      <c r="J21" s="427"/>
      <c r="K21" s="42"/>
      <c r="L21" s="374"/>
      <c r="M21" s="375"/>
      <c r="N21" s="375"/>
      <c r="O21" s="375"/>
      <c r="P21" s="376"/>
      <c r="Q21" s="58"/>
      <c r="R21" s="374"/>
      <c r="S21" s="375"/>
      <c r="T21" s="375"/>
      <c r="U21" s="375"/>
      <c r="V21" s="376"/>
      <c r="W21" s="58"/>
      <c r="X21" s="374"/>
      <c r="Y21" s="375"/>
      <c r="Z21" s="375"/>
      <c r="AA21" s="375"/>
      <c r="AB21" s="376"/>
      <c r="AC21" s="42"/>
      <c r="AD21" s="451" t="s">
        <v>120</v>
      </c>
      <c r="AE21" s="452"/>
      <c r="AF21" s="453"/>
      <c r="AG21" s="52"/>
    </row>
    <row r="22" spans="1:33" ht="12.75" customHeight="1" thickBot="1">
      <c r="A22" s="52"/>
      <c r="B22" s="56" t="s">
        <v>37</v>
      </c>
      <c r="C22" s="52"/>
      <c r="D22" s="43"/>
      <c r="E22" s="52"/>
      <c r="F22" s="428"/>
      <c r="G22" s="429"/>
      <c r="H22" s="429"/>
      <c r="I22" s="429"/>
      <c r="J22" s="430"/>
      <c r="K22" s="52"/>
      <c r="L22" s="390" t="s">
        <v>38</v>
      </c>
      <c r="M22" s="434" t="s">
        <v>16</v>
      </c>
      <c r="N22" s="437" t="s">
        <v>28</v>
      </c>
      <c r="O22" s="399" t="s">
        <v>40</v>
      </c>
      <c r="P22" s="390" t="s">
        <v>54</v>
      </c>
      <c r="Q22" s="54"/>
      <c r="R22" s="461" t="s">
        <v>29</v>
      </c>
      <c r="S22" s="461"/>
      <c r="T22" s="461"/>
      <c r="U22" s="461"/>
      <c r="V22" s="461"/>
      <c r="W22" s="54"/>
      <c r="X22" s="390" t="s">
        <v>38</v>
      </c>
      <c r="Y22" s="437" t="s">
        <v>28</v>
      </c>
      <c r="Z22" s="399" t="s">
        <v>40</v>
      </c>
      <c r="AA22" s="393" t="s">
        <v>21</v>
      </c>
      <c r="AB22" s="390"/>
      <c r="AC22" s="52"/>
      <c r="AD22" s="451"/>
      <c r="AE22" s="452"/>
      <c r="AF22" s="453"/>
      <c r="AG22" s="52"/>
    </row>
    <row r="23" spans="1:33" ht="15.75" customHeight="1" thickBot="1">
      <c r="A23" s="52"/>
      <c r="B23" s="56" t="s">
        <v>42</v>
      </c>
      <c r="C23" s="52"/>
      <c r="D23" s="43"/>
      <c r="E23" s="52"/>
      <c r="F23" s="419" t="s">
        <v>31</v>
      </c>
      <c r="G23" s="420"/>
      <c r="H23" s="420"/>
      <c r="I23" s="420"/>
      <c r="J23" s="421"/>
      <c r="K23" s="52"/>
      <c r="L23" s="391"/>
      <c r="M23" s="435"/>
      <c r="N23" s="438"/>
      <c r="O23" s="400"/>
      <c r="P23" s="391"/>
      <c r="Q23" s="54"/>
      <c r="R23" s="423"/>
      <c r="S23" s="423"/>
      <c r="T23" s="423"/>
      <c r="U23" s="423"/>
      <c r="V23" s="423"/>
      <c r="W23" s="54"/>
      <c r="X23" s="391"/>
      <c r="Y23" s="438"/>
      <c r="Z23" s="400"/>
      <c r="AA23" s="394"/>
      <c r="AB23" s="391"/>
      <c r="AC23" s="52"/>
      <c r="AD23" s="451"/>
      <c r="AE23" s="452"/>
      <c r="AF23" s="453"/>
      <c r="AG23" s="52"/>
    </row>
    <row r="24" spans="1:33" ht="15" customHeight="1">
      <c r="A24" s="52"/>
      <c r="B24" s="56" t="s">
        <v>43</v>
      </c>
      <c r="C24" s="52"/>
      <c r="D24" s="43"/>
      <c r="E24" s="52"/>
      <c r="F24" s="419"/>
      <c r="G24" s="420"/>
      <c r="H24" s="420"/>
      <c r="I24" s="420"/>
      <c r="J24" s="421"/>
      <c r="K24" s="52"/>
      <c r="L24" s="391"/>
      <c r="M24" s="435"/>
      <c r="N24" s="438"/>
      <c r="O24" s="400"/>
      <c r="P24" s="391"/>
      <c r="Q24" s="54"/>
      <c r="R24" s="462" t="s">
        <v>33</v>
      </c>
      <c r="S24" s="463"/>
      <c r="T24" s="463"/>
      <c r="U24" s="463"/>
      <c r="V24" s="464"/>
      <c r="W24" s="54"/>
      <c r="X24" s="391"/>
      <c r="Y24" s="438"/>
      <c r="Z24" s="400"/>
      <c r="AA24" s="394"/>
      <c r="AB24" s="391"/>
      <c r="AC24" s="52"/>
      <c r="AD24" s="451"/>
      <c r="AE24" s="452"/>
      <c r="AF24" s="453"/>
      <c r="AG24" s="52"/>
    </row>
    <row r="25" spans="1:33" ht="15.75" customHeight="1" thickBot="1">
      <c r="A25" s="59"/>
      <c r="B25" s="56" t="s">
        <v>44</v>
      </c>
      <c r="C25" s="59"/>
      <c r="D25" s="43"/>
      <c r="E25" s="59"/>
      <c r="F25" s="422"/>
      <c r="G25" s="423"/>
      <c r="H25" s="423"/>
      <c r="I25" s="423"/>
      <c r="J25" s="424"/>
      <c r="K25" s="59"/>
      <c r="L25" s="392"/>
      <c r="M25" s="436"/>
      <c r="N25" s="439"/>
      <c r="O25" s="401"/>
      <c r="P25" s="392"/>
      <c r="Q25" s="60"/>
      <c r="R25" s="465"/>
      <c r="S25" s="466"/>
      <c r="T25" s="466"/>
      <c r="U25" s="466"/>
      <c r="V25" s="467"/>
      <c r="W25" s="60"/>
      <c r="X25" s="392"/>
      <c r="Y25" s="439"/>
      <c r="Z25" s="401"/>
      <c r="AA25" s="395"/>
      <c r="AB25" s="392"/>
      <c r="AC25" s="59"/>
      <c r="AD25" s="451"/>
      <c r="AE25" s="452"/>
      <c r="AF25" s="453"/>
      <c r="AG25" s="59"/>
    </row>
    <row r="26" spans="1:33" ht="15.75" customHeight="1" thickBot="1">
      <c r="A26" s="59"/>
      <c r="B26" s="61" t="s">
        <v>45</v>
      </c>
      <c r="C26" s="59"/>
      <c r="D26" s="62" t="s">
        <v>26</v>
      </c>
      <c r="E26" s="59"/>
      <c r="F26" s="416" t="s">
        <v>26</v>
      </c>
      <c r="G26" s="417"/>
      <c r="H26" s="417"/>
      <c r="I26" s="417"/>
      <c r="J26" s="418"/>
      <c r="K26" s="59"/>
      <c r="L26" s="359" t="s">
        <v>26</v>
      </c>
      <c r="M26" s="360"/>
      <c r="N26" s="360"/>
      <c r="O26" s="360"/>
      <c r="P26" s="361"/>
      <c r="Q26" s="60"/>
      <c r="R26" s="360"/>
      <c r="S26" s="360"/>
      <c r="T26" s="360"/>
      <c r="U26" s="360"/>
      <c r="V26" s="360"/>
      <c r="W26" s="60"/>
      <c r="X26" s="359" t="s">
        <v>26</v>
      </c>
      <c r="Y26" s="360"/>
      <c r="Z26" s="360"/>
      <c r="AA26" s="360"/>
      <c r="AB26" s="360"/>
      <c r="AC26" s="59"/>
      <c r="AD26" s="451"/>
      <c r="AE26" s="452"/>
      <c r="AF26" s="453"/>
      <c r="AG26" s="59"/>
    </row>
    <row r="27" spans="1:33" ht="12.75" customHeight="1">
      <c r="A27" s="63"/>
      <c r="B27" s="53" t="s">
        <v>46</v>
      </c>
      <c r="C27" s="63"/>
      <c r="D27" s="402" t="s">
        <v>47</v>
      </c>
      <c r="E27" s="63"/>
      <c r="F27" s="390" t="s">
        <v>38</v>
      </c>
      <c r="G27" s="404" t="s">
        <v>18</v>
      </c>
      <c r="H27" s="407" t="s">
        <v>16</v>
      </c>
      <c r="I27" s="410" t="s">
        <v>14</v>
      </c>
      <c r="J27" s="413" t="s">
        <v>19</v>
      </c>
      <c r="K27" s="63"/>
      <c r="L27" s="390" t="s">
        <v>38</v>
      </c>
      <c r="M27" s="393" t="s">
        <v>21</v>
      </c>
      <c r="N27" s="396" t="s">
        <v>20</v>
      </c>
      <c r="O27" s="399" t="s">
        <v>40</v>
      </c>
      <c r="P27" s="390" t="s">
        <v>54</v>
      </c>
      <c r="Q27" s="64"/>
      <c r="R27" s="390" t="s">
        <v>38</v>
      </c>
      <c r="S27" s="396" t="s">
        <v>20</v>
      </c>
      <c r="T27" s="393" t="s">
        <v>21</v>
      </c>
      <c r="U27" s="410" t="s">
        <v>14</v>
      </c>
      <c r="V27" s="413" t="s">
        <v>19</v>
      </c>
      <c r="W27" s="64"/>
      <c r="X27" s="468" t="s">
        <v>55</v>
      </c>
      <c r="Y27" s="461"/>
      <c r="Z27" s="461"/>
      <c r="AA27" s="461"/>
      <c r="AB27" s="461"/>
      <c r="AC27" s="63"/>
      <c r="AD27" s="451"/>
      <c r="AE27" s="452"/>
      <c r="AF27" s="453"/>
      <c r="AG27" s="63"/>
    </row>
    <row r="28" spans="1:33" ht="15" customHeight="1">
      <c r="A28" s="63"/>
      <c r="B28" s="56" t="s">
        <v>48</v>
      </c>
      <c r="C28" s="63"/>
      <c r="D28" s="402"/>
      <c r="E28" s="63"/>
      <c r="F28" s="391"/>
      <c r="G28" s="405"/>
      <c r="H28" s="408"/>
      <c r="I28" s="411"/>
      <c r="J28" s="414"/>
      <c r="K28" s="63"/>
      <c r="L28" s="391"/>
      <c r="M28" s="394"/>
      <c r="N28" s="397"/>
      <c r="O28" s="400"/>
      <c r="P28" s="391"/>
      <c r="Q28" s="64"/>
      <c r="R28" s="391"/>
      <c r="S28" s="397"/>
      <c r="T28" s="394"/>
      <c r="U28" s="411"/>
      <c r="V28" s="414"/>
      <c r="W28" s="64"/>
      <c r="X28" s="419"/>
      <c r="Y28" s="420"/>
      <c r="Z28" s="420"/>
      <c r="AA28" s="420"/>
      <c r="AB28" s="420"/>
      <c r="AC28" s="63"/>
      <c r="AD28" s="451"/>
      <c r="AE28" s="452"/>
      <c r="AF28" s="453"/>
      <c r="AG28" s="63"/>
    </row>
    <row r="29" spans="1:33" ht="15.75" customHeight="1">
      <c r="A29" s="63"/>
      <c r="B29" s="56" t="s">
        <v>49</v>
      </c>
      <c r="C29" s="63"/>
      <c r="D29" s="403"/>
      <c r="E29" s="63"/>
      <c r="F29" s="391"/>
      <c r="G29" s="405"/>
      <c r="H29" s="408"/>
      <c r="I29" s="411"/>
      <c r="J29" s="414"/>
      <c r="K29" s="63"/>
      <c r="L29" s="391"/>
      <c r="M29" s="394"/>
      <c r="N29" s="397"/>
      <c r="O29" s="400"/>
      <c r="P29" s="391"/>
      <c r="Q29" s="64"/>
      <c r="R29" s="391"/>
      <c r="S29" s="397"/>
      <c r="T29" s="394"/>
      <c r="U29" s="411"/>
      <c r="V29" s="414"/>
      <c r="W29" s="64"/>
      <c r="X29" s="419"/>
      <c r="Y29" s="420"/>
      <c r="Z29" s="420"/>
      <c r="AA29" s="420"/>
      <c r="AB29" s="420"/>
      <c r="AC29" s="63"/>
      <c r="AD29" s="451"/>
      <c r="AE29" s="452"/>
      <c r="AF29" s="453"/>
      <c r="AG29" s="63"/>
    </row>
    <row r="30" spans="1:33" ht="15.75" customHeight="1" thickBot="1">
      <c r="A30" s="63"/>
      <c r="B30" s="56" t="s">
        <v>50</v>
      </c>
      <c r="C30" s="63"/>
      <c r="D30" s="43"/>
      <c r="E30" s="63"/>
      <c r="F30" s="392"/>
      <c r="G30" s="406"/>
      <c r="H30" s="409"/>
      <c r="I30" s="412"/>
      <c r="J30" s="415"/>
      <c r="K30" s="63"/>
      <c r="L30" s="392"/>
      <c r="M30" s="395"/>
      <c r="N30" s="398"/>
      <c r="O30" s="401"/>
      <c r="P30" s="392"/>
      <c r="Q30" s="64"/>
      <c r="R30" s="392"/>
      <c r="S30" s="398"/>
      <c r="T30" s="395"/>
      <c r="U30" s="412"/>
      <c r="V30" s="415"/>
      <c r="W30" s="64"/>
      <c r="X30" s="422"/>
      <c r="Y30" s="423"/>
      <c r="Z30" s="423"/>
      <c r="AA30" s="423"/>
      <c r="AB30" s="423"/>
      <c r="AC30" s="63"/>
      <c r="AD30" s="451"/>
      <c r="AE30" s="452"/>
      <c r="AF30" s="453"/>
      <c r="AG30" s="63"/>
    </row>
    <row r="31" spans="1:33" ht="13.5" customHeight="1" thickBot="1">
      <c r="A31" s="63"/>
      <c r="B31" s="57" t="s">
        <v>51</v>
      </c>
      <c r="C31" s="63"/>
      <c r="D31" s="50"/>
      <c r="E31" s="63"/>
      <c r="F31" s="362" t="s">
        <v>122</v>
      </c>
      <c r="G31" s="363"/>
      <c r="H31" s="368" t="s">
        <v>52</v>
      </c>
      <c r="I31" s="369"/>
      <c r="J31" s="370"/>
      <c r="K31" s="63"/>
      <c r="L31" s="359" t="s">
        <v>26</v>
      </c>
      <c r="M31" s="360"/>
      <c r="N31" s="360"/>
      <c r="O31" s="360"/>
      <c r="P31" s="360"/>
      <c r="Q31" s="64"/>
      <c r="R31" s="359" t="s">
        <v>26</v>
      </c>
      <c r="S31" s="360"/>
      <c r="T31" s="360"/>
      <c r="U31" s="360"/>
      <c r="V31" s="360"/>
      <c r="W31" s="64"/>
      <c r="X31" s="368" t="s">
        <v>52</v>
      </c>
      <c r="Y31" s="369"/>
      <c r="Z31" s="369"/>
      <c r="AA31" s="369"/>
      <c r="AB31" s="370"/>
      <c r="AC31" s="63"/>
      <c r="AD31" s="49"/>
      <c r="AE31" s="50"/>
      <c r="AF31" s="51"/>
      <c r="AG31" s="63"/>
    </row>
    <row r="32" spans="1:33" ht="12.75" customHeight="1">
      <c r="A32" s="63"/>
      <c r="B32" s="57" t="s">
        <v>53</v>
      </c>
      <c r="C32" s="63"/>
      <c r="D32" s="43"/>
      <c r="E32" s="63"/>
      <c r="F32" s="364"/>
      <c r="G32" s="365"/>
      <c r="H32" s="371"/>
      <c r="I32" s="372"/>
      <c r="J32" s="373"/>
      <c r="K32" s="63"/>
      <c r="L32" s="384"/>
      <c r="M32" s="384"/>
      <c r="N32" s="384"/>
      <c r="O32" s="384"/>
      <c r="P32" s="387"/>
      <c r="Q32" s="64"/>
      <c r="R32" s="390"/>
      <c r="S32" s="390"/>
      <c r="T32" s="390"/>
      <c r="U32" s="407"/>
      <c r="V32" s="387"/>
      <c r="W32" s="65"/>
      <c r="X32" s="371"/>
      <c r="Y32" s="372"/>
      <c r="Z32" s="372"/>
      <c r="AA32" s="372"/>
      <c r="AB32" s="373"/>
      <c r="AC32" s="66"/>
      <c r="AD32" s="49"/>
      <c r="AE32" s="50"/>
      <c r="AF32" s="50"/>
      <c r="AG32" s="63"/>
    </row>
    <row r="33" spans="1:33" ht="15.75" customHeight="1" thickBot="1">
      <c r="A33" s="67"/>
      <c r="B33" s="57" t="s">
        <v>56</v>
      </c>
      <c r="C33" s="67"/>
      <c r="D33" s="43"/>
      <c r="E33" s="67"/>
      <c r="F33" s="366"/>
      <c r="G33" s="367"/>
      <c r="H33" s="374"/>
      <c r="I33" s="375"/>
      <c r="J33" s="376"/>
      <c r="K33" s="67"/>
      <c r="L33" s="385"/>
      <c r="M33" s="385"/>
      <c r="N33" s="385"/>
      <c r="O33" s="385"/>
      <c r="P33" s="388"/>
      <c r="Q33" s="68"/>
      <c r="R33" s="391"/>
      <c r="S33" s="391"/>
      <c r="T33" s="391"/>
      <c r="U33" s="408"/>
      <c r="V33" s="388"/>
      <c r="W33" s="69"/>
      <c r="X33" s="374"/>
      <c r="Y33" s="375"/>
      <c r="Z33" s="375"/>
      <c r="AA33" s="375"/>
      <c r="AB33" s="376"/>
      <c r="AC33" s="70"/>
      <c r="AD33" s="49"/>
      <c r="AE33" s="50"/>
      <c r="AF33" s="50"/>
      <c r="AG33" s="67"/>
    </row>
    <row r="34" spans="1:33" ht="12.75" customHeight="1">
      <c r="A34" s="71"/>
      <c r="B34" s="56" t="s">
        <v>57</v>
      </c>
      <c r="C34" s="71"/>
      <c r="D34" s="50"/>
      <c r="E34" s="71"/>
      <c r="F34" s="362" t="s">
        <v>123</v>
      </c>
      <c r="G34" s="363"/>
      <c r="H34" s="325"/>
      <c r="I34" s="325"/>
      <c r="J34" s="325"/>
      <c r="K34" s="72"/>
      <c r="L34" s="385"/>
      <c r="M34" s="385"/>
      <c r="N34" s="385"/>
      <c r="O34" s="385"/>
      <c r="P34" s="388"/>
      <c r="Q34" s="73"/>
      <c r="R34" s="391"/>
      <c r="S34" s="391"/>
      <c r="T34" s="391"/>
      <c r="U34" s="408"/>
      <c r="V34" s="388"/>
      <c r="W34" s="74"/>
      <c r="X34" s="322"/>
      <c r="Y34" s="321"/>
      <c r="Z34" s="321"/>
      <c r="AA34" s="321"/>
      <c r="AB34" s="323"/>
      <c r="AC34" s="72"/>
      <c r="AD34" s="49"/>
      <c r="AE34" s="50"/>
      <c r="AF34" s="50"/>
      <c r="AG34" s="71"/>
    </row>
    <row r="35" spans="1:33" ht="13.5" thickBot="1">
      <c r="A35" s="75"/>
      <c r="B35" s="76" t="s">
        <v>58</v>
      </c>
      <c r="C35" s="75"/>
      <c r="D35" s="43"/>
      <c r="E35" s="75"/>
      <c r="F35" s="364"/>
      <c r="G35" s="365"/>
      <c r="H35" s="326"/>
      <c r="I35" s="326"/>
      <c r="J35" s="326"/>
      <c r="K35" s="77"/>
      <c r="L35" s="386"/>
      <c r="M35" s="386"/>
      <c r="N35" s="386"/>
      <c r="O35" s="386"/>
      <c r="P35" s="389"/>
      <c r="Q35" s="78"/>
      <c r="R35" s="392"/>
      <c r="S35" s="392"/>
      <c r="T35" s="392"/>
      <c r="U35" s="409"/>
      <c r="V35" s="389"/>
      <c r="W35" s="79"/>
      <c r="X35" s="322"/>
      <c r="Y35" s="321"/>
      <c r="Z35" s="321"/>
      <c r="AA35" s="321"/>
      <c r="AB35" s="323"/>
      <c r="AC35" s="77"/>
      <c r="AD35" s="80"/>
      <c r="AE35" s="50"/>
      <c r="AF35" s="50"/>
      <c r="AG35" s="75"/>
    </row>
    <row r="36" spans="1:33" ht="13.5" customHeight="1" thickBot="1">
      <c r="A36" s="75"/>
      <c r="B36" s="81" t="s">
        <v>59</v>
      </c>
      <c r="C36" s="75"/>
      <c r="D36" s="43"/>
      <c r="E36" s="75"/>
      <c r="F36" s="366"/>
      <c r="G36" s="367"/>
      <c r="H36" s="326"/>
      <c r="I36" s="326"/>
      <c r="J36" s="326"/>
      <c r="K36" s="77"/>
      <c r="L36" s="368" t="s">
        <v>52</v>
      </c>
      <c r="M36" s="369"/>
      <c r="N36" s="369"/>
      <c r="O36" s="369"/>
      <c r="P36" s="369"/>
      <c r="Q36" s="82"/>
      <c r="R36" s="368" t="s">
        <v>52</v>
      </c>
      <c r="S36" s="369"/>
      <c r="T36" s="369"/>
      <c r="U36" s="369"/>
      <c r="V36" s="369"/>
      <c r="W36" s="79"/>
      <c r="X36" s="322"/>
      <c r="Y36" s="321"/>
      <c r="Z36" s="321"/>
      <c r="AA36" s="321"/>
      <c r="AB36" s="323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60</v>
      </c>
      <c r="C37" s="75"/>
      <c r="D37" s="43"/>
      <c r="E37" s="75"/>
      <c r="F37" s="362" t="s">
        <v>124</v>
      </c>
      <c r="G37" s="363"/>
      <c r="H37" s="326"/>
      <c r="I37" s="326"/>
      <c r="J37" s="326"/>
      <c r="K37" s="77"/>
      <c r="L37" s="371"/>
      <c r="M37" s="372"/>
      <c r="N37" s="372"/>
      <c r="O37" s="372"/>
      <c r="P37" s="372"/>
      <c r="Q37" s="82"/>
      <c r="R37" s="371"/>
      <c r="S37" s="372"/>
      <c r="T37" s="372"/>
      <c r="U37" s="372"/>
      <c r="V37" s="372"/>
      <c r="W37" s="79"/>
      <c r="X37" s="322"/>
      <c r="Y37" s="321"/>
      <c r="Z37" s="321"/>
      <c r="AA37" s="321"/>
      <c r="AB37" s="323"/>
      <c r="AC37" s="77"/>
      <c r="AD37" s="49"/>
      <c r="AE37" s="50"/>
      <c r="AF37" s="50"/>
      <c r="AG37" s="75"/>
    </row>
    <row r="38" spans="1:33" ht="13.5" thickBot="1">
      <c r="A38" s="84"/>
      <c r="B38" s="85" t="s">
        <v>61</v>
      </c>
      <c r="C38" s="84"/>
      <c r="D38" s="43"/>
      <c r="E38" s="84"/>
      <c r="F38" s="364"/>
      <c r="G38" s="365"/>
      <c r="H38" s="326"/>
      <c r="I38" s="326"/>
      <c r="J38" s="326"/>
      <c r="K38" s="84"/>
      <c r="L38" s="374"/>
      <c r="M38" s="375"/>
      <c r="N38" s="375"/>
      <c r="O38" s="375"/>
      <c r="P38" s="375"/>
      <c r="Q38" s="79"/>
      <c r="R38" s="374"/>
      <c r="S38" s="375"/>
      <c r="T38" s="375"/>
      <c r="U38" s="375"/>
      <c r="V38" s="375"/>
      <c r="W38" s="79"/>
      <c r="X38" s="322"/>
      <c r="Y38" s="321"/>
      <c r="Z38" s="321"/>
      <c r="AA38" s="321"/>
      <c r="AB38" s="323"/>
      <c r="AC38" s="84"/>
      <c r="AD38" s="49"/>
      <c r="AE38" s="50"/>
      <c r="AF38" s="50"/>
      <c r="AG38" s="84"/>
    </row>
    <row r="39" spans="1:33" ht="13.5" thickBot="1">
      <c r="A39" s="86"/>
      <c r="B39" s="87" t="s">
        <v>62</v>
      </c>
      <c r="C39" s="86"/>
      <c r="D39" s="88"/>
      <c r="E39" s="86"/>
      <c r="F39" s="366"/>
      <c r="G39" s="367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24"/>
      <c r="AC39" s="90"/>
      <c r="AD39" s="95"/>
      <c r="AE39" s="96"/>
      <c r="AF39" s="96"/>
      <c r="AG39" s="86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63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33</v>
      </c>
      <c r="T43" s="114"/>
      <c r="U43" s="114"/>
      <c r="V43" s="115" t="s">
        <v>64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 t="s">
        <v>15</v>
      </c>
      <c r="D44" s="120"/>
      <c r="E44" s="121"/>
      <c r="F44" s="122" t="s">
        <v>65</v>
      </c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66</v>
      </c>
      <c r="T44" s="126"/>
      <c r="U44" s="126"/>
      <c r="V44" s="127" t="s">
        <v>67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68</v>
      </c>
      <c r="D45" s="132"/>
      <c r="E45" s="132"/>
      <c r="F45" s="133" t="s">
        <v>69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70</v>
      </c>
      <c r="T45" s="125"/>
      <c r="U45" s="125"/>
      <c r="V45" s="137" t="s">
        <v>71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72</v>
      </c>
      <c r="D46" s="132"/>
      <c r="E46" s="132"/>
      <c r="F46" s="141" t="s">
        <v>73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74</v>
      </c>
      <c r="T46" s="136"/>
      <c r="U46" s="136"/>
      <c r="V46" s="143" t="s">
        <v>75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76</v>
      </c>
      <c r="D47" s="145"/>
      <c r="E47" s="132"/>
      <c r="F47" s="146" t="s">
        <v>77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54</v>
      </c>
      <c r="T47" s="142"/>
      <c r="U47" s="142"/>
      <c r="V47" s="149" t="s">
        <v>78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17</v>
      </c>
      <c r="D48" s="152"/>
      <c r="E48" s="145"/>
      <c r="F48" s="153" t="s">
        <v>79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18</v>
      </c>
      <c r="T48" s="155"/>
      <c r="U48" s="155"/>
      <c r="V48" s="149" t="s">
        <v>80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81</v>
      </c>
      <c r="D49" s="108"/>
      <c r="E49" s="121"/>
      <c r="F49" s="158" t="s">
        <v>82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28</v>
      </c>
      <c r="T49" s="160"/>
      <c r="U49" s="160"/>
      <c r="V49" s="161" t="s">
        <v>83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84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20</v>
      </c>
      <c r="T50" s="167"/>
      <c r="U50" s="167"/>
      <c r="V50" s="168" t="s">
        <v>85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86</v>
      </c>
      <c r="D51" s="152"/>
      <c r="E51" s="145"/>
      <c r="F51" s="171" t="s">
        <v>87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39</v>
      </c>
      <c r="T51" s="167"/>
      <c r="U51" s="167"/>
      <c r="V51" s="174" t="s">
        <v>88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>
      <c r="A56" s="196"/>
      <c r="B56" s="197" t="s">
        <v>89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383" t="s">
        <v>90</v>
      </c>
      <c r="U56" s="383"/>
      <c r="V56" s="383"/>
      <c r="W56" s="383"/>
      <c r="X56" s="383"/>
      <c r="Y56" s="383"/>
      <c r="Z56" s="383"/>
      <c r="AA56" s="383"/>
      <c r="AB56" s="383"/>
      <c r="AC56" s="199"/>
      <c r="AD56" s="199"/>
      <c r="AE56" s="199"/>
      <c r="AF56" s="199"/>
      <c r="AG56" s="189"/>
    </row>
    <row r="57" spans="1:33" s="208" customFormat="1" ht="11.25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>
      <c r="A58" s="209"/>
      <c r="B58" s="210"/>
      <c r="C58" s="211" t="e">
        <f>G85/G83</f>
        <v>#DIV/0!</v>
      </c>
      <c r="D58" s="211"/>
      <c r="E58" s="211"/>
      <c r="F58" s="211"/>
      <c r="G58" s="212" t="s">
        <v>91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92</v>
      </c>
      <c r="S58" s="216"/>
      <c r="T58" s="217" t="s">
        <v>93</v>
      </c>
      <c r="U58" s="218"/>
      <c r="V58" s="218"/>
      <c r="W58" s="217"/>
      <c r="X58" s="217" t="s">
        <v>94</v>
      </c>
      <c r="Y58" s="219" t="s">
        <v>95</v>
      </c>
      <c r="Z58" s="198"/>
      <c r="AA58" s="198"/>
      <c r="AB58" s="205"/>
      <c r="AC58" s="205"/>
      <c r="AD58" s="205"/>
      <c r="AE58" s="205"/>
      <c r="AF58" s="205"/>
      <c r="AG58" s="220"/>
    </row>
    <row r="59" spans="1:33" s="208" customFormat="1" ht="11.25">
      <c r="A59" s="196"/>
      <c r="B59" s="221"/>
      <c r="C59" s="222"/>
      <c r="D59" s="211"/>
      <c r="E59" s="222"/>
      <c r="F59" s="223" t="s">
        <v>96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96</v>
      </c>
      <c r="Q59" s="225"/>
      <c r="R59" s="226">
        <v>20</v>
      </c>
      <c r="S59" s="226"/>
      <c r="T59" s="226" t="s">
        <v>97</v>
      </c>
      <c r="U59" s="226"/>
      <c r="V59" s="226"/>
      <c r="W59" s="227"/>
      <c r="X59" s="226" t="s">
        <v>98</v>
      </c>
      <c r="Y59" s="226" t="s">
        <v>98</v>
      </c>
      <c r="Z59" s="228"/>
      <c r="AA59" s="228"/>
      <c r="AB59" s="205"/>
      <c r="AC59" s="205"/>
      <c r="AD59" s="205"/>
      <c r="AE59" s="205"/>
      <c r="AF59" s="205"/>
      <c r="AG59" s="229"/>
    </row>
    <row r="60" spans="1:33" s="208" customFormat="1" ht="11.25">
      <c r="A60" s="196"/>
      <c r="B60" s="221"/>
      <c r="C60" s="222"/>
      <c r="D60" s="211"/>
      <c r="E60" s="222"/>
      <c r="F60" s="223" t="s">
        <v>99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100</v>
      </c>
      <c r="Q60" s="225"/>
      <c r="R60" s="232">
        <v>100</v>
      </c>
      <c r="S60" s="232"/>
      <c r="T60" s="232" t="s">
        <v>101</v>
      </c>
      <c r="U60" s="232"/>
      <c r="V60" s="232"/>
      <c r="W60" s="228"/>
      <c r="X60" s="232">
        <v>1</v>
      </c>
      <c r="Y60" s="232">
        <v>1</v>
      </c>
      <c r="Z60" s="228"/>
      <c r="AA60" s="228"/>
      <c r="AB60" s="205"/>
      <c r="AC60" s="205"/>
      <c r="AD60" s="205"/>
      <c r="AE60" s="205"/>
      <c r="AF60" s="205"/>
      <c r="AG60" s="233"/>
    </row>
    <row r="61" spans="1:33" s="208" customFormat="1" ht="11.25">
      <c r="A61" s="196"/>
      <c r="B61" s="221"/>
      <c r="C61" s="222"/>
      <c r="D61" s="211"/>
      <c r="E61" s="222"/>
      <c r="F61" s="234" t="s">
        <v>126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126</v>
      </c>
      <c r="Q61" s="235"/>
      <c r="R61" s="232">
        <v>20</v>
      </c>
      <c r="S61" s="232"/>
      <c r="T61" s="232" t="s">
        <v>97</v>
      </c>
      <c r="U61" s="232"/>
      <c r="V61" s="232"/>
      <c r="W61" s="228"/>
      <c r="X61" s="232" t="s">
        <v>98</v>
      </c>
      <c r="Y61" s="232" t="s">
        <v>98</v>
      </c>
      <c r="Z61" s="228"/>
      <c r="AA61" s="228"/>
      <c r="AB61" s="205"/>
      <c r="AC61" s="205"/>
      <c r="AD61" s="205"/>
      <c r="AE61" s="205"/>
      <c r="AF61" s="205"/>
      <c r="AG61" s="220"/>
    </row>
    <row r="62" spans="1:33" s="208" customFormat="1" ht="11.25">
      <c r="A62" s="196"/>
      <c r="B62" s="221"/>
      <c r="C62" s="222"/>
      <c r="D62" s="211"/>
      <c r="E62" s="222"/>
      <c r="F62" s="236" t="s">
        <v>102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102</v>
      </c>
      <c r="Q62" s="238"/>
      <c r="R62" s="232">
        <v>100</v>
      </c>
      <c r="S62" s="232"/>
      <c r="T62" s="232" t="s">
        <v>101</v>
      </c>
      <c r="U62" s="232"/>
      <c r="V62" s="232"/>
      <c r="W62" s="228"/>
      <c r="X62" s="232">
        <v>1</v>
      </c>
      <c r="Y62" s="232">
        <v>1</v>
      </c>
      <c r="Z62" s="228"/>
      <c r="AA62" s="228"/>
      <c r="AB62" s="205"/>
      <c r="AC62" s="205"/>
      <c r="AD62" s="205"/>
      <c r="AE62" s="205"/>
      <c r="AF62" s="205"/>
      <c r="AG62" s="220"/>
    </row>
    <row r="63" spans="1:33" s="208" customFormat="1" ht="11.25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97</v>
      </c>
      <c r="U63" s="232"/>
      <c r="V63" s="241"/>
      <c r="W63" s="228"/>
      <c r="X63" s="241" t="s">
        <v>98</v>
      </c>
      <c r="Y63" s="241" t="s">
        <v>98</v>
      </c>
      <c r="Z63" s="228"/>
      <c r="AA63" s="228"/>
      <c r="AB63" s="205"/>
      <c r="AC63" s="205"/>
      <c r="AD63" s="205"/>
      <c r="AE63" s="205"/>
      <c r="AF63" s="205"/>
      <c r="AG63" s="220"/>
    </row>
    <row r="64" spans="1:33" s="208" customFormat="1" ht="11.25">
      <c r="A64" s="196"/>
      <c r="B64" s="221"/>
      <c r="C64" s="222"/>
      <c r="D64" s="211"/>
      <c r="E64" s="222"/>
      <c r="F64" s="242" t="s">
        <v>15</v>
      </c>
      <c r="G64" s="230">
        <v>1</v>
      </c>
      <c r="H64" s="222"/>
      <c r="I64" s="222"/>
      <c r="J64" s="222"/>
      <c r="K64" s="243"/>
      <c r="L64" s="243"/>
      <c r="M64" s="243"/>
      <c r="N64" s="244"/>
      <c r="O64" s="244"/>
      <c r="P64" s="245" t="s">
        <v>15</v>
      </c>
      <c r="Q64" s="244"/>
      <c r="R64" s="232">
        <v>10</v>
      </c>
      <c r="S64" s="232"/>
      <c r="T64" s="232" t="s">
        <v>97</v>
      </c>
      <c r="U64" s="232"/>
      <c r="V64" s="241"/>
      <c r="W64" s="228"/>
      <c r="X64" s="241" t="s">
        <v>98</v>
      </c>
      <c r="Y64" s="241" t="s">
        <v>98</v>
      </c>
      <c r="Z64" s="228"/>
      <c r="AA64" s="228"/>
      <c r="AB64" s="205"/>
      <c r="AC64" s="205"/>
      <c r="AD64" s="205"/>
      <c r="AE64" s="205"/>
      <c r="AF64" s="205"/>
      <c r="AG64" s="220"/>
    </row>
    <row r="65" spans="1:33" s="208" customFormat="1" ht="11.25">
      <c r="A65" s="196"/>
      <c r="B65" s="221"/>
      <c r="C65" s="222"/>
      <c r="D65" s="211"/>
      <c r="E65" s="222"/>
      <c r="F65" s="246" t="s">
        <v>103</v>
      </c>
      <c r="G65" s="230">
        <v>6</v>
      </c>
      <c r="H65" s="222"/>
      <c r="I65" s="222"/>
      <c r="J65" s="222"/>
      <c r="K65" s="243"/>
      <c r="L65" s="243"/>
      <c r="M65" s="243"/>
      <c r="N65" s="214"/>
      <c r="O65" s="214"/>
      <c r="P65" s="247" t="s">
        <v>103</v>
      </c>
      <c r="Q65" s="214"/>
      <c r="R65" s="232">
        <v>50</v>
      </c>
      <c r="S65" s="232"/>
      <c r="T65" s="232" t="s">
        <v>101</v>
      </c>
      <c r="U65" s="232"/>
      <c r="V65" s="232"/>
      <c r="W65" s="228"/>
      <c r="X65" s="241">
        <v>1</v>
      </c>
      <c r="Y65" s="241" t="s">
        <v>98</v>
      </c>
      <c r="Z65" s="228"/>
      <c r="AA65" s="228"/>
      <c r="AB65" s="205"/>
      <c r="AC65" s="205"/>
      <c r="AD65" s="205"/>
      <c r="AE65" s="205"/>
      <c r="AF65" s="205"/>
      <c r="AG65" s="220"/>
    </row>
    <row r="66" spans="1:33" s="208" customFormat="1" ht="12">
      <c r="A66" s="196"/>
      <c r="B66" s="221"/>
      <c r="C66" s="222"/>
      <c r="D66" s="211"/>
      <c r="E66" s="222"/>
      <c r="F66" s="248" t="s">
        <v>72</v>
      </c>
      <c r="G66" s="230">
        <v>4</v>
      </c>
      <c r="H66" s="222"/>
      <c r="I66" s="222"/>
      <c r="J66" s="222"/>
      <c r="K66" s="249"/>
      <c r="L66" s="249"/>
      <c r="M66" s="249"/>
      <c r="N66" s="250"/>
      <c r="O66" s="250"/>
      <c r="P66" s="251" t="s">
        <v>72</v>
      </c>
      <c r="Q66" s="250"/>
      <c r="R66" s="241">
        <v>20</v>
      </c>
      <c r="S66" s="241"/>
      <c r="T66" s="232" t="s">
        <v>104</v>
      </c>
      <c r="U66" s="232"/>
      <c r="V66" s="232"/>
      <c r="W66" s="228"/>
      <c r="X66" s="241" t="s">
        <v>98</v>
      </c>
      <c r="Y66" s="241" t="s">
        <v>98</v>
      </c>
      <c r="Z66" s="228"/>
      <c r="AA66" s="228"/>
      <c r="AB66" s="205"/>
      <c r="AC66" s="205"/>
      <c r="AD66" s="205"/>
      <c r="AE66" s="205"/>
      <c r="AF66" s="205"/>
      <c r="AG66" s="220"/>
    </row>
    <row r="67" spans="1:33" s="208" customFormat="1" ht="12">
      <c r="A67" s="196"/>
      <c r="B67" s="221"/>
      <c r="C67" s="222"/>
      <c r="D67" s="211"/>
      <c r="E67" s="222"/>
      <c r="F67" s="252" t="s">
        <v>76</v>
      </c>
      <c r="G67" s="230">
        <v>6</v>
      </c>
      <c r="H67" s="222"/>
      <c r="I67" s="222"/>
      <c r="J67" s="222"/>
      <c r="K67" s="253"/>
      <c r="L67" s="253"/>
      <c r="M67" s="254"/>
      <c r="N67" s="255"/>
      <c r="O67" s="255"/>
      <c r="P67" s="256" t="s">
        <v>76</v>
      </c>
      <c r="Q67" s="255"/>
      <c r="R67" s="241">
        <v>10</v>
      </c>
      <c r="S67" s="241"/>
      <c r="T67" s="232" t="s">
        <v>97</v>
      </c>
      <c r="U67" s="232"/>
      <c r="V67" s="232"/>
      <c r="W67" s="228"/>
      <c r="X67" s="241" t="s">
        <v>98</v>
      </c>
      <c r="Y67" s="241" t="s">
        <v>98</v>
      </c>
      <c r="Z67" s="228"/>
      <c r="AA67" s="228"/>
      <c r="AB67" s="205"/>
      <c r="AC67" s="205"/>
      <c r="AD67" s="205"/>
      <c r="AE67" s="205"/>
      <c r="AF67" s="205"/>
      <c r="AG67" s="220"/>
    </row>
    <row r="68" spans="1:33" s="208" customFormat="1" ht="12">
      <c r="A68" s="196"/>
      <c r="B68" s="221"/>
      <c r="C68" s="222"/>
      <c r="D68" s="211"/>
      <c r="E68" s="222"/>
      <c r="F68" s="266" t="s">
        <v>17</v>
      </c>
      <c r="G68" s="230">
        <v>4</v>
      </c>
      <c r="H68" s="222"/>
      <c r="I68" s="222"/>
      <c r="J68" s="222"/>
      <c r="K68" s="258"/>
      <c r="L68" s="258"/>
      <c r="M68" s="258"/>
      <c r="N68" s="259"/>
      <c r="O68" s="259"/>
      <c r="P68" s="260" t="s">
        <v>81</v>
      </c>
      <c r="Q68" s="259"/>
      <c r="R68" s="241">
        <v>50</v>
      </c>
      <c r="S68" s="241"/>
      <c r="T68" s="232" t="s">
        <v>101</v>
      </c>
      <c r="U68" s="232"/>
      <c r="V68" s="232"/>
      <c r="W68" s="261"/>
      <c r="X68" s="241">
        <v>1</v>
      </c>
      <c r="Y68" s="241" t="s">
        <v>98</v>
      </c>
      <c r="Z68" s="228"/>
      <c r="AA68" s="228"/>
      <c r="AB68" s="205"/>
      <c r="AC68" s="205"/>
      <c r="AD68" s="205"/>
      <c r="AE68" s="205"/>
      <c r="AF68" s="205"/>
      <c r="AG68" s="220"/>
    </row>
    <row r="69" spans="1:33" s="208" customFormat="1" ht="12">
      <c r="A69" s="196"/>
      <c r="B69" s="221"/>
      <c r="C69" s="222"/>
      <c r="D69" s="211"/>
      <c r="E69" s="222"/>
      <c r="F69" s="257" t="s">
        <v>81</v>
      </c>
      <c r="G69" s="230">
        <v>10</v>
      </c>
      <c r="H69" s="222"/>
      <c r="I69" s="222"/>
      <c r="J69" s="222"/>
      <c r="K69" s="258"/>
      <c r="L69" s="258"/>
      <c r="M69" s="258"/>
      <c r="N69" s="259"/>
      <c r="O69" s="259"/>
      <c r="P69" s="263" t="s">
        <v>14</v>
      </c>
      <c r="Q69" s="264"/>
      <c r="R69" s="232">
        <v>10</v>
      </c>
      <c r="S69" s="232"/>
      <c r="T69" s="232" t="s">
        <v>97</v>
      </c>
      <c r="U69" s="232"/>
      <c r="V69" s="232"/>
      <c r="W69" s="228"/>
      <c r="X69" s="241" t="s">
        <v>98</v>
      </c>
      <c r="Y69" s="241" t="s">
        <v>98</v>
      </c>
      <c r="Z69" s="228"/>
      <c r="AA69" s="228"/>
      <c r="AB69" s="205"/>
      <c r="AC69" s="205"/>
      <c r="AD69" s="205"/>
      <c r="AE69" s="205"/>
      <c r="AF69" s="205"/>
      <c r="AG69" s="220"/>
    </row>
    <row r="70" spans="1:33" s="208" customFormat="1" ht="12">
      <c r="A70" s="196"/>
      <c r="B70" s="221"/>
      <c r="C70" s="222"/>
      <c r="D70" s="211"/>
      <c r="E70" s="222"/>
      <c r="F70" s="262" t="s">
        <v>14</v>
      </c>
      <c r="G70" s="230">
        <v>3</v>
      </c>
      <c r="H70" s="222"/>
      <c r="I70" s="222"/>
      <c r="J70" s="222"/>
      <c r="K70" s="258"/>
      <c r="L70" s="258"/>
      <c r="M70" s="258"/>
      <c r="N70" s="259"/>
      <c r="O70" s="259"/>
      <c r="P70" s="263"/>
      <c r="Q70" s="264"/>
      <c r="R70" s="241" t="s">
        <v>98</v>
      </c>
      <c r="S70" s="232"/>
      <c r="T70" s="241" t="s">
        <v>98</v>
      </c>
      <c r="U70" s="232"/>
      <c r="V70" s="232"/>
      <c r="W70" s="228"/>
      <c r="X70" s="241" t="s">
        <v>98</v>
      </c>
      <c r="Y70" s="241" t="s">
        <v>98</v>
      </c>
      <c r="Z70" s="228"/>
      <c r="AA70" s="228"/>
      <c r="AB70" s="205"/>
      <c r="AC70" s="205"/>
      <c r="AD70" s="205"/>
      <c r="AE70" s="205"/>
      <c r="AF70" s="205"/>
      <c r="AG70" s="220"/>
    </row>
    <row r="71" spans="1:33" s="208" customFormat="1" ht="12">
      <c r="A71" s="196"/>
      <c r="B71" s="221"/>
      <c r="C71" s="222"/>
      <c r="D71" s="211"/>
      <c r="E71" s="265"/>
      <c r="F71" s="272" t="s">
        <v>86</v>
      </c>
      <c r="G71" s="230">
        <v>5</v>
      </c>
      <c r="H71" s="222"/>
      <c r="I71" s="222"/>
      <c r="J71" s="222"/>
      <c r="K71" s="258"/>
      <c r="L71" s="258"/>
      <c r="M71" s="258"/>
      <c r="N71" s="259"/>
      <c r="O71" s="259"/>
      <c r="P71" s="267" t="s">
        <v>17</v>
      </c>
      <c r="Q71" s="264"/>
      <c r="R71" s="241">
        <v>30</v>
      </c>
      <c r="S71" s="241"/>
      <c r="T71" s="232" t="s">
        <v>104</v>
      </c>
      <c r="U71" s="232"/>
      <c r="V71" s="241"/>
      <c r="W71" s="261"/>
      <c r="X71" s="241" t="s">
        <v>98</v>
      </c>
      <c r="Y71" s="241" t="s">
        <v>98</v>
      </c>
      <c r="Z71" s="261"/>
      <c r="AA71" s="261"/>
      <c r="AB71" s="205"/>
      <c r="AC71" s="205"/>
      <c r="AD71" s="205"/>
      <c r="AE71" s="205"/>
      <c r="AF71" s="205"/>
      <c r="AG71" s="220"/>
    </row>
    <row r="72" spans="1:33" s="208" customFormat="1" ht="12">
      <c r="A72" s="196"/>
      <c r="B72" s="221"/>
      <c r="C72" s="222"/>
      <c r="D72" s="211"/>
      <c r="E72" s="268"/>
      <c r="F72" s="269"/>
      <c r="G72" s="230"/>
      <c r="H72" s="222"/>
      <c r="I72" s="222"/>
      <c r="J72" s="222"/>
      <c r="K72" s="258"/>
      <c r="L72" s="258"/>
      <c r="M72" s="258"/>
      <c r="N72" s="259"/>
      <c r="O72" s="259"/>
      <c r="P72" s="270" t="s">
        <v>86</v>
      </c>
      <c r="Q72" s="264"/>
      <c r="R72" s="241">
        <v>30</v>
      </c>
      <c r="S72" s="241"/>
      <c r="T72" s="232" t="s">
        <v>104</v>
      </c>
      <c r="U72" s="232"/>
      <c r="V72" s="241"/>
      <c r="W72" s="261"/>
      <c r="X72" s="241" t="s">
        <v>98</v>
      </c>
      <c r="Y72" s="241" t="s">
        <v>98</v>
      </c>
      <c r="Z72" s="261"/>
      <c r="AA72" s="261"/>
      <c r="AB72" s="205"/>
      <c r="AC72" s="205"/>
      <c r="AD72" s="205"/>
      <c r="AE72" s="205"/>
      <c r="AF72" s="205"/>
      <c r="AG72" s="220"/>
    </row>
    <row r="73" spans="1:33" s="208" customFormat="1" ht="12">
      <c r="A73" s="196"/>
      <c r="B73" s="221"/>
      <c r="C73" s="222"/>
      <c r="D73" s="211"/>
      <c r="E73" s="271"/>
      <c r="F73" s="272"/>
      <c r="G73" s="230"/>
      <c r="H73" s="222"/>
      <c r="I73" s="222"/>
      <c r="J73" s="222"/>
      <c r="K73" s="258"/>
      <c r="L73" s="258"/>
      <c r="M73" s="258"/>
      <c r="N73" s="259"/>
      <c r="O73" s="259"/>
      <c r="P73" s="273" t="s">
        <v>28</v>
      </c>
      <c r="Q73" s="264"/>
      <c r="R73" s="241">
        <v>10</v>
      </c>
      <c r="S73" s="241"/>
      <c r="T73" s="241" t="s">
        <v>97</v>
      </c>
      <c r="U73" s="241"/>
      <c r="V73" s="241"/>
      <c r="W73" s="228"/>
      <c r="X73" s="241" t="s">
        <v>98</v>
      </c>
      <c r="Y73" s="241" t="s">
        <v>98</v>
      </c>
      <c r="Z73" s="261"/>
      <c r="AA73" s="261"/>
      <c r="AB73" s="205"/>
      <c r="AC73" s="205"/>
      <c r="AD73" s="205"/>
      <c r="AE73" s="205"/>
      <c r="AF73" s="205"/>
      <c r="AG73" s="220"/>
    </row>
    <row r="74" spans="1:33" s="208" customFormat="1" ht="11.25">
      <c r="A74" s="196"/>
      <c r="B74" s="221"/>
      <c r="C74" s="222"/>
      <c r="D74" s="211"/>
      <c r="E74" s="222"/>
      <c r="F74" s="274" t="s">
        <v>54</v>
      </c>
      <c r="G74" s="230">
        <v>2</v>
      </c>
      <c r="H74" s="222"/>
      <c r="I74" s="222"/>
      <c r="J74" s="222"/>
      <c r="K74" s="258"/>
      <c r="L74" s="258"/>
      <c r="M74" s="258"/>
      <c r="N74" s="259"/>
      <c r="O74" s="259"/>
      <c r="P74" s="275" t="s">
        <v>41</v>
      </c>
      <c r="Q74" s="264"/>
      <c r="R74" s="241">
        <v>0</v>
      </c>
      <c r="S74" s="232"/>
      <c r="T74" s="241" t="s">
        <v>97</v>
      </c>
      <c r="U74" s="241"/>
      <c r="V74" s="232"/>
      <c r="W74" s="228"/>
      <c r="X74" s="241" t="s">
        <v>98</v>
      </c>
      <c r="Y74" s="241" t="s">
        <v>98</v>
      </c>
      <c r="Z74" s="261"/>
      <c r="AA74" s="261"/>
      <c r="AB74" s="205"/>
      <c r="AC74" s="205"/>
      <c r="AD74" s="205"/>
      <c r="AE74" s="205"/>
      <c r="AF74" s="205"/>
      <c r="AG74" s="220"/>
    </row>
    <row r="75" spans="1:33" s="208" customFormat="1" ht="11.25">
      <c r="A75" s="196"/>
      <c r="B75" s="221"/>
      <c r="C75" s="222"/>
      <c r="D75" s="211"/>
      <c r="E75" s="222"/>
      <c r="F75" s="274" t="s">
        <v>41</v>
      </c>
      <c r="G75" s="230">
        <v>0</v>
      </c>
      <c r="H75" s="222"/>
      <c r="I75" s="222"/>
      <c r="J75" s="222"/>
      <c r="K75" s="231"/>
      <c r="L75" s="231"/>
      <c r="M75" s="231"/>
      <c r="N75" s="264"/>
      <c r="O75" s="264"/>
      <c r="P75" s="264" t="s">
        <v>54</v>
      </c>
      <c r="Q75" s="214"/>
      <c r="R75" s="241">
        <v>30</v>
      </c>
      <c r="S75" s="232"/>
      <c r="T75" s="241" t="s">
        <v>97</v>
      </c>
      <c r="U75" s="241"/>
      <c r="V75" s="232"/>
      <c r="W75" s="228"/>
      <c r="X75" s="241" t="s">
        <v>98</v>
      </c>
      <c r="Y75" s="232"/>
      <c r="Z75" s="228"/>
      <c r="AA75" s="228"/>
      <c r="AB75" s="205"/>
      <c r="AC75" s="205"/>
      <c r="AD75" s="205"/>
      <c r="AE75" s="205"/>
      <c r="AF75" s="205"/>
      <c r="AG75" s="220"/>
    </row>
    <row r="76" spans="1:33" s="208" customFormat="1" ht="12">
      <c r="A76" s="196"/>
      <c r="B76" s="221"/>
      <c r="C76" s="222"/>
      <c r="D76" s="211"/>
      <c r="E76" s="222"/>
      <c r="F76" s="269" t="s">
        <v>28</v>
      </c>
      <c r="G76" s="230">
        <v>2</v>
      </c>
      <c r="H76" s="222"/>
      <c r="I76" s="222"/>
      <c r="J76" s="222"/>
      <c r="K76" s="231"/>
      <c r="L76" s="231"/>
      <c r="M76" s="231"/>
      <c r="N76" s="264"/>
      <c r="O76" s="264"/>
      <c r="P76" s="259"/>
      <c r="Q76" s="214"/>
      <c r="R76" s="241" t="s">
        <v>98</v>
      </c>
      <c r="S76" s="241"/>
      <c r="T76" s="241" t="s">
        <v>98</v>
      </c>
      <c r="U76" s="241"/>
      <c r="V76" s="241"/>
      <c r="W76" s="261"/>
      <c r="X76" s="241" t="s">
        <v>98</v>
      </c>
      <c r="Y76" s="241" t="s">
        <v>98</v>
      </c>
      <c r="Z76" s="261"/>
      <c r="AA76" s="261"/>
      <c r="AB76" s="205"/>
      <c r="AC76" s="205"/>
      <c r="AD76" s="205"/>
      <c r="AE76" s="205"/>
      <c r="AF76" s="205"/>
      <c r="AG76" s="220"/>
    </row>
    <row r="77" spans="1:33" s="208" customFormat="1" ht="12">
      <c r="A77" s="196"/>
      <c r="B77" s="221"/>
      <c r="C77" s="222"/>
      <c r="D77" s="211"/>
      <c r="E77" s="222"/>
      <c r="F77" s="276" t="s">
        <v>105</v>
      </c>
      <c r="G77" s="230">
        <v>1</v>
      </c>
      <c r="H77" s="222"/>
      <c r="I77" s="222"/>
      <c r="J77" s="222"/>
      <c r="K77" s="231"/>
      <c r="L77" s="231"/>
      <c r="M77" s="231"/>
      <c r="N77" s="264"/>
      <c r="O77" s="264"/>
      <c r="P77" s="277" t="s">
        <v>18</v>
      </c>
      <c r="Q77" s="214"/>
      <c r="R77" s="241">
        <v>10</v>
      </c>
      <c r="S77" s="232"/>
      <c r="T77" s="241" t="s">
        <v>97</v>
      </c>
      <c r="U77" s="241"/>
      <c r="V77" s="232"/>
      <c r="W77" s="261"/>
      <c r="X77" s="241" t="s">
        <v>98</v>
      </c>
      <c r="Y77" s="241" t="s">
        <v>98</v>
      </c>
      <c r="Z77" s="261"/>
      <c r="AA77" s="261"/>
      <c r="AB77" s="205"/>
      <c r="AC77" s="205"/>
      <c r="AD77" s="205"/>
      <c r="AE77" s="205"/>
      <c r="AF77" s="205"/>
      <c r="AG77" s="220"/>
    </row>
    <row r="78" spans="1:33" s="208" customFormat="1" ht="12">
      <c r="A78" s="196"/>
      <c r="B78" s="221"/>
      <c r="C78" s="222"/>
      <c r="D78" s="211"/>
      <c r="E78" s="222"/>
      <c r="F78" s="278" t="s">
        <v>106</v>
      </c>
      <c r="G78" s="230">
        <v>2</v>
      </c>
      <c r="H78" s="222"/>
      <c r="I78" s="222"/>
      <c r="J78" s="222"/>
      <c r="K78" s="231"/>
      <c r="L78" s="231"/>
      <c r="M78" s="231"/>
      <c r="N78" s="264"/>
      <c r="O78" s="264"/>
      <c r="P78" s="279" t="s">
        <v>106</v>
      </c>
      <c r="Q78" s="214"/>
      <c r="R78" s="241">
        <v>10</v>
      </c>
      <c r="S78" s="232"/>
      <c r="T78" s="232" t="s">
        <v>97</v>
      </c>
      <c r="U78" s="232"/>
      <c r="V78" s="232"/>
      <c r="W78" s="228"/>
      <c r="X78" s="280" t="s">
        <v>98</v>
      </c>
      <c r="Y78" s="280" t="s">
        <v>98</v>
      </c>
      <c r="Z78" s="261"/>
      <c r="AA78" s="261"/>
      <c r="AB78" s="205"/>
      <c r="AC78" s="205"/>
      <c r="AD78" s="205"/>
      <c r="AE78" s="205"/>
      <c r="AF78" s="205"/>
      <c r="AG78" s="220"/>
    </row>
    <row r="79" spans="1:33" s="208" customFormat="1" ht="12" thickBot="1">
      <c r="A79" s="196"/>
      <c r="B79" s="221"/>
      <c r="C79" s="222"/>
      <c r="D79" s="211"/>
      <c r="E79" s="222"/>
      <c r="F79" s="281" t="s">
        <v>107</v>
      </c>
      <c r="G79" s="282">
        <v>4</v>
      </c>
      <c r="H79" s="222"/>
      <c r="I79" s="222"/>
      <c r="J79" s="222"/>
      <c r="K79" s="231"/>
      <c r="L79" s="231"/>
      <c r="M79" s="231"/>
      <c r="N79" s="214"/>
      <c r="O79" s="214"/>
      <c r="P79" s="283" t="s">
        <v>107</v>
      </c>
      <c r="Q79" s="214"/>
      <c r="R79" s="284">
        <v>30</v>
      </c>
      <c r="S79" s="284"/>
      <c r="T79" s="285" t="s">
        <v>104</v>
      </c>
      <c r="U79" s="285"/>
      <c r="V79" s="285"/>
      <c r="W79" s="286"/>
      <c r="X79" s="285">
        <v>1</v>
      </c>
      <c r="Y79" s="285" t="s">
        <v>98</v>
      </c>
      <c r="Z79" s="261"/>
      <c r="AA79" s="261"/>
      <c r="AB79" s="205"/>
      <c r="AC79" s="205"/>
      <c r="AD79" s="205"/>
      <c r="AE79" s="205"/>
      <c r="AF79" s="205"/>
      <c r="AG79" s="220"/>
    </row>
    <row r="80" spans="1:33" s="208" customFormat="1" ht="11.25">
      <c r="A80" s="287"/>
      <c r="B80" s="288"/>
      <c r="C80" s="289"/>
      <c r="D80" s="289"/>
      <c r="E80" s="289"/>
      <c r="F80" s="290"/>
      <c r="G80" s="291"/>
      <c r="H80" s="289"/>
      <c r="I80" s="289"/>
      <c r="J80" s="289"/>
      <c r="K80" s="213"/>
      <c r="L80" s="213"/>
      <c r="M80" s="213"/>
      <c r="N80" s="213"/>
      <c r="O80" s="213"/>
      <c r="P80" s="255"/>
      <c r="Q80" s="292"/>
      <c r="R80" s="292"/>
      <c r="S80" s="292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20"/>
    </row>
    <row r="81" spans="1:34" s="208" customFormat="1" ht="11.25">
      <c r="A81" s="294"/>
      <c r="B81" s="288"/>
      <c r="C81" s="289"/>
      <c r="D81" s="289"/>
      <c r="E81" s="289"/>
      <c r="F81" s="295" t="s">
        <v>108</v>
      </c>
      <c r="G81" s="296">
        <v>4</v>
      </c>
      <c r="H81" s="290"/>
      <c r="I81" s="290"/>
      <c r="J81" s="290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7"/>
    </row>
    <row r="82" spans="1:34" s="301" customFormat="1" ht="11.25">
      <c r="A82" s="294"/>
      <c r="B82" s="288"/>
      <c r="C82" s="289"/>
      <c r="D82" s="289"/>
      <c r="E82" s="289"/>
      <c r="F82" s="295"/>
      <c r="G82" s="298"/>
      <c r="H82" s="290"/>
      <c r="I82" s="290"/>
      <c r="J82" s="290"/>
      <c r="K82" s="199"/>
      <c r="L82" s="199"/>
      <c r="M82" s="199"/>
      <c r="N82" s="199"/>
      <c r="O82" s="199"/>
      <c r="P82" s="199"/>
      <c r="Q82" s="213"/>
      <c r="R82" s="213" t="s">
        <v>109</v>
      </c>
      <c r="S82" s="213"/>
      <c r="T82" s="299" t="s">
        <v>92</v>
      </c>
      <c r="U82" s="199"/>
      <c r="V82" s="199"/>
      <c r="W82" s="213"/>
      <c r="X82" s="213" t="s">
        <v>110</v>
      </c>
      <c r="Y82" s="213"/>
      <c r="Z82" s="199"/>
      <c r="AA82" s="199"/>
      <c r="AB82" s="213"/>
      <c r="AC82" s="213"/>
      <c r="AD82" s="213"/>
      <c r="AE82" s="213"/>
      <c r="AF82" s="213"/>
      <c r="AG82" s="300"/>
    </row>
    <row r="83" spans="1:34" s="301" customFormat="1" ht="11.25">
      <c r="A83" s="294"/>
      <c r="B83" s="288"/>
      <c r="C83" s="289"/>
      <c r="D83" s="289"/>
      <c r="E83" s="289"/>
      <c r="F83" s="295" t="s">
        <v>111</v>
      </c>
      <c r="G83" s="302"/>
      <c r="H83" s="290"/>
      <c r="I83" s="290"/>
      <c r="J83" s="290"/>
      <c r="K83" s="213"/>
      <c r="L83" s="213"/>
      <c r="M83" s="213"/>
      <c r="N83" s="213"/>
      <c r="O83" s="213"/>
      <c r="P83" s="213"/>
      <c r="Q83" s="213"/>
      <c r="R83" s="213" t="s">
        <v>112</v>
      </c>
      <c r="S83" s="213"/>
      <c r="T83" s="299" t="s">
        <v>93</v>
      </c>
      <c r="U83" s="199"/>
      <c r="V83" s="199"/>
      <c r="W83" s="213"/>
      <c r="X83" s="213" t="s">
        <v>113</v>
      </c>
      <c r="Y83" s="213"/>
      <c r="Z83" s="199"/>
      <c r="AA83" s="199"/>
      <c r="AB83" s="213"/>
      <c r="AC83" s="213"/>
      <c r="AD83" s="213"/>
      <c r="AE83" s="213"/>
      <c r="AF83" s="213"/>
      <c r="AG83" s="300"/>
    </row>
    <row r="84" spans="1:34" s="208" customFormat="1" ht="11.25">
      <c r="A84" s="303"/>
      <c r="B84" s="288"/>
      <c r="C84" s="289"/>
      <c r="D84" s="289"/>
      <c r="E84" s="289"/>
      <c r="F84" s="304"/>
      <c r="G84" s="198"/>
      <c r="H84" s="304"/>
      <c r="I84" s="304"/>
      <c r="J84" s="304"/>
      <c r="K84" s="213"/>
      <c r="L84" s="213"/>
      <c r="M84" s="213"/>
      <c r="N84" s="213"/>
      <c r="O84" s="213"/>
      <c r="P84" s="213"/>
      <c r="Q84" s="305"/>
      <c r="R84" s="213" t="s">
        <v>114</v>
      </c>
      <c r="S84" s="213"/>
      <c r="T84" s="299" t="s">
        <v>94</v>
      </c>
      <c r="U84" s="199"/>
      <c r="V84" s="199"/>
      <c r="W84" s="305"/>
      <c r="X84" s="199" t="s">
        <v>115</v>
      </c>
      <c r="Y84" s="213"/>
      <c r="Z84" s="199"/>
      <c r="AA84" s="199"/>
      <c r="AB84" s="213"/>
      <c r="AC84" s="213"/>
      <c r="AD84" s="213"/>
      <c r="AE84" s="213"/>
      <c r="AF84" s="213"/>
      <c r="AG84" s="300"/>
      <c r="AH84" s="306"/>
    </row>
    <row r="85" spans="1:34" s="208" customFormat="1" ht="11.25">
      <c r="A85" s="294"/>
      <c r="B85" s="307"/>
      <c r="C85" s="304"/>
      <c r="D85" s="304"/>
      <c r="E85" s="222"/>
      <c r="F85" s="222"/>
      <c r="G85" s="198"/>
      <c r="H85" s="290"/>
      <c r="I85" s="290"/>
      <c r="J85" s="290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8"/>
      <c r="AH85" s="309"/>
    </row>
    <row r="86" spans="1:34" s="208" customFormat="1" ht="11.25">
      <c r="A86" s="310"/>
      <c r="B86" s="307"/>
      <c r="C86" s="295"/>
      <c r="D86" s="295"/>
      <c r="E86" s="222"/>
      <c r="F86" s="222"/>
      <c r="G86" s="311"/>
      <c r="H86" s="295"/>
      <c r="I86" s="295"/>
      <c r="J86" s="295"/>
      <c r="K86" s="213"/>
      <c r="L86" s="213"/>
      <c r="M86" s="213"/>
      <c r="N86" s="213"/>
      <c r="O86" s="213"/>
      <c r="P86" s="213"/>
      <c r="Q86" s="214"/>
      <c r="R86" s="213"/>
      <c r="S86" s="213"/>
      <c r="T86" s="383" t="s">
        <v>116</v>
      </c>
      <c r="U86" s="383"/>
      <c r="V86" s="383"/>
      <c r="W86" s="383"/>
      <c r="X86" s="383"/>
      <c r="Y86" s="383"/>
      <c r="Z86" s="383"/>
      <c r="AA86" s="383"/>
      <c r="AB86" s="383"/>
      <c r="AC86" s="383"/>
      <c r="AD86" s="199"/>
      <c r="AE86" s="199"/>
      <c r="AF86" s="199"/>
      <c r="AG86" s="300"/>
      <c r="AH86" s="309"/>
    </row>
    <row r="87" spans="1:34" s="208" customFormat="1" ht="12" thickBot="1">
      <c r="A87" s="312"/>
      <c r="B87" s="313"/>
      <c r="C87" s="314"/>
      <c r="D87" s="314"/>
      <c r="E87" s="314"/>
      <c r="F87" s="314"/>
      <c r="G87" s="314"/>
      <c r="H87" s="314"/>
      <c r="I87" s="314"/>
      <c r="J87" s="314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6"/>
    </row>
    <row r="88" spans="1:34" s="208" customFormat="1">
      <c r="A88" s="31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90"/>
    </row>
    <row r="89" spans="1:34" s="1" customFormat="1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</row>
    <row r="90" spans="1:34" s="14" customFormat="1">
      <c r="A90" s="319"/>
      <c r="C90" s="319"/>
      <c r="D90" s="319"/>
      <c r="E90" s="319"/>
      <c r="F90" s="319"/>
      <c r="G90" s="319"/>
      <c r="K90" s="319"/>
      <c r="Q90" s="319"/>
      <c r="W90" s="319"/>
      <c r="AC90" s="319"/>
      <c r="AG90" s="319"/>
    </row>
    <row r="91" spans="1:34" s="14" customFormat="1">
      <c r="R91" s="320"/>
      <c r="S91" s="320"/>
      <c r="T91" s="320"/>
      <c r="U91" s="320"/>
      <c r="V91" s="320"/>
      <c r="X91" s="320"/>
      <c r="Y91" s="320"/>
      <c r="Z91" s="320"/>
      <c r="AA91" s="320"/>
      <c r="AB91" s="320"/>
    </row>
    <row r="92" spans="1:34" s="14" customFormat="1">
      <c r="R92" s="320"/>
      <c r="S92" s="320"/>
      <c r="T92" s="320"/>
      <c r="U92" s="320"/>
      <c r="V92" s="320"/>
      <c r="X92" s="320"/>
      <c r="Y92" s="320"/>
      <c r="Z92" s="320"/>
      <c r="AA92" s="320"/>
      <c r="AB92" s="320"/>
    </row>
    <row r="93" spans="1:34" s="14" customFormat="1">
      <c r="R93" s="320"/>
      <c r="S93" s="320"/>
      <c r="T93" s="320"/>
      <c r="U93" s="320"/>
      <c r="V93" s="320"/>
      <c r="X93" s="320"/>
      <c r="Y93" s="320"/>
      <c r="Z93" s="320"/>
      <c r="AA93" s="320"/>
      <c r="AB93" s="320"/>
    </row>
    <row r="94" spans="1:34" s="14" customFormat="1">
      <c r="R94" s="320"/>
      <c r="S94" s="320"/>
      <c r="T94" s="320"/>
      <c r="U94" s="320"/>
      <c r="V94" s="320"/>
      <c r="X94" s="320"/>
      <c r="Y94" s="320"/>
      <c r="Z94" s="320"/>
      <c r="AA94" s="320"/>
      <c r="AB94" s="320"/>
    </row>
    <row r="95" spans="1:34" s="14" customFormat="1">
      <c r="R95" s="320"/>
      <c r="S95" s="320"/>
      <c r="T95" s="320"/>
      <c r="U95" s="320"/>
      <c r="V95" s="320"/>
      <c r="X95" s="320"/>
      <c r="Y95" s="320"/>
      <c r="Z95" s="320"/>
      <c r="AA95" s="320"/>
      <c r="AB95" s="320"/>
    </row>
    <row r="96" spans="1:34" s="14" customFormat="1">
      <c r="R96" s="320"/>
      <c r="S96" s="320"/>
      <c r="T96" s="320"/>
      <c r="U96" s="320"/>
      <c r="V96" s="320"/>
      <c r="X96" s="320"/>
      <c r="Y96" s="320"/>
      <c r="Z96" s="320"/>
      <c r="AA96" s="320"/>
      <c r="AB96" s="320"/>
    </row>
    <row r="97" spans="1:33" s="14" customFormat="1">
      <c r="R97" s="320"/>
      <c r="S97" s="320"/>
      <c r="T97" s="320"/>
      <c r="U97" s="320"/>
      <c r="V97" s="320"/>
      <c r="X97" s="320"/>
      <c r="Y97" s="320"/>
      <c r="Z97" s="320"/>
      <c r="AA97" s="320"/>
      <c r="AB97" s="320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5">
    <mergeCell ref="R36:V38"/>
    <mergeCell ref="R22:V23"/>
    <mergeCell ref="R24:V25"/>
    <mergeCell ref="R27:R30"/>
    <mergeCell ref="S27:S30"/>
    <mergeCell ref="T27:T30"/>
    <mergeCell ref="U27:U30"/>
    <mergeCell ref="V27:V30"/>
    <mergeCell ref="X27:AB30"/>
    <mergeCell ref="B2:B5"/>
    <mergeCell ref="F7:J7"/>
    <mergeCell ref="L7:P7"/>
    <mergeCell ref="R7:V7"/>
    <mergeCell ref="AD21:AF30"/>
    <mergeCell ref="R32:R35"/>
    <mergeCell ref="S32:S35"/>
    <mergeCell ref="T32:T35"/>
    <mergeCell ref="U32:U35"/>
    <mergeCell ref="V32:V35"/>
    <mergeCell ref="X7:AB7"/>
    <mergeCell ref="AD7:AF7"/>
    <mergeCell ref="Y11:Y14"/>
    <mergeCell ref="Z11:Z14"/>
    <mergeCell ref="AA11:AA14"/>
    <mergeCell ref="AB11:AB14"/>
    <mergeCell ref="F11:G15"/>
    <mergeCell ref="H11:H15"/>
    <mergeCell ref="I11:I15"/>
    <mergeCell ref="J11:J15"/>
    <mergeCell ref="L15:P15"/>
    <mergeCell ref="R15:V15"/>
    <mergeCell ref="X15:AB15"/>
    <mergeCell ref="T11:T14"/>
    <mergeCell ref="Y22:Y25"/>
    <mergeCell ref="M22:M25"/>
    <mergeCell ref="N22:N25"/>
    <mergeCell ref="O22:O25"/>
    <mergeCell ref="P22:P25"/>
    <mergeCell ref="L20:P21"/>
    <mergeCell ref="U11:U14"/>
    <mergeCell ref="V11:V14"/>
    <mergeCell ref="X11:X14"/>
    <mergeCell ref="L11:L14"/>
    <mergeCell ref="M11:M14"/>
    <mergeCell ref="N11:N14"/>
    <mergeCell ref="O11:O14"/>
    <mergeCell ref="P11:P14"/>
    <mergeCell ref="R11:S14"/>
    <mergeCell ref="M16:M19"/>
    <mergeCell ref="N16:N19"/>
    <mergeCell ref="O16:O19"/>
    <mergeCell ref="P16:P19"/>
    <mergeCell ref="R16:R19"/>
    <mergeCell ref="S16:S19"/>
    <mergeCell ref="T16:T19"/>
    <mergeCell ref="U16:U19"/>
    <mergeCell ref="V16:V19"/>
    <mergeCell ref="X20:AB21"/>
    <mergeCell ref="L22:L25"/>
    <mergeCell ref="Z22:Z25"/>
    <mergeCell ref="AA22:AA25"/>
    <mergeCell ref="AB22:AB25"/>
    <mergeCell ref="D27:D29"/>
    <mergeCell ref="F27:F30"/>
    <mergeCell ref="G27:G30"/>
    <mergeCell ref="H27:H30"/>
    <mergeCell ref="I27:I30"/>
    <mergeCell ref="J27:J30"/>
    <mergeCell ref="L26:P26"/>
    <mergeCell ref="R26:V26"/>
    <mergeCell ref="X26:AB26"/>
    <mergeCell ref="F26:J26"/>
    <mergeCell ref="F19:J20"/>
    <mergeCell ref="F23:J25"/>
    <mergeCell ref="F21:J22"/>
    <mergeCell ref="X16:X19"/>
    <mergeCell ref="Y16:Y19"/>
    <mergeCell ref="Z16:Z19"/>
    <mergeCell ref="AA16:AA19"/>
    <mergeCell ref="AB16:AB19"/>
    <mergeCell ref="L16:L19"/>
    <mergeCell ref="F16:J16"/>
    <mergeCell ref="F31:G33"/>
    <mergeCell ref="H31:J33"/>
    <mergeCell ref="F34:G36"/>
    <mergeCell ref="F37:G39"/>
    <mergeCell ref="F17:J18"/>
    <mergeCell ref="T86:AC86"/>
    <mergeCell ref="L36:P38"/>
    <mergeCell ref="T56:AB56"/>
    <mergeCell ref="X31:AB33"/>
    <mergeCell ref="L32:L35"/>
    <mergeCell ref="M32:M35"/>
    <mergeCell ref="N32:N35"/>
    <mergeCell ref="O32:O35"/>
    <mergeCell ref="P32:P35"/>
    <mergeCell ref="L31:P31"/>
    <mergeCell ref="R31:V31"/>
    <mergeCell ref="L27:L30"/>
    <mergeCell ref="M27:M30"/>
    <mergeCell ref="N27:N30"/>
    <mergeCell ref="O27:O30"/>
    <mergeCell ref="P27:P30"/>
    <mergeCell ref="X22:X25"/>
    <mergeCell ref="R20:V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0"/>
  <sheetViews>
    <sheetView tabSelected="1" topLeftCell="A6" workbookViewId="0">
      <selection activeCell="D17" sqref="D17"/>
    </sheetView>
  </sheetViews>
  <sheetFormatPr baseColWidth="10" defaultColWidth="9.140625" defaultRowHeight="15"/>
  <cols>
    <col min="2" max="2" width="97.140625" customWidth="1"/>
    <col min="3" max="3" width="16.140625" customWidth="1"/>
    <col min="4" max="4" width="5.42578125" customWidth="1"/>
    <col min="5" max="5" width="13.140625" customWidth="1"/>
  </cols>
  <sheetData>
    <row r="1" spans="1:22" ht="23.25">
      <c r="A1" s="327" t="s">
        <v>135</v>
      </c>
      <c r="B1" s="328"/>
      <c r="C1" s="329"/>
      <c r="D1" s="329"/>
      <c r="E1" s="329"/>
      <c r="F1" s="329"/>
    </row>
    <row r="2" spans="1:22" ht="23.25">
      <c r="A2" s="330" t="s">
        <v>136</v>
      </c>
      <c r="B2" s="331"/>
      <c r="C2" s="332"/>
      <c r="D2" s="332"/>
      <c r="E2" s="332"/>
      <c r="F2" s="332"/>
      <c r="H2" s="352"/>
      <c r="I2" s="353"/>
      <c r="J2" s="354"/>
      <c r="K2" s="354"/>
      <c r="L2" s="354"/>
      <c r="M2" s="354"/>
      <c r="N2" s="354"/>
      <c r="O2" s="353"/>
      <c r="P2" s="354"/>
      <c r="Q2" s="354"/>
      <c r="R2" s="354"/>
      <c r="S2" s="354"/>
      <c r="T2" s="354"/>
      <c r="U2" s="353"/>
      <c r="V2" s="354"/>
    </row>
    <row r="3" spans="1:22" ht="23.25">
      <c r="A3" s="333" t="s">
        <v>137</v>
      </c>
      <c r="B3" s="334"/>
      <c r="C3" s="335"/>
      <c r="D3" s="335"/>
      <c r="E3" s="335"/>
      <c r="F3" s="335"/>
      <c r="H3" s="355"/>
      <c r="I3" s="350"/>
      <c r="J3" s="356"/>
      <c r="K3" s="356"/>
      <c r="L3" s="356"/>
      <c r="M3" s="356"/>
      <c r="N3" s="356"/>
      <c r="O3" s="350"/>
      <c r="P3" s="356"/>
      <c r="Q3" s="356"/>
      <c r="R3" s="356"/>
      <c r="S3" s="356"/>
      <c r="T3" s="356"/>
      <c r="U3" s="350"/>
      <c r="V3" s="356"/>
    </row>
    <row r="4" spans="1:22" ht="23.25">
      <c r="A4" s="336"/>
      <c r="B4" s="337" t="s">
        <v>138</v>
      </c>
      <c r="C4" s="338"/>
      <c r="D4" s="338"/>
      <c r="E4" s="338"/>
      <c r="F4" s="339"/>
      <c r="H4" s="357"/>
      <c r="I4" s="351"/>
      <c r="J4" s="358"/>
      <c r="K4" s="358"/>
      <c r="L4" s="358"/>
      <c r="M4" s="358"/>
      <c r="N4" s="358"/>
      <c r="O4" s="351"/>
      <c r="P4" s="358"/>
      <c r="Q4" s="358"/>
      <c r="R4" s="358"/>
      <c r="S4" s="358"/>
      <c r="T4" s="358"/>
      <c r="U4" s="351"/>
      <c r="V4" s="358"/>
    </row>
    <row r="5" spans="1:22">
      <c r="A5" s="340"/>
      <c r="B5" s="341"/>
      <c r="C5" s="341"/>
      <c r="D5" s="341"/>
      <c r="E5" s="341"/>
    </row>
    <row r="6" spans="1:22">
      <c r="A6" s="342">
        <v>1.1000000000000001</v>
      </c>
      <c r="B6" s="343" t="s">
        <v>128</v>
      </c>
      <c r="C6" s="344" t="s">
        <v>129</v>
      </c>
      <c r="D6" s="344">
        <v>0</v>
      </c>
      <c r="E6" s="345">
        <f>TIME(8,0,0)</f>
        <v>0.33333333333333331</v>
      </c>
    </row>
    <row r="7" spans="1:22">
      <c r="A7" s="342">
        <v>1.2</v>
      </c>
      <c r="B7" s="343" t="s">
        <v>130</v>
      </c>
      <c r="C7" s="344" t="s">
        <v>129</v>
      </c>
      <c r="D7" s="344">
        <v>2</v>
      </c>
      <c r="E7" s="345">
        <f>E6+TIME(0,D7,G3)</f>
        <v>0.3347222222222222</v>
      </c>
    </row>
    <row r="8" spans="1:22">
      <c r="A8" s="342">
        <v>1.3</v>
      </c>
      <c r="B8" s="343" t="s">
        <v>142</v>
      </c>
      <c r="C8" s="344" t="s">
        <v>129</v>
      </c>
      <c r="D8" s="344">
        <v>3</v>
      </c>
      <c r="E8" s="345">
        <f t="shared" ref="E8:E16" si="0">E7+TIME(0,D8,0)</f>
        <v>0.33680555555555552</v>
      </c>
    </row>
    <row r="9" spans="1:22">
      <c r="A9" s="342">
        <v>1.4</v>
      </c>
      <c r="B9" s="343" t="s">
        <v>140</v>
      </c>
      <c r="C9" s="344" t="s">
        <v>129</v>
      </c>
      <c r="D9" s="344">
        <v>3</v>
      </c>
      <c r="E9" s="345">
        <f t="shared" si="0"/>
        <v>0.33888888888888885</v>
      </c>
    </row>
    <row r="10" spans="1:22">
      <c r="A10" s="342">
        <v>1.6</v>
      </c>
      <c r="B10" s="343" t="s">
        <v>149</v>
      </c>
      <c r="C10" s="344" t="s">
        <v>143</v>
      </c>
      <c r="D10" s="344">
        <v>45</v>
      </c>
      <c r="E10" s="345">
        <f t="shared" si="0"/>
        <v>0.37013888888888885</v>
      </c>
    </row>
    <row r="11" spans="1:22">
      <c r="A11" s="342">
        <v>1.7</v>
      </c>
      <c r="B11" s="343" t="s">
        <v>148</v>
      </c>
      <c r="C11" s="344" t="s">
        <v>129</v>
      </c>
      <c r="D11" s="344">
        <v>45</v>
      </c>
      <c r="E11" s="345">
        <f t="shared" si="0"/>
        <v>0.40138888888888885</v>
      </c>
    </row>
    <row r="12" spans="1:22">
      <c r="A12" s="342">
        <v>1.8</v>
      </c>
      <c r="B12" s="346" t="s">
        <v>152</v>
      </c>
      <c r="C12" s="344" t="s">
        <v>151</v>
      </c>
      <c r="D12" s="344">
        <v>22</v>
      </c>
      <c r="E12" s="345">
        <f>E11+TIME(0,D12,0)</f>
        <v>0.41666666666666663</v>
      </c>
    </row>
    <row r="13" spans="1:22">
      <c r="A13" s="347"/>
      <c r="B13" s="343" t="s">
        <v>26</v>
      </c>
      <c r="C13" s="343"/>
      <c r="D13" s="343">
        <v>30</v>
      </c>
      <c r="E13" s="345">
        <f>E12+TIME(0,D13,0)</f>
        <v>0.43749999999999994</v>
      </c>
    </row>
    <row r="14" spans="1:22">
      <c r="A14" s="347">
        <v>2.1</v>
      </c>
      <c r="B14" s="343" t="s">
        <v>153</v>
      </c>
      <c r="C14" s="343" t="s">
        <v>129</v>
      </c>
      <c r="D14" s="343">
        <v>20</v>
      </c>
      <c r="E14" s="345">
        <f>E13+TIME(0,D14,0)</f>
        <v>0.45138888888888884</v>
      </c>
    </row>
    <row r="15" spans="1:22">
      <c r="A15" s="347">
        <v>2.1</v>
      </c>
      <c r="B15" s="343" t="s">
        <v>154</v>
      </c>
      <c r="C15" s="343" t="s">
        <v>129</v>
      </c>
      <c r="D15" s="343">
        <v>30</v>
      </c>
      <c r="E15" s="345">
        <f t="shared" ref="E15:E18" si="1">E14+TIME(0,D15,0)</f>
        <v>0.47222222222222215</v>
      </c>
    </row>
    <row r="16" spans="1:22">
      <c r="A16" s="347">
        <v>2.2000000000000002</v>
      </c>
      <c r="B16" s="343" t="s">
        <v>155</v>
      </c>
      <c r="C16" s="343" t="s">
        <v>133</v>
      </c>
      <c r="D16" s="343">
        <v>30</v>
      </c>
      <c r="E16" s="345">
        <f t="shared" si="1"/>
        <v>0.49305555555555547</v>
      </c>
    </row>
    <row r="17" spans="1:5" ht="14.25" customHeight="1">
      <c r="A17" s="347">
        <v>2.2000000000000002</v>
      </c>
      <c r="B17" s="343" t="s">
        <v>150</v>
      </c>
      <c r="C17" s="343" t="s">
        <v>129</v>
      </c>
      <c r="D17" s="343">
        <v>39</v>
      </c>
      <c r="E17" s="345">
        <f t="shared" si="1"/>
        <v>0.52013888888888882</v>
      </c>
    </row>
    <row r="18" spans="1:5" ht="14.25" customHeight="1">
      <c r="A18" s="347">
        <v>2.2000000000000002</v>
      </c>
      <c r="B18" s="343" t="s">
        <v>131</v>
      </c>
      <c r="C18" s="343" t="s">
        <v>129</v>
      </c>
      <c r="D18" s="343">
        <v>1</v>
      </c>
      <c r="E18" s="345">
        <f t="shared" si="1"/>
        <v>0.52083333333333326</v>
      </c>
    </row>
    <row r="20" spans="1:5" ht="18">
      <c r="A20" s="348"/>
      <c r="B20" s="337" t="s">
        <v>139</v>
      </c>
      <c r="C20" s="338"/>
      <c r="D20" s="341"/>
      <c r="E20" s="341"/>
    </row>
    <row r="21" spans="1:5">
      <c r="A21" s="340"/>
      <c r="B21" s="341"/>
      <c r="C21" s="341"/>
      <c r="D21" s="341"/>
      <c r="E21" s="341"/>
    </row>
    <row r="22" spans="1:5">
      <c r="A22" s="342">
        <v>3.1</v>
      </c>
      <c r="B22" s="343" t="s">
        <v>128</v>
      </c>
      <c r="C22" s="344" t="s">
        <v>129</v>
      </c>
      <c r="D22" s="344">
        <v>0</v>
      </c>
      <c r="E22" s="345">
        <f>TIME(8,0,0)</f>
        <v>0.33333333333333331</v>
      </c>
    </row>
    <row r="23" spans="1:5">
      <c r="A23" s="342">
        <v>3.2</v>
      </c>
      <c r="B23" s="343" t="s">
        <v>130</v>
      </c>
      <c r="C23" s="344" t="s">
        <v>129</v>
      </c>
      <c r="D23" s="344">
        <v>1</v>
      </c>
      <c r="E23" s="345">
        <f>E22+TIME(0,D23,0)</f>
        <v>0.33402777777777776</v>
      </c>
    </row>
    <row r="24" spans="1:5">
      <c r="A24" s="342">
        <v>3.3</v>
      </c>
      <c r="B24" s="343" t="s">
        <v>144</v>
      </c>
      <c r="C24" s="344" t="s">
        <v>146</v>
      </c>
      <c r="D24" s="344">
        <v>60</v>
      </c>
      <c r="E24" s="345">
        <f t="shared" ref="E24" si="2">E23+TIME(0,D24,0)</f>
        <v>0.37569444444444444</v>
      </c>
    </row>
    <row r="25" spans="1:5">
      <c r="A25" s="342">
        <v>3.4</v>
      </c>
      <c r="B25" s="343" t="s">
        <v>145</v>
      </c>
      <c r="C25" s="344" t="s">
        <v>146</v>
      </c>
      <c r="D25" s="344">
        <v>59</v>
      </c>
      <c r="E25" s="345">
        <f>E24+TIME(0,D25,0)</f>
        <v>0.41666666666666669</v>
      </c>
    </row>
    <row r="26" spans="1:5">
      <c r="A26" s="347"/>
      <c r="B26" s="343" t="s">
        <v>132</v>
      </c>
      <c r="C26" s="344"/>
      <c r="D26" s="344">
        <v>30</v>
      </c>
      <c r="E26" s="345">
        <f t="shared" ref="E26:E29" si="3">E25+TIME(0,D26,0)</f>
        <v>0.4375</v>
      </c>
    </row>
    <row r="27" spans="1:5">
      <c r="A27" s="347">
        <v>4.0999999999999996</v>
      </c>
      <c r="B27" s="343" t="s">
        <v>147</v>
      </c>
      <c r="C27" s="344" t="s">
        <v>146</v>
      </c>
      <c r="D27" s="344">
        <v>60</v>
      </c>
      <c r="E27" s="345">
        <f t="shared" si="3"/>
        <v>0.47916666666666669</v>
      </c>
    </row>
    <row r="28" spans="1:5">
      <c r="A28" s="342">
        <v>4.2</v>
      </c>
      <c r="B28" s="349" t="s">
        <v>141</v>
      </c>
      <c r="C28" s="344" t="s">
        <v>133</v>
      </c>
      <c r="D28" s="344">
        <v>59</v>
      </c>
      <c r="E28" s="345">
        <f t="shared" si="3"/>
        <v>0.52013888888888893</v>
      </c>
    </row>
    <row r="29" spans="1:5">
      <c r="A29" s="342">
        <v>4.2</v>
      </c>
      <c r="B29" s="343" t="s">
        <v>134</v>
      </c>
      <c r="C29" s="344" t="s">
        <v>129</v>
      </c>
      <c r="D29" s="344">
        <v>1</v>
      </c>
      <c r="E29" s="345">
        <f t="shared" si="3"/>
        <v>0.52083333333333337</v>
      </c>
    </row>
    <row r="30" spans="1:5">
      <c r="B30" s="3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2013-07-01T20:11:26Z</dcterms:modified>
</cp:coreProperties>
</file>