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0" yWindow="0" windowWidth="28800" windowHeight="16520" activeTab="2"/>
  </bookViews>
  <sheets>
    <sheet name="Graphic" sheetId="1" r:id="rId1"/>
    <sheet name="Objectives" sheetId="2" r:id="rId2"/>
    <sheet name="Wednesday" sheetId="4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B3" i="4"/>
  <c r="B2" i="4"/>
  <c r="E18" i="4"/>
  <c r="E12" i="4"/>
  <c r="E19" i="4"/>
  <c r="E20" i="4"/>
  <c r="E13" i="4"/>
  <c r="E14" i="4"/>
  <c r="B19" i="4"/>
  <c r="B13" i="4"/>
  <c r="B8" i="4"/>
  <c r="E9" i="4"/>
  <c r="B18" i="4"/>
  <c r="B12" i="4"/>
  <c r="C58" i="1"/>
  <c r="B4" i="2"/>
  <c r="B3" i="2"/>
  <c r="B2" i="2"/>
  <c r="B6" i="4"/>
  <c r="E7" i="4"/>
  <c r="E8" i="4"/>
</calcChain>
</file>

<file path=xl/sharedStrings.xml><?xml version="1.0" encoding="utf-8"?>
<sst xmlns="http://schemas.openxmlformats.org/spreadsheetml/2006/main" count="299" uniqueCount="144">
  <si>
    <t>Interest Group-THZ</t>
  </si>
  <si>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</si>
  <si>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</si>
  <si>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</si>
  <si>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</si>
  <si>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</si>
  <si>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</si>
  <si>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</si>
  <si>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</si>
  <si>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</si>
  <si>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</si>
  <si>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</si>
  <si>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</si>
  <si>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</si>
  <si>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</si>
  <si>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</si>
  <si>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</si>
  <si>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</si>
  <si>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</si>
  <si>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</si>
  <si>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</si>
  <si>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</si>
  <si>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</si>
  <si>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</si>
  <si>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</si>
  <si>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</si>
  <si>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</si>
  <si>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</si>
  <si>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</si>
  <si>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</si>
  <si>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</si>
  <si>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</si>
  <si>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</si>
  <si>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</si>
  <si>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</si>
  <si>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</si>
  <si>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</si>
  <si>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</si>
  <si>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</si>
  <si>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</si>
  <si>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</si>
  <si>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</si>
  <si>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</si>
  <si>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</si>
  <si>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</si>
  <si>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</si>
  <si>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</si>
  <si>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</si>
  <si>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</si>
  <si>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</si>
  <si>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</si>
  <si>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</si>
  <si>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</si>
  <si>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</si>
  <si>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</si>
  <si>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</si>
  <si>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</si>
  <si>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</si>
  <si>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</si>
  <si>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</si>
  <si>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</si>
  <si>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</si>
  <si>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</si>
  <si>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</si>
  <si>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</si>
  <si>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</si>
  <si>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</si>
  <si>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</si>
  <si>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</si>
  <si>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</si>
  <si>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</si>
  <si>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</si>
  <si>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</si>
  <si>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11/15 Leadership</t>
  </si>
  <si>
    <t>Standing Committee on WG Rules</t>
  </si>
  <si>
    <t>P&amp;P</t>
  </si>
  <si>
    <t>IG THZ</t>
  </si>
  <si>
    <t>IG SRU</t>
  </si>
  <si>
    <t>Interest Group SRU</t>
  </si>
  <si>
    <t>TG4k LECIM</t>
  </si>
  <si>
    <t>TG4j MBAN</t>
  </si>
  <si>
    <t>USA</t>
  </si>
  <si>
    <t>TG4J MBANj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</si>
  <si>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</si>
  <si>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</si>
  <si>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</si>
  <si>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</si>
  <si>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</si>
  <si>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</si>
  <si>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</si>
  <si>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</si>
  <si>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</si>
  <si>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</si>
  <si>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</si>
  <si>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</si>
  <si>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</si>
  <si>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</si>
  <si>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</si>
  <si>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</si>
  <si>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Task Group 15.4j FCC Medical Band Amendment</t>
  </si>
  <si>
    <t>TG4n CMB</t>
  </si>
  <si>
    <t>TG4p PTC</t>
  </si>
  <si>
    <t>TG8 PAC</t>
  </si>
  <si>
    <t>Interest Group  LED-ID system for 15.7</t>
  </si>
  <si>
    <t>TG4m 
4TV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</si>
  <si>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</si>
  <si>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</si>
  <si>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</si>
  <si>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</si>
  <si>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</si>
  <si>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</si>
  <si>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</si>
  <si>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</si>
  <si>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</si>
  <si>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</si>
  <si>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</si>
  <si>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</si>
  <si>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</si>
  <si>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</si>
  <si>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</si>
  <si>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Spectrum Resource Utilization Interest Group</t>
  </si>
  <si>
    <t>INTEREST GROUP -DEP</t>
  </si>
  <si>
    <t>WEDNESDAY</t>
  </si>
  <si>
    <t>TG4q ULP</t>
  </si>
  <si>
    <t>TG4n
CMB</t>
  </si>
  <si>
    <t>Task Group Ultra Low Power 15.4</t>
  </si>
  <si>
    <t>SG L2R</t>
  </si>
  <si>
    <t>Study Group -LAYER 2 ROUTING</t>
  </si>
  <si>
    <t>INTEREST GROUP-TERAHERTZ</t>
  </si>
  <si>
    <t>Work on 15.4 Corrigenda effort</t>
  </si>
  <si>
    <t>R2</t>
  </si>
  <si>
    <t>84TH IEEE 802.15 WPAN MEETING</t>
  </si>
  <si>
    <t>Hilton Waikoloa Village Hotel,  Waikoloa, Big Island, Hawaii, USA</t>
  </si>
  <si>
    <t>May 12-17, 2013</t>
  </si>
  <si>
    <t>JOINT OPENING PLENARY</t>
  </si>
  <si>
    <t>SG
L2R</t>
  </si>
  <si>
    <t>Lunch</t>
  </si>
  <si>
    <t>New Members Orientation</t>
  </si>
  <si>
    <t>TBD</t>
  </si>
  <si>
    <t xml:space="preserve">Wednesday 15 May, AM2 </t>
  </si>
  <si>
    <t xml:space="preserve">Wednesday 15 May, PM1 </t>
  </si>
  <si>
    <t xml:space="preserve">Wednesday 15 May, PM2 </t>
  </si>
  <si>
    <t>Discussion on ETSI request for 802.15.4e change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</si>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</sst>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6"/>
      <color indexed="2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3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left" vertical="center"/>
    </xf>
    <xf numFmtId="0" fontId="36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40" fillId="14" borderId="1" xfId="0" applyFont="1" applyFill="1" applyBorder="1" applyAlignment="1">
      <alignment vertical="center"/>
    </xf>
    <xf numFmtId="0" fontId="40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vertical="center"/>
    </xf>
    <xf numFmtId="0" fontId="42" fillId="14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4" borderId="0" xfId="0" applyFont="1" applyFill="1" applyBorder="1" applyAlignment="1">
      <alignment horizontal="left" vertical="center"/>
    </xf>
    <xf numFmtId="0" fontId="44" fillId="14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36" fillId="14" borderId="0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0" fillId="14" borderId="0" xfId="0" applyFont="1" applyFill="1" applyBorder="1" applyAlignment="1">
      <alignment vertical="center"/>
    </xf>
    <xf numFmtId="0" fontId="50" fillId="14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4" borderId="6" xfId="0" applyFont="1" applyFill="1" applyBorder="1" applyAlignment="1">
      <alignment horizontal="left" vertical="center"/>
    </xf>
    <xf numFmtId="0" fontId="50" fillId="14" borderId="0" xfId="0" applyFont="1" applyFill="1" applyBorder="1" applyAlignment="1">
      <alignment horizontal="left" vertical="center" indent="1"/>
    </xf>
    <xf numFmtId="0" fontId="50" fillId="14" borderId="7" xfId="0" applyFont="1" applyFill="1" applyBorder="1" applyAlignment="1">
      <alignment horizontal="left" vertical="center" indent="1"/>
    </xf>
    <xf numFmtId="0" fontId="52" fillId="5" borderId="6" xfId="0" applyFont="1" applyFill="1" applyBorder="1" applyAlignment="1">
      <alignment horizontal="center" vertical="center"/>
    </xf>
    <xf numFmtId="0" fontId="44" fillId="14" borderId="11" xfId="0" applyFont="1" applyFill="1" applyBorder="1" applyAlignment="1">
      <alignment horizontal="left" vertical="center"/>
    </xf>
    <xf numFmtId="0" fontId="44" fillId="14" borderId="12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5" fillId="14" borderId="11" xfId="0" applyFont="1" applyFill="1" applyBorder="1" applyAlignment="1">
      <alignment vertical="center"/>
    </xf>
    <xf numFmtId="0" fontId="55" fillId="14" borderId="12" xfId="0" applyFont="1" applyFill="1" applyBorder="1" applyAlignment="1">
      <alignment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7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0" fontId="27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39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25" fillId="15" borderId="0" xfId="0" applyFont="1" applyFill="1" applyBorder="1" applyAlignment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31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15" borderId="0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1" fillId="14" borderId="0" xfId="0" applyFont="1" applyFill="1" applyBorder="1" applyAlignment="1">
      <alignment horizontal="left" vertical="center" indent="1"/>
    </xf>
    <xf numFmtId="49" fontId="62" fillId="0" borderId="0" xfId="0" applyNumberFormat="1" applyFont="1" applyAlignment="1">
      <alignment horizontal="left"/>
    </xf>
    <xf numFmtId="0" fontId="62" fillId="0" borderId="0" xfId="0" applyFont="1" applyAlignment="1">
      <alignment wrapText="1"/>
    </xf>
    <xf numFmtId="0" fontId="64" fillId="5" borderId="0" xfId="0" applyFont="1" applyFill="1" applyBorder="1" applyAlignment="1">
      <alignment horizontal="center" vertical="center"/>
    </xf>
    <xf numFmtId="0" fontId="64" fillId="14" borderId="6" xfId="0" applyFont="1" applyFill="1" applyBorder="1" applyAlignment="1">
      <alignment horizontal="left" vertical="center"/>
    </xf>
    <xf numFmtId="0" fontId="65" fillId="3" borderId="0" xfId="0" applyFont="1" applyFill="1" applyBorder="1" applyAlignment="1">
      <alignment horizontal="right" vertical="center"/>
    </xf>
    <xf numFmtId="0" fontId="9" fillId="14" borderId="25" xfId="0" applyFont="1" applyFill="1" applyBorder="1" applyAlignment="1">
      <alignment horizontal="center" vertical="center"/>
    </xf>
    <xf numFmtId="0" fontId="67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7" fillId="18" borderId="0" xfId="0" applyFont="1" applyFill="1" applyBorder="1" applyAlignment="1">
      <alignment vertical="center"/>
    </xf>
    <xf numFmtId="0" fontId="57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19" borderId="0" xfId="0" applyNumberFormat="1" applyFont="1" applyFill="1" applyBorder="1" applyAlignment="1" applyProtection="1">
      <alignment horizontal="right" vertical="center"/>
    </xf>
    <xf numFmtId="0" fontId="65" fillId="19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6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vertical="center"/>
    </xf>
    <xf numFmtId="0" fontId="30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right" vertical="center"/>
    </xf>
    <xf numFmtId="0" fontId="30" fillId="19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6" fillId="17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0" fontId="73" fillId="17" borderId="0" xfId="0" applyFont="1" applyFill="1" applyBorder="1" applyAlignment="1">
      <alignment horizontal="left"/>
    </xf>
    <xf numFmtId="0" fontId="73" fillId="17" borderId="0" xfId="0" applyFont="1" applyFill="1" applyBorder="1" applyAlignment="1">
      <alignment horizontal="right"/>
    </xf>
    <xf numFmtId="0" fontId="72" fillId="19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0" fontId="76" fillId="14" borderId="6" xfId="0" applyFont="1" applyFill="1" applyBorder="1" applyAlignment="1">
      <alignment vertical="center"/>
    </xf>
    <xf numFmtId="0" fontId="76" fillId="19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8" fillId="0" borderId="0" xfId="0" applyFont="1" applyAlignment="1">
      <alignment horizontal="left" wrapText="1" indent="1"/>
    </xf>
    <xf numFmtId="0" fontId="39" fillId="14" borderId="3" xfId="0" applyFont="1" applyFill="1" applyBorder="1" applyAlignment="1">
      <alignment vertical="center"/>
    </xf>
    <xf numFmtId="0" fontId="27" fillId="14" borderId="6" xfId="0" applyFont="1" applyFill="1" applyBorder="1" applyAlignment="1">
      <alignment vertical="center"/>
    </xf>
    <xf numFmtId="0" fontId="29" fillId="14" borderId="6" xfId="0" applyFont="1" applyFill="1" applyBorder="1" applyAlignment="1">
      <alignment vertical="center"/>
    </xf>
    <xf numFmtId="0" fontId="31" fillId="14" borderId="6" xfId="0" applyFont="1" applyFill="1" applyBorder="1" applyAlignment="1">
      <alignment vertical="center"/>
    </xf>
    <xf numFmtId="0" fontId="81" fillId="14" borderId="6" xfId="0" applyFont="1" applyFill="1" applyBorder="1" applyAlignment="1">
      <alignment vertical="center"/>
    </xf>
    <xf numFmtId="0" fontId="54" fillId="14" borderId="8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center" vertical="center"/>
    </xf>
    <xf numFmtId="0" fontId="82" fillId="14" borderId="6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0" fillId="0" borderId="0" xfId="0"/>
    <xf numFmtId="0" fontId="84" fillId="0" borderId="0" xfId="0" applyFont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0" fontId="28" fillId="16" borderId="24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69" fillId="16" borderId="9" xfId="0" applyFont="1" applyFill="1" applyBorder="1" applyAlignment="1">
      <alignment horizontal="center" vertical="center" wrapText="1"/>
    </xf>
    <xf numFmtId="0" fontId="69" fillId="16" borderId="10" xfId="0" applyFont="1" applyFill="1" applyBorder="1" applyAlignment="1">
      <alignment horizontal="center" vertical="center" wrapText="1"/>
    </xf>
    <xf numFmtId="0" fontId="69" fillId="16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29" xfId="0" applyFont="1" applyFill="1" applyBorder="1" applyAlignment="1">
      <alignment horizontal="center" vertical="center" wrapText="1"/>
    </xf>
    <xf numFmtId="0" fontId="83" fillId="0" borderId="9" xfId="0" applyFont="1" applyFill="1" applyBorder="1" applyAlignment="1">
      <alignment horizontal="center" vertical="center" wrapText="1"/>
    </xf>
    <xf numFmtId="0" fontId="83" fillId="0" borderId="10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21" fillId="20" borderId="3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85" fillId="21" borderId="3" xfId="0" applyFont="1" applyFill="1" applyBorder="1" applyAlignment="1">
      <alignment horizontal="center" vertical="center" wrapText="1"/>
    </xf>
    <xf numFmtId="0" fontId="85" fillId="21" borderId="2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1" fillId="20" borderId="0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center" vertical="center" wrapText="1"/>
    </xf>
    <xf numFmtId="0" fontId="85" fillId="21" borderId="6" xfId="0" applyFont="1" applyFill="1" applyBorder="1" applyAlignment="1">
      <alignment horizontal="center" vertical="center" wrapText="1"/>
    </xf>
    <xf numFmtId="0" fontId="85" fillId="21" borderId="7" xfId="0" applyFont="1" applyFill="1" applyBorder="1" applyAlignment="1">
      <alignment horizontal="center" vertical="center" wrapText="1"/>
    </xf>
    <xf numFmtId="0" fontId="85" fillId="21" borderId="8" xfId="0" applyFont="1" applyFill="1" applyBorder="1" applyAlignment="1">
      <alignment horizontal="center" vertical="center" wrapText="1"/>
    </xf>
    <xf numFmtId="0" fontId="85" fillId="21" borderId="12" xfId="0" applyFont="1" applyFill="1" applyBorder="1" applyAlignment="1">
      <alignment horizontal="center" vertical="center" wrapText="1"/>
    </xf>
    <xf numFmtId="0" fontId="86" fillId="17" borderId="9" xfId="0" applyFont="1" applyFill="1" applyBorder="1" applyAlignment="1">
      <alignment horizontal="center" vertical="center" wrapText="1"/>
    </xf>
    <xf numFmtId="0" fontId="86" fillId="17" borderId="24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24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49" fontId="4" fillId="0" borderId="0" xfId="2" applyNumberFormat="1" applyFont="1"/>
    <xf numFmtId="0" fontId="4" fillId="0" borderId="0" xfId="2" applyNumberFormat="1" applyFont="1" applyFill="1"/>
    <xf numFmtId="49" fontId="2" fillId="0" borderId="0" xfId="0" applyNumberFormat="1" applyFont="1"/>
  </cellXfs>
  <cellStyles count="2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390" t="s">
        <v>130</v>
      </c>
      <c r="C2" s="23"/>
      <c r="D2" s="24" t="s">
        <v>131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391"/>
      <c r="C3" s="29"/>
      <c r="D3" s="30" t="s">
        <v>132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391"/>
      <c r="C4" s="36"/>
      <c r="D4" s="37" t="s">
        <v>133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40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391"/>
      <c r="C5" s="43"/>
      <c r="D5" s="44" t="s">
        <v>31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66</v>
      </c>
      <c r="AE5" s="45"/>
      <c r="AF5" s="47"/>
      <c r="AG5" s="43"/>
      <c r="AH5" s="340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40" t="s">
        <v>81</v>
      </c>
    </row>
    <row r="7" spans="1:39" ht="13" customHeight="1" thickBot="1">
      <c r="A7" s="48"/>
      <c r="B7" s="49" t="s">
        <v>32</v>
      </c>
      <c r="C7" s="48"/>
      <c r="D7" s="50" t="s">
        <v>33</v>
      </c>
      <c r="E7" s="48"/>
      <c r="F7" s="406" t="s">
        <v>34</v>
      </c>
      <c r="G7" s="407"/>
      <c r="H7" s="407"/>
      <c r="I7" s="407"/>
      <c r="J7" s="408"/>
      <c r="K7" s="48"/>
      <c r="L7" s="343" t="s">
        <v>35</v>
      </c>
      <c r="M7" s="343"/>
      <c r="N7" s="343"/>
      <c r="O7" s="343"/>
      <c r="P7" s="343"/>
      <c r="Q7" s="48"/>
      <c r="R7" s="343" t="s">
        <v>122</v>
      </c>
      <c r="S7" s="343"/>
      <c r="T7" s="343"/>
      <c r="U7" s="343"/>
      <c r="V7" s="343"/>
      <c r="W7" s="48"/>
      <c r="X7" s="342" t="s">
        <v>36</v>
      </c>
      <c r="Y7" s="343"/>
      <c r="Z7" s="343"/>
      <c r="AA7" s="343"/>
      <c r="AB7" s="343"/>
      <c r="AC7" s="48"/>
      <c r="AD7" s="342" t="s">
        <v>37</v>
      </c>
      <c r="AE7" s="343"/>
      <c r="AF7" s="343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38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56"/>
      <c r="S9" s="54"/>
      <c r="T9" s="54"/>
      <c r="U9" s="54"/>
      <c r="V9" s="55"/>
      <c r="W9" s="51"/>
      <c r="X9" s="57" t="s">
        <v>66</v>
      </c>
      <c r="Y9" s="58"/>
      <c r="Z9" s="58"/>
      <c r="AA9" s="58"/>
      <c r="AB9" s="58"/>
      <c r="AC9" s="51"/>
      <c r="AD9" s="57" t="s">
        <v>66</v>
      </c>
      <c r="AE9" s="58"/>
      <c r="AF9" s="59"/>
      <c r="AG9" s="51"/>
    </row>
    <row r="10" spans="1:39" ht="13" customHeight="1" thickBot="1">
      <c r="A10" s="60"/>
      <c r="B10" s="52" t="s">
        <v>40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64"/>
      <c r="S10" s="62"/>
      <c r="T10" s="62"/>
      <c r="U10" s="62"/>
      <c r="V10" s="63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41</v>
      </c>
      <c r="C11" s="70"/>
      <c r="D11" s="61"/>
      <c r="E11" s="70"/>
      <c r="F11" s="429" t="s">
        <v>134</v>
      </c>
      <c r="G11" s="430"/>
      <c r="H11" s="430"/>
      <c r="I11" s="430"/>
      <c r="J11" s="431"/>
      <c r="K11" s="70"/>
      <c r="L11" s="344"/>
      <c r="M11" s="353" t="s">
        <v>104</v>
      </c>
      <c r="N11" s="365" t="s">
        <v>96</v>
      </c>
      <c r="O11" s="350" t="s">
        <v>123</v>
      </c>
      <c r="P11" s="374"/>
      <c r="Q11" s="72"/>
      <c r="R11" s="432" t="s">
        <v>39</v>
      </c>
      <c r="S11" s="433"/>
      <c r="T11" s="409"/>
      <c r="U11" s="377"/>
      <c r="V11" s="368"/>
      <c r="W11" s="72"/>
      <c r="X11" s="365" t="s">
        <v>96</v>
      </c>
      <c r="Y11" s="350" t="s">
        <v>123</v>
      </c>
      <c r="Z11" s="374" t="s">
        <v>97</v>
      </c>
      <c r="AA11" s="371" t="s">
        <v>104</v>
      </c>
      <c r="AB11" s="383"/>
      <c r="AC11" s="70"/>
      <c r="AD11" s="67"/>
      <c r="AE11" s="68"/>
      <c r="AF11" s="69"/>
      <c r="AG11" s="70"/>
    </row>
    <row r="12" spans="1:39" ht="13" customHeight="1" thickBot="1">
      <c r="A12" s="70"/>
      <c r="B12" s="71" t="s">
        <v>43</v>
      </c>
      <c r="C12" s="70"/>
      <c r="D12" s="61"/>
      <c r="E12" s="70"/>
      <c r="F12" s="434"/>
      <c r="G12" s="435"/>
      <c r="H12" s="435"/>
      <c r="I12" s="435"/>
      <c r="J12" s="436"/>
      <c r="K12" s="70"/>
      <c r="L12" s="345"/>
      <c r="M12" s="354"/>
      <c r="N12" s="366"/>
      <c r="O12" s="351"/>
      <c r="P12" s="375"/>
      <c r="Q12" s="72"/>
      <c r="R12" s="437"/>
      <c r="S12" s="438"/>
      <c r="T12" s="410"/>
      <c r="U12" s="378"/>
      <c r="V12" s="369"/>
      <c r="W12" s="72"/>
      <c r="X12" s="366"/>
      <c r="Y12" s="351"/>
      <c r="Z12" s="375"/>
      <c r="AA12" s="372"/>
      <c r="AB12" s="384"/>
      <c r="AC12" s="70"/>
      <c r="AD12" s="67"/>
      <c r="AE12" s="68"/>
      <c r="AF12" s="69"/>
      <c r="AG12" s="70"/>
    </row>
    <row r="13" spans="1:39" ht="13" customHeight="1" thickBot="1">
      <c r="A13" s="70"/>
      <c r="B13" s="71" t="s">
        <v>44</v>
      </c>
      <c r="C13" s="70"/>
      <c r="D13" s="61"/>
      <c r="E13" s="70"/>
      <c r="F13" s="386" t="s">
        <v>47</v>
      </c>
      <c r="G13" s="387"/>
      <c r="H13" s="387"/>
      <c r="I13" s="387"/>
      <c r="J13" s="392"/>
      <c r="K13" s="70"/>
      <c r="L13" s="345"/>
      <c r="M13" s="354"/>
      <c r="N13" s="366"/>
      <c r="O13" s="351"/>
      <c r="P13" s="375"/>
      <c r="Q13" s="72"/>
      <c r="R13" s="437"/>
      <c r="S13" s="438"/>
      <c r="T13" s="410"/>
      <c r="U13" s="378"/>
      <c r="V13" s="369"/>
      <c r="W13" s="72"/>
      <c r="X13" s="366"/>
      <c r="Y13" s="351"/>
      <c r="Z13" s="375"/>
      <c r="AA13" s="372"/>
      <c r="AB13" s="384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45</v>
      </c>
      <c r="C14" s="70"/>
      <c r="D14" s="61"/>
      <c r="E14" s="70"/>
      <c r="F14" s="417" t="s">
        <v>24</v>
      </c>
      <c r="G14" s="389"/>
      <c r="H14" s="389"/>
      <c r="I14" s="389"/>
      <c r="J14" s="420"/>
      <c r="K14" s="70"/>
      <c r="L14" s="346"/>
      <c r="M14" s="355"/>
      <c r="N14" s="367"/>
      <c r="O14" s="352"/>
      <c r="P14" s="376"/>
      <c r="Q14" s="72"/>
      <c r="R14" s="439"/>
      <c r="S14" s="440"/>
      <c r="T14" s="411"/>
      <c r="U14" s="379"/>
      <c r="V14" s="370"/>
      <c r="W14" s="72"/>
      <c r="X14" s="367"/>
      <c r="Y14" s="352"/>
      <c r="Z14" s="376"/>
      <c r="AA14" s="373"/>
      <c r="AB14" s="385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46</v>
      </c>
      <c r="C15" s="70"/>
      <c r="D15" s="61"/>
      <c r="E15" s="70"/>
      <c r="F15" s="386" t="s">
        <v>47</v>
      </c>
      <c r="G15" s="387"/>
      <c r="H15" s="387"/>
      <c r="I15" s="387"/>
      <c r="J15" s="392"/>
      <c r="K15" s="70"/>
      <c r="L15" s="386" t="s">
        <v>47</v>
      </c>
      <c r="M15" s="387"/>
      <c r="N15" s="387"/>
      <c r="O15" s="387"/>
      <c r="P15" s="392"/>
      <c r="Q15" s="72"/>
      <c r="R15" s="386" t="s">
        <v>47</v>
      </c>
      <c r="S15" s="387"/>
      <c r="T15" s="387"/>
      <c r="U15" s="387"/>
      <c r="V15" s="392"/>
      <c r="W15" s="72"/>
      <c r="X15" s="386" t="s">
        <v>47</v>
      </c>
      <c r="Y15" s="387"/>
      <c r="Z15" s="387"/>
      <c r="AA15" s="387"/>
      <c r="AB15" s="387"/>
      <c r="AC15" s="70"/>
      <c r="AD15" s="67"/>
      <c r="AE15" s="68"/>
      <c r="AF15" s="69"/>
      <c r="AG15" s="70"/>
    </row>
    <row r="16" spans="1:39" ht="13" customHeight="1">
      <c r="A16" s="70"/>
      <c r="B16" s="74" t="s">
        <v>48</v>
      </c>
      <c r="C16" s="70"/>
      <c r="D16" s="61"/>
      <c r="E16" s="70"/>
      <c r="F16" s="347" t="s">
        <v>79</v>
      </c>
      <c r="G16" s="374" t="s">
        <v>97</v>
      </c>
      <c r="H16" s="383" t="s">
        <v>124</v>
      </c>
      <c r="I16" s="368" t="s">
        <v>135</v>
      </c>
      <c r="J16" s="380"/>
      <c r="K16" s="70"/>
      <c r="L16" s="377" t="s">
        <v>77</v>
      </c>
      <c r="M16" s="353" t="s">
        <v>104</v>
      </c>
      <c r="N16" s="365" t="s">
        <v>96</v>
      </c>
      <c r="O16" s="350" t="s">
        <v>123</v>
      </c>
      <c r="P16" s="374"/>
      <c r="Q16" s="72"/>
      <c r="R16" s="388" t="s">
        <v>25</v>
      </c>
      <c r="S16" s="388"/>
      <c r="T16" s="388"/>
      <c r="U16" s="388"/>
      <c r="V16" s="388"/>
      <c r="W16" s="72"/>
      <c r="X16" s="365" t="s">
        <v>96</v>
      </c>
      <c r="Y16" s="350" t="s">
        <v>123</v>
      </c>
      <c r="Z16" s="374" t="s">
        <v>97</v>
      </c>
      <c r="AA16" s="371" t="s">
        <v>104</v>
      </c>
      <c r="AB16" s="383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49</v>
      </c>
      <c r="C17" s="70"/>
      <c r="D17" s="61"/>
      <c r="E17" s="70"/>
      <c r="F17" s="348"/>
      <c r="G17" s="375"/>
      <c r="H17" s="384"/>
      <c r="I17" s="369"/>
      <c r="J17" s="381"/>
      <c r="K17" s="70"/>
      <c r="L17" s="378"/>
      <c r="M17" s="354"/>
      <c r="N17" s="366"/>
      <c r="O17" s="351"/>
      <c r="P17" s="375"/>
      <c r="Q17" s="72"/>
      <c r="R17" s="389"/>
      <c r="S17" s="389"/>
      <c r="T17" s="389"/>
      <c r="U17" s="389"/>
      <c r="V17" s="389"/>
      <c r="W17" s="72"/>
      <c r="X17" s="366"/>
      <c r="Y17" s="351"/>
      <c r="Z17" s="375"/>
      <c r="AA17" s="372"/>
      <c r="AB17" s="384"/>
      <c r="AC17" s="70"/>
      <c r="AD17" s="67"/>
      <c r="AE17" s="68"/>
      <c r="AF17" s="69"/>
      <c r="AG17" s="70"/>
    </row>
    <row r="18" spans="1:33">
      <c r="A18" s="70"/>
      <c r="B18" s="74" t="s">
        <v>50</v>
      </c>
      <c r="C18" s="70"/>
      <c r="D18" s="61"/>
      <c r="E18" s="70"/>
      <c r="F18" s="348"/>
      <c r="G18" s="375"/>
      <c r="H18" s="384"/>
      <c r="I18" s="369"/>
      <c r="J18" s="381"/>
      <c r="K18" s="70"/>
      <c r="L18" s="378"/>
      <c r="M18" s="354"/>
      <c r="N18" s="366"/>
      <c r="O18" s="351"/>
      <c r="P18" s="375"/>
      <c r="Q18" s="72"/>
      <c r="R18" s="356" t="s">
        <v>20</v>
      </c>
      <c r="S18" s="357"/>
      <c r="T18" s="357"/>
      <c r="U18" s="357"/>
      <c r="V18" s="358"/>
      <c r="W18" s="72"/>
      <c r="X18" s="366"/>
      <c r="Y18" s="351"/>
      <c r="Z18" s="375"/>
      <c r="AA18" s="372"/>
      <c r="AB18" s="384"/>
      <c r="AC18" s="70"/>
      <c r="AD18" s="67"/>
      <c r="AE18" s="68"/>
      <c r="AF18" s="69"/>
      <c r="AG18" s="70"/>
    </row>
    <row r="19" spans="1:33" ht="13" thickBot="1">
      <c r="A19" s="70"/>
      <c r="B19" s="74" t="s">
        <v>11</v>
      </c>
      <c r="C19" s="70"/>
      <c r="D19" s="61"/>
      <c r="E19" s="70"/>
      <c r="F19" s="349"/>
      <c r="G19" s="376"/>
      <c r="H19" s="385"/>
      <c r="I19" s="370"/>
      <c r="J19" s="382"/>
      <c r="K19" s="70"/>
      <c r="L19" s="379"/>
      <c r="M19" s="355"/>
      <c r="N19" s="367"/>
      <c r="O19" s="352"/>
      <c r="P19" s="376"/>
      <c r="Q19" s="72"/>
      <c r="R19" s="359"/>
      <c r="S19" s="360"/>
      <c r="T19" s="360"/>
      <c r="U19" s="360"/>
      <c r="V19" s="361"/>
      <c r="W19" s="72"/>
      <c r="X19" s="367"/>
      <c r="Y19" s="352"/>
      <c r="Z19" s="376"/>
      <c r="AA19" s="373"/>
      <c r="AB19" s="385"/>
      <c r="AC19" s="70"/>
      <c r="AD19" s="67"/>
      <c r="AE19" s="68"/>
      <c r="AF19" s="69"/>
      <c r="AG19" s="70"/>
    </row>
    <row r="20" spans="1:33" ht="13" customHeight="1">
      <c r="A20" s="70"/>
      <c r="B20" s="75" t="s">
        <v>16</v>
      </c>
      <c r="C20" s="70"/>
      <c r="D20" s="61"/>
      <c r="E20" s="70"/>
      <c r="F20" s="393" t="s">
        <v>136</v>
      </c>
      <c r="G20" s="394"/>
      <c r="H20" s="394"/>
      <c r="I20" s="394"/>
      <c r="J20" s="395"/>
      <c r="K20" s="60"/>
      <c r="L20" s="393" t="s">
        <v>136</v>
      </c>
      <c r="M20" s="394"/>
      <c r="N20" s="394"/>
      <c r="O20" s="394"/>
      <c r="P20" s="395"/>
      <c r="Q20" s="76"/>
      <c r="R20" s="393" t="s">
        <v>136</v>
      </c>
      <c r="S20" s="394"/>
      <c r="T20" s="394"/>
      <c r="U20" s="394"/>
      <c r="V20" s="395"/>
      <c r="W20" s="76"/>
      <c r="X20" s="393" t="s">
        <v>136</v>
      </c>
      <c r="Y20" s="394"/>
      <c r="Z20" s="394"/>
      <c r="AA20" s="394"/>
      <c r="AB20" s="395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51</v>
      </c>
      <c r="C21" s="70"/>
      <c r="D21" s="61"/>
      <c r="E21" s="70"/>
      <c r="F21" s="396"/>
      <c r="G21" s="397"/>
      <c r="H21" s="397"/>
      <c r="I21" s="397"/>
      <c r="J21" s="398"/>
      <c r="K21" s="60"/>
      <c r="L21" s="396"/>
      <c r="M21" s="397"/>
      <c r="N21" s="397"/>
      <c r="O21" s="397"/>
      <c r="P21" s="398"/>
      <c r="Q21" s="76"/>
      <c r="R21" s="396"/>
      <c r="S21" s="397"/>
      <c r="T21" s="397"/>
      <c r="U21" s="397"/>
      <c r="V21" s="398"/>
      <c r="W21" s="76"/>
      <c r="X21" s="396"/>
      <c r="Y21" s="397"/>
      <c r="Z21" s="397"/>
      <c r="AA21" s="397"/>
      <c r="AB21" s="398"/>
      <c r="AC21" s="60"/>
      <c r="AD21" s="67"/>
      <c r="AE21" s="68"/>
      <c r="AF21" s="69"/>
      <c r="AG21" s="70"/>
    </row>
    <row r="22" spans="1:33" ht="12" customHeight="1">
      <c r="A22" s="70"/>
      <c r="B22" s="74" t="s">
        <v>52</v>
      </c>
      <c r="C22" s="70"/>
      <c r="D22" s="61"/>
      <c r="E22" s="70"/>
      <c r="F22" s="365" t="s">
        <v>96</v>
      </c>
      <c r="G22" s="401" t="s">
        <v>108</v>
      </c>
      <c r="H22" s="353" t="s">
        <v>104</v>
      </c>
      <c r="I22" s="344" t="s">
        <v>87</v>
      </c>
      <c r="J22" s="365"/>
      <c r="K22" s="70"/>
      <c r="L22" s="377" t="s">
        <v>77</v>
      </c>
      <c r="M22" s="368" t="s">
        <v>135</v>
      </c>
      <c r="N22" s="380" t="s">
        <v>98</v>
      </c>
      <c r="O22" s="383" t="s">
        <v>124</v>
      </c>
      <c r="P22" s="383"/>
      <c r="Q22" s="72"/>
      <c r="R22" s="374" t="s">
        <v>97</v>
      </c>
      <c r="S22" s="365" t="s">
        <v>106</v>
      </c>
      <c r="T22" s="365" t="s">
        <v>96</v>
      </c>
      <c r="U22" s="368" t="s">
        <v>135</v>
      </c>
      <c r="V22" s="365"/>
      <c r="W22" s="72"/>
      <c r="X22" s="365" t="s">
        <v>96</v>
      </c>
      <c r="Y22" s="347" t="s">
        <v>79</v>
      </c>
      <c r="Z22" s="383" t="s">
        <v>124</v>
      </c>
      <c r="AA22" s="371" t="s">
        <v>104</v>
      </c>
      <c r="AB22" s="383"/>
      <c r="AC22" s="70"/>
      <c r="AD22" s="67"/>
      <c r="AE22" s="68"/>
      <c r="AF22" s="69"/>
      <c r="AG22" s="70"/>
    </row>
    <row r="23" spans="1:33" ht="13" thickBot="1">
      <c r="A23" s="70"/>
      <c r="B23" s="74" t="s">
        <v>53</v>
      </c>
      <c r="C23" s="70"/>
      <c r="D23" s="61"/>
      <c r="E23" s="70"/>
      <c r="F23" s="366"/>
      <c r="G23" s="402"/>
      <c r="H23" s="354"/>
      <c r="I23" s="345"/>
      <c r="J23" s="366"/>
      <c r="K23" s="70"/>
      <c r="L23" s="378"/>
      <c r="M23" s="369"/>
      <c r="N23" s="381"/>
      <c r="O23" s="384"/>
      <c r="P23" s="384"/>
      <c r="Q23" s="72"/>
      <c r="R23" s="375"/>
      <c r="S23" s="366"/>
      <c r="T23" s="366"/>
      <c r="U23" s="369"/>
      <c r="V23" s="366"/>
      <c r="W23" s="72"/>
      <c r="X23" s="366"/>
      <c r="Y23" s="348"/>
      <c r="Z23" s="384"/>
      <c r="AA23" s="372"/>
      <c r="AB23" s="384"/>
      <c r="AC23" s="70"/>
      <c r="AD23" s="67"/>
      <c r="AE23" s="68"/>
      <c r="AF23" s="69"/>
      <c r="AG23" s="70"/>
    </row>
    <row r="24" spans="1:33" ht="12" customHeight="1">
      <c r="A24" s="70"/>
      <c r="B24" s="74" t="s">
        <v>54</v>
      </c>
      <c r="C24" s="70"/>
      <c r="D24" s="441" t="s">
        <v>137</v>
      </c>
      <c r="E24" s="70"/>
      <c r="F24" s="366"/>
      <c r="G24" s="402"/>
      <c r="H24" s="354"/>
      <c r="I24" s="345"/>
      <c r="J24" s="366"/>
      <c r="K24" s="70"/>
      <c r="L24" s="378"/>
      <c r="M24" s="369"/>
      <c r="N24" s="381"/>
      <c r="O24" s="384"/>
      <c r="P24" s="384"/>
      <c r="Q24" s="72"/>
      <c r="R24" s="375"/>
      <c r="S24" s="366"/>
      <c r="T24" s="366"/>
      <c r="U24" s="369"/>
      <c r="V24" s="366"/>
      <c r="W24" s="72"/>
      <c r="X24" s="366"/>
      <c r="Y24" s="348"/>
      <c r="Z24" s="384"/>
      <c r="AA24" s="372"/>
      <c r="AB24" s="384"/>
      <c r="AC24" s="70"/>
      <c r="AD24" s="67"/>
      <c r="AE24" s="68"/>
      <c r="AF24" s="69"/>
      <c r="AG24" s="70"/>
    </row>
    <row r="25" spans="1:33" ht="13" thickBot="1">
      <c r="A25" s="77"/>
      <c r="B25" s="74" t="s">
        <v>55</v>
      </c>
      <c r="C25" s="77"/>
      <c r="D25" s="442"/>
      <c r="E25" s="77"/>
      <c r="F25" s="367"/>
      <c r="G25" s="403"/>
      <c r="H25" s="355"/>
      <c r="I25" s="346"/>
      <c r="J25" s="367"/>
      <c r="K25" s="77"/>
      <c r="L25" s="379"/>
      <c r="M25" s="370"/>
      <c r="N25" s="382"/>
      <c r="O25" s="385"/>
      <c r="P25" s="385"/>
      <c r="Q25" s="78"/>
      <c r="R25" s="376"/>
      <c r="S25" s="367"/>
      <c r="T25" s="367"/>
      <c r="U25" s="370"/>
      <c r="V25" s="367"/>
      <c r="W25" s="78"/>
      <c r="X25" s="367"/>
      <c r="Y25" s="349"/>
      <c r="Z25" s="385"/>
      <c r="AA25" s="373"/>
      <c r="AB25" s="385"/>
      <c r="AC25" s="77"/>
      <c r="AD25" s="67"/>
      <c r="AE25" s="68"/>
      <c r="AF25" s="69"/>
      <c r="AG25" s="77"/>
    </row>
    <row r="26" spans="1:33" ht="13" customHeight="1" thickBot="1">
      <c r="A26" s="77"/>
      <c r="B26" s="79" t="s">
        <v>56</v>
      </c>
      <c r="C26" s="77"/>
      <c r="D26" s="291" t="s">
        <v>47</v>
      </c>
      <c r="E26" s="77"/>
      <c r="F26" s="424" t="s">
        <v>47</v>
      </c>
      <c r="G26" s="425"/>
      <c r="H26" s="425"/>
      <c r="I26" s="425"/>
      <c r="J26" s="426"/>
      <c r="K26" s="77"/>
      <c r="L26" s="386" t="s">
        <v>47</v>
      </c>
      <c r="M26" s="387"/>
      <c r="N26" s="387"/>
      <c r="O26" s="387"/>
      <c r="P26" s="392"/>
      <c r="Q26" s="78"/>
      <c r="R26" s="387"/>
      <c r="S26" s="387"/>
      <c r="T26" s="387"/>
      <c r="U26" s="387"/>
      <c r="V26" s="387"/>
      <c r="W26" s="78"/>
      <c r="X26" s="386" t="s">
        <v>47</v>
      </c>
      <c r="Y26" s="387"/>
      <c r="Z26" s="387"/>
      <c r="AA26" s="387"/>
      <c r="AB26" s="387"/>
      <c r="AC26" s="77"/>
      <c r="AD26" s="67"/>
      <c r="AE26" s="68"/>
      <c r="AF26" s="69"/>
      <c r="AG26" s="77"/>
    </row>
    <row r="27" spans="1:33" ht="12" customHeight="1">
      <c r="A27" s="80"/>
      <c r="B27" s="71" t="s">
        <v>57</v>
      </c>
      <c r="C27" s="80"/>
      <c r="D27" s="399" t="s">
        <v>19</v>
      </c>
      <c r="E27" s="80"/>
      <c r="F27" s="365" t="s">
        <v>96</v>
      </c>
      <c r="G27" s="401" t="s">
        <v>108</v>
      </c>
      <c r="H27" s="353" t="s">
        <v>104</v>
      </c>
      <c r="I27" s="344" t="s">
        <v>87</v>
      </c>
      <c r="J27" s="443">
        <v>802.24</v>
      </c>
      <c r="K27" s="80"/>
      <c r="L27" s="368"/>
      <c r="M27" s="377"/>
      <c r="N27" s="380" t="s">
        <v>98</v>
      </c>
      <c r="O27" s="383" t="s">
        <v>124</v>
      </c>
      <c r="P27" s="443">
        <v>802.24</v>
      </c>
      <c r="Q27" s="81"/>
      <c r="R27" s="374" t="s">
        <v>97</v>
      </c>
      <c r="S27" s="365" t="s">
        <v>106</v>
      </c>
      <c r="T27" s="344" t="s">
        <v>87</v>
      </c>
      <c r="U27" s="371" t="s">
        <v>104</v>
      </c>
      <c r="V27" s="443">
        <v>802.24</v>
      </c>
      <c r="W27" s="81"/>
      <c r="X27" s="414" t="s">
        <v>42</v>
      </c>
      <c r="Y27" s="388"/>
      <c r="Z27" s="388"/>
      <c r="AA27" s="388"/>
      <c r="AB27" s="388"/>
      <c r="AC27" s="80"/>
      <c r="AD27" s="67"/>
      <c r="AE27" s="68"/>
      <c r="AF27" s="69"/>
      <c r="AG27" s="80"/>
    </row>
    <row r="28" spans="1:33">
      <c r="A28" s="80"/>
      <c r="B28" s="74" t="s">
        <v>58</v>
      </c>
      <c r="C28" s="80"/>
      <c r="D28" s="399"/>
      <c r="E28" s="80"/>
      <c r="F28" s="366"/>
      <c r="G28" s="402"/>
      <c r="H28" s="354"/>
      <c r="I28" s="345"/>
      <c r="J28" s="444"/>
      <c r="K28" s="80"/>
      <c r="L28" s="369"/>
      <c r="M28" s="378"/>
      <c r="N28" s="381"/>
      <c r="O28" s="384"/>
      <c r="P28" s="444"/>
      <c r="Q28" s="81"/>
      <c r="R28" s="375"/>
      <c r="S28" s="366"/>
      <c r="T28" s="345"/>
      <c r="U28" s="372"/>
      <c r="V28" s="444"/>
      <c r="W28" s="81"/>
      <c r="X28" s="415"/>
      <c r="Y28" s="416"/>
      <c r="Z28" s="416"/>
      <c r="AA28" s="416"/>
      <c r="AB28" s="416"/>
      <c r="AC28" s="80"/>
      <c r="AD28" s="67"/>
      <c r="AE28" s="68"/>
      <c r="AF28" s="69"/>
      <c r="AG28" s="80"/>
    </row>
    <row r="29" spans="1:33" ht="13" thickBot="1">
      <c r="A29" s="80"/>
      <c r="B29" s="74" t="s">
        <v>59</v>
      </c>
      <c r="C29" s="80"/>
      <c r="D29" s="400"/>
      <c r="E29" s="80"/>
      <c r="F29" s="366"/>
      <c r="G29" s="402"/>
      <c r="H29" s="354"/>
      <c r="I29" s="345"/>
      <c r="J29" s="444"/>
      <c r="K29" s="80"/>
      <c r="L29" s="369"/>
      <c r="M29" s="378"/>
      <c r="N29" s="381"/>
      <c r="O29" s="384"/>
      <c r="P29" s="444"/>
      <c r="Q29" s="81"/>
      <c r="R29" s="375"/>
      <c r="S29" s="366"/>
      <c r="T29" s="345"/>
      <c r="U29" s="372"/>
      <c r="V29" s="444"/>
      <c r="W29" s="81"/>
      <c r="X29" s="415"/>
      <c r="Y29" s="416"/>
      <c r="Z29" s="416"/>
      <c r="AA29" s="416"/>
      <c r="AB29" s="416"/>
      <c r="AC29" s="80"/>
      <c r="AD29" s="67"/>
      <c r="AE29" s="68"/>
      <c r="AF29" s="69"/>
      <c r="AG29" s="80"/>
    </row>
    <row r="30" spans="1:33" ht="13" customHeight="1" thickBot="1">
      <c r="A30" s="80"/>
      <c r="B30" s="74" t="s">
        <v>12</v>
      </c>
      <c r="C30" s="80"/>
      <c r="D30" s="404" t="s">
        <v>39</v>
      </c>
      <c r="E30" s="80"/>
      <c r="F30" s="367"/>
      <c r="G30" s="403"/>
      <c r="H30" s="355"/>
      <c r="I30" s="346"/>
      <c r="J30" s="445"/>
      <c r="K30" s="80"/>
      <c r="L30" s="370"/>
      <c r="M30" s="379"/>
      <c r="N30" s="382"/>
      <c r="O30" s="385"/>
      <c r="P30" s="445"/>
      <c r="Q30" s="81"/>
      <c r="R30" s="376"/>
      <c r="S30" s="367"/>
      <c r="T30" s="346"/>
      <c r="U30" s="373"/>
      <c r="V30" s="445"/>
      <c r="W30" s="81"/>
      <c r="X30" s="417"/>
      <c r="Y30" s="389"/>
      <c r="Z30" s="389"/>
      <c r="AA30" s="389"/>
      <c r="AB30" s="389"/>
      <c r="AC30" s="80"/>
      <c r="AD30" s="67"/>
      <c r="AE30" s="68"/>
      <c r="AF30" s="69"/>
      <c r="AG30" s="80"/>
    </row>
    <row r="31" spans="1:33" ht="13" customHeight="1" thickBot="1">
      <c r="A31" s="80"/>
      <c r="B31" s="75" t="s">
        <v>15</v>
      </c>
      <c r="C31" s="80"/>
      <c r="D31" s="405"/>
      <c r="E31" s="80"/>
      <c r="F31" s="386" t="s">
        <v>47</v>
      </c>
      <c r="G31" s="387"/>
      <c r="H31" s="387"/>
      <c r="I31" s="387"/>
      <c r="J31" s="387"/>
      <c r="K31" s="80"/>
      <c r="L31" s="386" t="s">
        <v>47</v>
      </c>
      <c r="M31" s="387"/>
      <c r="N31" s="387"/>
      <c r="O31" s="387"/>
      <c r="P31" s="387"/>
      <c r="Q31" s="81"/>
      <c r="R31" s="386" t="s">
        <v>47</v>
      </c>
      <c r="S31" s="387"/>
      <c r="T31" s="387"/>
      <c r="U31" s="387"/>
      <c r="V31" s="387"/>
      <c r="W31" s="81"/>
      <c r="X31" s="393" t="s">
        <v>18</v>
      </c>
      <c r="Y31" s="394"/>
      <c r="Z31" s="394"/>
      <c r="AA31" s="394"/>
      <c r="AB31" s="395"/>
      <c r="AC31" s="80"/>
      <c r="AD31" s="67"/>
      <c r="AE31" s="68"/>
      <c r="AF31" s="69"/>
      <c r="AG31" s="80"/>
    </row>
    <row r="32" spans="1:33" ht="12" customHeight="1">
      <c r="A32" s="80"/>
      <c r="B32" s="75" t="s">
        <v>60</v>
      </c>
      <c r="C32" s="80"/>
      <c r="D32" s="61"/>
      <c r="E32" s="80"/>
      <c r="F32" s="362"/>
      <c r="G32" s="362"/>
      <c r="H32" s="362"/>
      <c r="I32" s="362"/>
      <c r="J32" s="365"/>
      <c r="K32" s="80"/>
      <c r="L32" s="362"/>
      <c r="M32" s="362"/>
      <c r="N32" s="362"/>
      <c r="O32" s="362"/>
      <c r="P32" s="421" t="s">
        <v>105</v>
      </c>
      <c r="Q32" s="81"/>
      <c r="R32" s="394" t="s">
        <v>88</v>
      </c>
      <c r="S32" s="394"/>
      <c r="T32" s="394"/>
      <c r="U32" s="394"/>
      <c r="V32" s="394"/>
      <c r="W32" s="82"/>
      <c r="X32" s="418"/>
      <c r="Y32" s="413"/>
      <c r="Z32" s="413"/>
      <c r="AA32" s="413"/>
      <c r="AB32" s="419"/>
      <c r="AC32" s="83"/>
      <c r="AD32" s="67"/>
      <c r="AE32" s="68"/>
      <c r="AF32" s="68"/>
      <c r="AG32" s="80"/>
    </row>
    <row r="33" spans="1:33" ht="13" thickBot="1">
      <c r="A33" s="84"/>
      <c r="B33" s="75" t="s">
        <v>61</v>
      </c>
      <c r="C33" s="84"/>
      <c r="D33" s="61"/>
      <c r="E33" s="84"/>
      <c r="F33" s="363"/>
      <c r="G33" s="363"/>
      <c r="H33" s="363"/>
      <c r="I33" s="363"/>
      <c r="J33" s="366"/>
      <c r="K33" s="84"/>
      <c r="L33" s="363"/>
      <c r="M33" s="363"/>
      <c r="N33" s="363"/>
      <c r="O33" s="363"/>
      <c r="P33" s="422"/>
      <c r="Q33" s="85"/>
      <c r="R33" s="413"/>
      <c r="S33" s="413"/>
      <c r="T33" s="413"/>
      <c r="U33" s="413"/>
      <c r="V33" s="413"/>
      <c r="W33" s="86"/>
      <c r="X33" s="396"/>
      <c r="Y33" s="397"/>
      <c r="Z33" s="397"/>
      <c r="AA33" s="397"/>
      <c r="AB33" s="398"/>
      <c r="AC33" s="87"/>
      <c r="AD33" s="67"/>
      <c r="AE33" s="68"/>
      <c r="AF33" s="68"/>
      <c r="AG33" s="84"/>
    </row>
    <row r="34" spans="1:33" ht="12" customHeight="1">
      <c r="A34" s="88"/>
      <c r="B34" s="74" t="s">
        <v>62</v>
      </c>
      <c r="C34" s="88"/>
      <c r="D34" s="68"/>
      <c r="E34" s="88"/>
      <c r="F34" s="363"/>
      <c r="G34" s="363"/>
      <c r="H34" s="363"/>
      <c r="I34" s="363"/>
      <c r="J34" s="366"/>
      <c r="K34" s="89"/>
      <c r="L34" s="363"/>
      <c r="M34" s="363"/>
      <c r="N34" s="363"/>
      <c r="O34" s="363"/>
      <c r="P34" s="422"/>
      <c r="Q34" s="90"/>
      <c r="R34" s="413"/>
      <c r="S34" s="413"/>
      <c r="T34" s="413"/>
      <c r="U34" s="413"/>
      <c r="V34" s="413"/>
      <c r="W34" s="91"/>
      <c r="X34" s="446"/>
      <c r="Y34" s="447"/>
      <c r="Z34" s="447"/>
      <c r="AA34" s="447"/>
      <c r="AB34" s="448"/>
      <c r="AC34" s="89"/>
      <c r="AD34" s="67"/>
      <c r="AE34" s="68"/>
      <c r="AF34" s="68"/>
      <c r="AG34" s="88"/>
    </row>
    <row r="35" spans="1:33" ht="13" thickBot="1">
      <c r="A35" s="92"/>
      <c r="B35" s="93" t="s">
        <v>63</v>
      </c>
      <c r="C35" s="92"/>
      <c r="D35" s="61"/>
      <c r="E35" s="92"/>
      <c r="F35" s="364"/>
      <c r="G35" s="364"/>
      <c r="H35" s="364"/>
      <c r="I35" s="364"/>
      <c r="J35" s="367"/>
      <c r="K35" s="94"/>
      <c r="L35" s="364"/>
      <c r="M35" s="364"/>
      <c r="N35" s="364"/>
      <c r="O35" s="364"/>
      <c r="P35" s="423"/>
      <c r="Q35" s="95"/>
      <c r="R35" s="413"/>
      <c r="S35" s="413"/>
      <c r="T35" s="413"/>
      <c r="U35" s="413"/>
      <c r="V35" s="413"/>
      <c r="W35" s="96"/>
      <c r="X35" s="446"/>
      <c r="Y35" s="447"/>
      <c r="Z35" s="447"/>
      <c r="AA35" s="447"/>
      <c r="AB35" s="448"/>
      <c r="AC35" s="94"/>
      <c r="AD35" s="97"/>
      <c r="AE35" s="68"/>
      <c r="AF35" s="68"/>
      <c r="AG35" s="92"/>
    </row>
    <row r="36" spans="1:33" ht="13" customHeight="1">
      <c r="A36" s="92"/>
      <c r="B36" s="98" t="s">
        <v>64</v>
      </c>
      <c r="C36" s="92"/>
      <c r="D36" s="61"/>
      <c r="E36" s="92"/>
      <c r="F36" s="393" t="s">
        <v>18</v>
      </c>
      <c r="G36" s="394"/>
      <c r="H36" s="394"/>
      <c r="I36" s="394"/>
      <c r="J36" s="394"/>
      <c r="K36" s="94"/>
      <c r="L36" s="393" t="s">
        <v>18</v>
      </c>
      <c r="M36" s="394"/>
      <c r="N36" s="394"/>
      <c r="O36" s="394"/>
      <c r="P36" s="394"/>
      <c r="Q36" s="99"/>
      <c r="R36" s="413"/>
      <c r="S36" s="413"/>
      <c r="T36" s="413"/>
      <c r="U36" s="413"/>
      <c r="V36" s="413"/>
      <c r="W36" s="96"/>
      <c r="X36" s="446"/>
      <c r="Y36" s="447"/>
      <c r="Z36" s="447"/>
      <c r="AA36" s="447"/>
      <c r="AB36" s="448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65</v>
      </c>
      <c r="C37" s="92"/>
      <c r="D37" s="61"/>
      <c r="E37" s="92"/>
      <c r="F37" s="418"/>
      <c r="G37" s="413"/>
      <c r="H37" s="413"/>
      <c r="I37" s="413"/>
      <c r="J37" s="413"/>
      <c r="K37" s="94"/>
      <c r="L37" s="418"/>
      <c r="M37" s="413"/>
      <c r="N37" s="413"/>
      <c r="O37" s="413"/>
      <c r="P37" s="413"/>
      <c r="Q37" s="99"/>
      <c r="R37" s="413"/>
      <c r="S37" s="413"/>
      <c r="T37" s="413"/>
      <c r="U37" s="413"/>
      <c r="V37" s="413"/>
      <c r="W37" s="96"/>
      <c r="X37" s="446"/>
      <c r="Y37" s="447"/>
      <c r="Z37" s="447"/>
      <c r="AA37" s="447"/>
      <c r="AB37" s="448"/>
      <c r="AC37" s="94"/>
      <c r="AD37" s="67"/>
      <c r="AE37" s="68"/>
      <c r="AF37" s="68"/>
      <c r="AG37" s="92"/>
    </row>
    <row r="38" spans="1:33" ht="13" thickBot="1">
      <c r="A38" s="101"/>
      <c r="B38" s="102" t="s">
        <v>13</v>
      </c>
      <c r="C38" s="101"/>
      <c r="D38" s="61"/>
      <c r="E38" s="101"/>
      <c r="F38" s="396"/>
      <c r="G38" s="397"/>
      <c r="H38" s="397"/>
      <c r="I38" s="397"/>
      <c r="J38" s="397"/>
      <c r="K38" s="101"/>
      <c r="L38" s="396"/>
      <c r="M38" s="397"/>
      <c r="N38" s="397"/>
      <c r="O38" s="397"/>
      <c r="P38" s="397"/>
      <c r="Q38" s="96"/>
      <c r="R38" s="413"/>
      <c r="S38" s="413"/>
      <c r="T38" s="413"/>
      <c r="U38" s="413"/>
      <c r="V38" s="413"/>
      <c r="W38" s="96"/>
      <c r="X38" s="446"/>
      <c r="Y38" s="447"/>
      <c r="Z38" s="447"/>
      <c r="AA38" s="447"/>
      <c r="AB38" s="448"/>
      <c r="AC38" s="101"/>
      <c r="AD38" s="67"/>
      <c r="AE38" s="68"/>
      <c r="AF38" s="68"/>
      <c r="AG38" s="101"/>
    </row>
    <row r="39" spans="1:33" ht="13" thickBot="1">
      <c r="A39" s="103"/>
      <c r="B39" s="104" t="s">
        <v>14</v>
      </c>
      <c r="C39" s="103"/>
      <c r="D39" s="105"/>
      <c r="E39" s="103"/>
      <c r="F39" s="107"/>
      <c r="G39" s="108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397"/>
      <c r="S39" s="397"/>
      <c r="T39" s="397"/>
      <c r="U39" s="397"/>
      <c r="V39" s="397"/>
      <c r="W39" s="109"/>
      <c r="X39" s="110"/>
      <c r="Y39" s="111"/>
      <c r="Z39" s="111"/>
      <c r="AA39" s="111"/>
      <c r="AB39" s="449"/>
      <c r="AC39" s="106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1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 t="s">
        <v>82</v>
      </c>
      <c r="D43" s="125"/>
      <c r="E43" s="126"/>
      <c r="F43" s="292" t="s">
        <v>99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4" t="s">
        <v>20</v>
      </c>
      <c r="T43" s="254"/>
      <c r="U43" s="254"/>
      <c r="V43" s="331" t="s">
        <v>23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 t="s">
        <v>79</v>
      </c>
      <c r="D44" s="134"/>
      <c r="E44" s="129"/>
      <c r="F44" s="153" t="s">
        <v>111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6" t="s">
        <v>67</v>
      </c>
      <c r="T44" s="255"/>
      <c r="U44" s="255"/>
      <c r="V44" s="332" t="s">
        <v>112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48" t="s">
        <v>85</v>
      </c>
      <c r="D45" s="140"/>
      <c r="E45" s="140"/>
      <c r="F45" s="249" t="s">
        <v>113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7" t="s">
        <v>2</v>
      </c>
      <c r="T45" s="256"/>
      <c r="U45" s="256"/>
      <c r="V45" s="333" t="s">
        <v>114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3" t="s">
        <v>100</v>
      </c>
      <c r="D46" s="140"/>
      <c r="E46" s="140"/>
      <c r="F46" s="260" t="s">
        <v>115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58" t="s">
        <v>75</v>
      </c>
      <c r="T46" s="257"/>
      <c r="U46" s="257"/>
      <c r="V46" s="334" t="s">
        <v>74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4" t="s">
        <v>101</v>
      </c>
      <c r="D47" s="143"/>
      <c r="E47" s="140"/>
      <c r="F47" s="252" t="s">
        <v>116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21" t="s">
        <v>106</v>
      </c>
      <c r="T47" s="258"/>
      <c r="U47" s="258"/>
      <c r="V47" s="322" t="s">
        <v>107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3" t="s">
        <v>123</v>
      </c>
      <c r="D48" s="149"/>
      <c r="E48" s="143"/>
      <c r="F48" s="297" t="s">
        <v>125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21" t="s">
        <v>108</v>
      </c>
      <c r="T48" s="259"/>
      <c r="U48" s="259"/>
      <c r="V48" s="322" t="s">
        <v>118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5" t="s">
        <v>102</v>
      </c>
      <c r="D49" s="148"/>
      <c r="E49" s="129"/>
      <c r="F49" s="296" t="s">
        <v>117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298" t="s">
        <v>98</v>
      </c>
      <c r="T49" s="262"/>
      <c r="U49" s="262"/>
      <c r="V49" s="299" t="s">
        <v>103</v>
      </c>
      <c r="W49" s="245"/>
      <c r="X49" s="245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87</v>
      </c>
      <c r="D50" s="149"/>
      <c r="E50" s="143"/>
      <c r="F50" s="153" t="s">
        <v>119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3" t="s">
        <v>77</v>
      </c>
      <c r="T50" s="261"/>
      <c r="U50" s="261"/>
      <c r="V50" s="335" t="s">
        <v>120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300"/>
      <c r="C51" s="337" t="s">
        <v>126</v>
      </c>
      <c r="D51" s="149"/>
      <c r="E51" s="143"/>
      <c r="F51" s="325" t="s">
        <v>127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4" t="s">
        <v>76</v>
      </c>
      <c r="T51" s="261"/>
      <c r="U51" s="261"/>
      <c r="V51" s="338" t="s">
        <v>128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301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4"/>
      <c r="T52" s="264"/>
      <c r="U52" s="264"/>
      <c r="V52" s="336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5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7"/>
      <c r="B55" s="268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69"/>
      <c r="B56" s="270" t="s">
        <v>68</v>
      </c>
      <c r="C56" s="173"/>
      <c r="D56" s="173"/>
      <c r="E56" s="173"/>
      <c r="F56" s="173"/>
      <c r="G56" s="173"/>
      <c r="H56" s="173"/>
      <c r="I56" s="173"/>
      <c r="J56" s="173"/>
      <c r="K56" s="339"/>
      <c r="L56" s="339"/>
      <c r="M56" s="339"/>
      <c r="N56" s="339"/>
      <c r="O56" s="339"/>
      <c r="P56" s="339"/>
      <c r="Q56" s="339"/>
      <c r="R56" s="339"/>
      <c r="S56" s="339"/>
      <c r="T56" s="412" t="s">
        <v>3</v>
      </c>
      <c r="U56" s="412"/>
      <c r="V56" s="412"/>
      <c r="W56" s="412"/>
      <c r="X56" s="412"/>
      <c r="Y56" s="412"/>
      <c r="Z56" s="412"/>
      <c r="AA56" s="412"/>
      <c r="AB56" s="412"/>
      <c r="AC56" s="339"/>
      <c r="AD56" s="339"/>
      <c r="AE56" s="339"/>
      <c r="AF56" s="339"/>
      <c r="AG56" s="166"/>
    </row>
    <row r="57" spans="1:33" s="15" customFormat="1" ht="10">
      <c r="A57" s="271"/>
      <c r="B57" s="272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3"/>
      <c r="B58" s="274"/>
      <c r="C58" s="182" t="e">
        <f>G85/G83</f>
        <v>#DIV/0!</v>
      </c>
      <c r="D58" s="182"/>
      <c r="E58" s="182"/>
      <c r="F58" s="182"/>
      <c r="G58" s="183" t="s">
        <v>21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4</v>
      </c>
      <c r="S58" s="186"/>
      <c r="T58" s="187" t="s">
        <v>5</v>
      </c>
      <c r="U58" s="188"/>
      <c r="V58" s="188"/>
      <c r="W58" s="187"/>
      <c r="X58" s="187" t="s">
        <v>6</v>
      </c>
      <c r="Y58" s="189" t="s">
        <v>69</v>
      </c>
      <c r="Z58" s="173"/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69"/>
      <c r="B59" s="275"/>
      <c r="C59" s="190"/>
      <c r="D59" s="182"/>
      <c r="E59" s="190"/>
      <c r="F59" s="191" t="s">
        <v>17</v>
      </c>
      <c r="G59" s="302">
        <v>1</v>
      </c>
      <c r="H59" s="190"/>
      <c r="I59" s="190"/>
      <c r="J59" s="190"/>
      <c r="K59" s="339"/>
      <c r="L59" s="339"/>
      <c r="M59" s="339"/>
      <c r="N59" s="193"/>
      <c r="O59" s="193"/>
      <c r="P59" s="193" t="s">
        <v>17</v>
      </c>
      <c r="Q59" s="193"/>
      <c r="R59" s="194">
        <v>20</v>
      </c>
      <c r="S59" s="194"/>
      <c r="T59" s="194" t="s">
        <v>7</v>
      </c>
      <c r="U59" s="194"/>
      <c r="V59" s="194"/>
      <c r="W59" s="195"/>
      <c r="X59" s="194" t="s">
        <v>8</v>
      </c>
      <c r="Y59" s="194" t="s">
        <v>8</v>
      </c>
      <c r="Z59" s="197"/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69"/>
      <c r="B60" s="275"/>
      <c r="C60" s="190"/>
      <c r="D60" s="182"/>
      <c r="E60" s="190"/>
      <c r="F60" s="191" t="s">
        <v>22</v>
      </c>
      <c r="G60" s="303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83</v>
      </c>
      <c r="Q60" s="193"/>
      <c r="R60" s="196">
        <v>100</v>
      </c>
      <c r="S60" s="196"/>
      <c r="T60" s="196" t="s">
        <v>9</v>
      </c>
      <c r="U60" s="196"/>
      <c r="V60" s="196"/>
      <c r="W60" s="197"/>
      <c r="X60" s="196">
        <v>1</v>
      </c>
      <c r="Y60" s="196">
        <v>1</v>
      </c>
      <c r="Z60" s="197"/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69"/>
      <c r="B61" s="275"/>
      <c r="C61" s="190"/>
      <c r="D61" s="182"/>
      <c r="E61" s="190"/>
      <c r="F61" s="198" t="s">
        <v>73</v>
      </c>
      <c r="G61" s="303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73</v>
      </c>
      <c r="Q61" s="200"/>
      <c r="R61" s="196">
        <v>20</v>
      </c>
      <c r="S61" s="196"/>
      <c r="T61" s="196" t="s">
        <v>7</v>
      </c>
      <c r="U61" s="196"/>
      <c r="V61" s="196"/>
      <c r="W61" s="197"/>
      <c r="X61" s="196" t="s">
        <v>8</v>
      </c>
      <c r="Y61" s="196" t="s">
        <v>8</v>
      </c>
      <c r="Z61" s="197"/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69"/>
      <c r="B62" s="275"/>
      <c r="C62" s="190"/>
      <c r="D62" s="182"/>
      <c r="E62" s="190"/>
      <c r="F62" s="201" t="s">
        <v>89</v>
      </c>
      <c r="G62" s="303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89</v>
      </c>
      <c r="Q62" s="203"/>
      <c r="R62" s="196">
        <v>100</v>
      </c>
      <c r="S62" s="196"/>
      <c r="T62" s="196" t="s">
        <v>9</v>
      </c>
      <c r="U62" s="196"/>
      <c r="V62" s="196"/>
      <c r="W62" s="197"/>
      <c r="X62" s="196">
        <v>1</v>
      </c>
      <c r="Y62" s="196">
        <v>1</v>
      </c>
      <c r="Z62" s="197"/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69"/>
      <c r="B63" s="275"/>
      <c r="C63" s="190"/>
      <c r="D63" s="182"/>
      <c r="E63" s="190"/>
      <c r="F63" s="201" t="s">
        <v>80</v>
      </c>
      <c r="G63" s="303">
        <v>0</v>
      </c>
      <c r="H63" s="190"/>
      <c r="I63" s="190"/>
      <c r="J63" s="190"/>
      <c r="K63" s="204"/>
      <c r="L63" s="204"/>
      <c r="M63" s="204"/>
      <c r="N63" s="184"/>
      <c r="O63" s="184"/>
      <c r="P63" s="304" t="s">
        <v>80</v>
      </c>
      <c r="Q63" s="184"/>
      <c r="R63" s="196">
        <v>0</v>
      </c>
      <c r="S63" s="196"/>
      <c r="T63" s="196" t="s">
        <v>7</v>
      </c>
      <c r="U63" s="196"/>
      <c r="V63" s="208"/>
      <c r="W63" s="197"/>
      <c r="X63" s="208" t="s">
        <v>8</v>
      </c>
      <c r="Y63" s="208" t="s">
        <v>8</v>
      </c>
      <c r="Z63" s="197"/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69"/>
      <c r="B64" s="275"/>
      <c r="C64" s="190"/>
      <c r="D64" s="182"/>
      <c r="E64" s="190"/>
      <c r="F64" s="212" t="s">
        <v>79</v>
      </c>
      <c r="G64" s="303">
        <v>2</v>
      </c>
      <c r="H64" s="190"/>
      <c r="I64" s="190"/>
      <c r="J64" s="190"/>
      <c r="K64" s="206"/>
      <c r="L64" s="206"/>
      <c r="M64" s="206"/>
      <c r="N64" s="207"/>
      <c r="O64" s="207"/>
      <c r="P64" s="305" t="s">
        <v>79</v>
      </c>
      <c r="Q64" s="207"/>
      <c r="R64" s="196">
        <v>20</v>
      </c>
      <c r="S64" s="196"/>
      <c r="T64" s="196" t="s">
        <v>9</v>
      </c>
      <c r="U64" s="196"/>
      <c r="V64" s="208"/>
      <c r="W64" s="197"/>
      <c r="X64" s="208" t="s">
        <v>8</v>
      </c>
      <c r="Y64" s="208" t="s">
        <v>8</v>
      </c>
      <c r="Z64" s="197"/>
      <c r="AA64" s="197"/>
      <c r="AB64" s="179"/>
      <c r="AC64" s="179"/>
      <c r="AD64" s="179"/>
      <c r="AE64" s="179"/>
      <c r="AF64" s="179"/>
      <c r="AG64" s="172"/>
    </row>
    <row r="65" spans="1:33" s="15" customFormat="1" ht="10">
      <c r="A65" s="269"/>
      <c r="B65" s="275"/>
      <c r="C65" s="190"/>
      <c r="D65" s="182"/>
      <c r="E65" s="190"/>
      <c r="F65" s="250" t="s">
        <v>86</v>
      </c>
      <c r="G65" s="303">
        <v>8</v>
      </c>
      <c r="H65" s="190"/>
      <c r="I65" s="190"/>
      <c r="J65" s="190"/>
      <c r="K65" s="206"/>
      <c r="L65" s="206"/>
      <c r="M65" s="206"/>
      <c r="N65" s="184"/>
      <c r="O65" s="184"/>
      <c r="P65" s="277" t="s">
        <v>86</v>
      </c>
      <c r="Q65" s="184"/>
      <c r="R65" s="196">
        <v>50</v>
      </c>
      <c r="S65" s="196"/>
      <c r="T65" s="196" t="s">
        <v>9</v>
      </c>
      <c r="U65" s="196"/>
      <c r="V65" s="196"/>
      <c r="W65" s="197"/>
      <c r="X65" s="208">
        <v>1</v>
      </c>
      <c r="Y65" s="208" t="s">
        <v>8</v>
      </c>
      <c r="Z65" s="197"/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69"/>
      <c r="B66" s="275"/>
      <c r="C66" s="190"/>
      <c r="D66" s="182"/>
      <c r="E66" s="190"/>
      <c r="F66" s="306" t="s">
        <v>100</v>
      </c>
      <c r="G66" s="303">
        <v>4</v>
      </c>
      <c r="H66" s="190"/>
      <c r="I66" s="190"/>
      <c r="J66" s="190"/>
      <c r="K66" s="209"/>
      <c r="L66" s="209"/>
      <c r="M66" s="209"/>
      <c r="N66" s="211"/>
      <c r="O66" s="211"/>
      <c r="P66" s="307" t="s">
        <v>100</v>
      </c>
      <c r="Q66" s="211"/>
      <c r="R66" s="208">
        <v>20</v>
      </c>
      <c r="S66" s="208"/>
      <c r="T66" s="196" t="s">
        <v>84</v>
      </c>
      <c r="U66" s="196"/>
      <c r="V66" s="196"/>
      <c r="W66" s="197"/>
      <c r="X66" s="208" t="s">
        <v>8</v>
      </c>
      <c r="Y66" s="208" t="s">
        <v>8</v>
      </c>
      <c r="Z66" s="197"/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69"/>
      <c r="B67" s="275"/>
      <c r="C67" s="190"/>
      <c r="D67" s="182"/>
      <c r="E67" s="190"/>
      <c r="F67" s="308" t="s">
        <v>101</v>
      </c>
      <c r="G67" s="303">
        <v>4</v>
      </c>
      <c r="H67" s="190"/>
      <c r="I67" s="190"/>
      <c r="J67" s="190"/>
      <c r="K67" s="210"/>
      <c r="L67" s="210"/>
      <c r="M67" s="276"/>
      <c r="N67" s="205"/>
      <c r="O67" s="205"/>
      <c r="P67" s="279" t="s">
        <v>101</v>
      </c>
      <c r="Q67" s="205"/>
      <c r="R67" s="208">
        <v>10</v>
      </c>
      <c r="S67" s="208"/>
      <c r="T67" s="196" t="s">
        <v>7</v>
      </c>
      <c r="U67" s="196"/>
      <c r="V67" s="196"/>
      <c r="W67" s="197"/>
      <c r="X67" s="208" t="s">
        <v>8</v>
      </c>
      <c r="Y67" s="208" t="s">
        <v>8</v>
      </c>
      <c r="Z67" s="197"/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69"/>
      <c r="B68" s="275"/>
      <c r="C68" s="190"/>
      <c r="D68" s="182"/>
      <c r="E68" s="190"/>
      <c r="F68" s="313" t="s">
        <v>123</v>
      </c>
      <c r="G68" s="303">
        <v>4</v>
      </c>
      <c r="H68" s="190"/>
      <c r="I68" s="190"/>
      <c r="J68" s="190"/>
      <c r="K68" s="202"/>
      <c r="L68" s="202"/>
      <c r="M68" s="202"/>
      <c r="N68" s="213"/>
      <c r="O68" s="213"/>
      <c r="P68" s="310" t="s">
        <v>102</v>
      </c>
      <c r="Q68" s="213"/>
      <c r="R68" s="208">
        <v>30</v>
      </c>
      <c r="S68" s="208"/>
      <c r="T68" s="196" t="s">
        <v>9</v>
      </c>
      <c r="U68" s="196"/>
      <c r="V68" s="196"/>
      <c r="W68" s="214"/>
      <c r="X68" s="208">
        <v>1</v>
      </c>
      <c r="Y68" s="208" t="s">
        <v>8</v>
      </c>
      <c r="Z68" s="197"/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69"/>
      <c r="B69" s="275"/>
      <c r="C69" s="190"/>
      <c r="D69" s="182"/>
      <c r="E69" s="190"/>
      <c r="F69" s="309" t="s">
        <v>102</v>
      </c>
      <c r="G69" s="303">
        <v>8</v>
      </c>
      <c r="H69" s="190"/>
      <c r="I69" s="190"/>
      <c r="J69" s="190"/>
      <c r="K69" s="202"/>
      <c r="L69" s="202"/>
      <c r="M69" s="202"/>
      <c r="N69" s="213"/>
      <c r="O69" s="213"/>
      <c r="P69" s="278" t="s">
        <v>87</v>
      </c>
      <c r="Q69" s="215"/>
      <c r="R69" s="196">
        <v>10</v>
      </c>
      <c r="S69" s="196"/>
      <c r="T69" s="196" t="s">
        <v>7</v>
      </c>
      <c r="U69" s="196"/>
      <c r="V69" s="196"/>
      <c r="W69" s="197"/>
      <c r="X69" s="208" t="s">
        <v>8</v>
      </c>
      <c r="Y69" s="208" t="s">
        <v>8</v>
      </c>
      <c r="Z69" s="197"/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69"/>
      <c r="B70" s="275"/>
      <c r="C70" s="190"/>
      <c r="D70" s="182"/>
      <c r="E70" s="190"/>
      <c r="F70" s="311" t="s">
        <v>87</v>
      </c>
      <c r="G70" s="303">
        <v>4</v>
      </c>
      <c r="H70" s="190"/>
      <c r="I70" s="190"/>
      <c r="J70" s="190"/>
      <c r="K70" s="202"/>
      <c r="L70" s="202"/>
      <c r="M70" s="202"/>
      <c r="N70" s="213"/>
      <c r="O70" s="213"/>
      <c r="P70" s="278"/>
      <c r="Q70" s="215"/>
      <c r="R70" s="208" t="s">
        <v>8</v>
      </c>
      <c r="S70" s="196"/>
      <c r="T70" s="208" t="s">
        <v>8</v>
      </c>
      <c r="U70" s="196"/>
      <c r="V70" s="196"/>
      <c r="W70" s="197"/>
      <c r="X70" s="208" t="s">
        <v>8</v>
      </c>
      <c r="Y70" s="208" t="s">
        <v>8</v>
      </c>
      <c r="Z70" s="197"/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69"/>
      <c r="B71" s="275"/>
      <c r="C71" s="190"/>
      <c r="D71" s="182"/>
      <c r="E71" s="312"/>
      <c r="F71" s="327" t="s">
        <v>126</v>
      </c>
      <c r="G71" s="303">
        <v>3</v>
      </c>
      <c r="H71" s="190"/>
      <c r="I71" s="190"/>
      <c r="J71" s="190"/>
      <c r="K71" s="202"/>
      <c r="L71" s="202"/>
      <c r="M71" s="202"/>
      <c r="N71" s="213"/>
      <c r="O71" s="213"/>
      <c r="P71" s="316" t="s">
        <v>123</v>
      </c>
      <c r="Q71" s="215"/>
      <c r="R71" s="208">
        <v>30</v>
      </c>
      <c r="S71" s="208"/>
      <c r="T71" s="196" t="s">
        <v>84</v>
      </c>
      <c r="U71" s="196"/>
      <c r="V71" s="208"/>
      <c r="W71" s="214"/>
      <c r="X71" s="208" t="s">
        <v>8</v>
      </c>
      <c r="Y71" s="208" t="s">
        <v>8</v>
      </c>
      <c r="Z71" s="214"/>
      <c r="AA71" s="214"/>
      <c r="AB71" s="179"/>
      <c r="AC71" s="179"/>
      <c r="AD71" s="179"/>
      <c r="AE71" s="179"/>
      <c r="AF71" s="179"/>
      <c r="AG71" s="172"/>
    </row>
    <row r="72" spans="1:33" s="15" customFormat="1" ht="11">
      <c r="A72" s="269"/>
      <c r="B72" s="275"/>
      <c r="C72" s="190"/>
      <c r="D72" s="182"/>
      <c r="E72" s="314"/>
      <c r="F72" s="315"/>
      <c r="G72" s="303"/>
      <c r="H72" s="190"/>
      <c r="I72" s="190"/>
      <c r="J72" s="190"/>
      <c r="K72" s="202"/>
      <c r="L72" s="202"/>
      <c r="M72" s="202"/>
      <c r="N72" s="213"/>
      <c r="O72" s="213"/>
      <c r="P72" s="326" t="s">
        <v>126</v>
      </c>
      <c r="Q72" s="215"/>
      <c r="R72" s="208">
        <v>20</v>
      </c>
      <c r="S72" s="208"/>
      <c r="T72" s="196" t="s">
        <v>84</v>
      </c>
      <c r="U72" s="196"/>
      <c r="V72" s="208"/>
      <c r="W72" s="214"/>
      <c r="X72" s="208" t="s">
        <v>8</v>
      </c>
      <c r="Y72" s="208" t="s">
        <v>8</v>
      </c>
      <c r="Z72" s="214"/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69"/>
      <c r="B73" s="275"/>
      <c r="C73" s="190"/>
      <c r="D73" s="182"/>
      <c r="E73" s="216"/>
      <c r="F73" s="327"/>
      <c r="G73" s="303"/>
      <c r="H73" s="190"/>
      <c r="I73" s="190"/>
      <c r="J73" s="190"/>
      <c r="K73" s="202"/>
      <c r="L73" s="202"/>
      <c r="M73" s="202"/>
      <c r="N73" s="213"/>
      <c r="O73" s="213"/>
      <c r="P73" s="317" t="s">
        <v>98</v>
      </c>
      <c r="Q73" s="215"/>
      <c r="R73" s="208">
        <v>10</v>
      </c>
      <c r="S73" s="208"/>
      <c r="T73" s="208" t="s">
        <v>7</v>
      </c>
      <c r="U73" s="208"/>
      <c r="V73" s="208"/>
      <c r="W73" s="197"/>
      <c r="X73" s="208" t="s">
        <v>8</v>
      </c>
      <c r="Y73" s="208" t="s">
        <v>8</v>
      </c>
      <c r="Z73" s="214"/>
      <c r="AA73" s="214"/>
      <c r="AB73" s="179"/>
      <c r="AC73" s="179"/>
      <c r="AD73" s="179"/>
      <c r="AE73" s="179"/>
      <c r="AF73" s="179"/>
      <c r="AG73" s="172"/>
    </row>
    <row r="74" spans="1:33" s="15" customFormat="1" ht="10">
      <c r="A74" s="269"/>
      <c r="B74" s="275"/>
      <c r="C74" s="190"/>
      <c r="D74" s="182"/>
      <c r="E74" s="190"/>
      <c r="F74" s="217" t="s">
        <v>106</v>
      </c>
      <c r="G74" s="303">
        <v>2</v>
      </c>
      <c r="H74" s="190"/>
      <c r="I74" s="190"/>
      <c r="J74" s="190"/>
      <c r="K74" s="202"/>
      <c r="L74" s="202"/>
      <c r="M74" s="202"/>
      <c r="N74" s="213"/>
      <c r="O74" s="213"/>
      <c r="P74" s="280" t="s">
        <v>105</v>
      </c>
      <c r="Q74" s="215"/>
      <c r="R74" s="208">
        <v>10</v>
      </c>
      <c r="S74" s="196"/>
      <c r="T74" s="208" t="s">
        <v>7</v>
      </c>
      <c r="U74" s="208"/>
      <c r="V74" s="196"/>
      <c r="W74" s="197"/>
      <c r="X74" s="208" t="s">
        <v>8</v>
      </c>
      <c r="Y74" s="208" t="s">
        <v>8</v>
      </c>
      <c r="Z74" s="214"/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69"/>
      <c r="B75" s="275"/>
      <c r="C75" s="190"/>
      <c r="D75" s="182"/>
      <c r="E75" s="190"/>
      <c r="F75" s="217" t="s">
        <v>105</v>
      </c>
      <c r="G75" s="303">
        <v>1</v>
      </c>
      <c r="H75" s="190"/>
      <c r="I75" s="190"/>
      <c r="J75" s="190"/>
      <c r="K75" s="192"/>
      <c r="L75" s="192"/>
      <c r="M75" s="192"/>
      <c r="N75" s="215"/>
      <c r="O75" s="215"/>
      <c r="P75" s="215" t="s">
        <v>106</v>
      </c>
      <c r="Q75" s="184"/>
      <c r="R75" s="208">
        <v>30</v>
      </c>
      <c r="S75" s="196"/>
      <c r="T75" s="208" t="s">
        <v>7</v>
      </c>
      <c r="U75" s="208"/>
      <c r="V75" s="196"/>
      <c r="W75" s="197"/>
      <c r="X75" s="208" t="s">
        <v>8</v>
      </c>
      <c r="Y75" s="196"/>
      <c r="Z75" s="197"/>
      <c r="AA75" s="197"/>
      <c r="AB75" s="179"/>
      <c r="AC75" s="179"/>
      <c r="AD75" s="179"/>
      <c r="AE75" s="179"/>
      <c r="AF75" s="179"/>
      <c r="AG75" s="172"/>
    </row>
    <row r="76" spans="1:33" s="15" customFormat="1" ht="11">
      <c r="A76" s="269"/>
      <c r="B76" s="275"/>
      <c r="C76" s="190"/>
      <c r="D76" s="182"/>
      <c r="E76" s="190"/>
      <c r="F76" s="315" t="s">
        <v>98</v>
      </c>
      <c r="G76" s="303">
        <v>2</v>
      </c>
      <c r="H76" s="190"/>
      <c r="I76" s="190"/>
      <c r="J76" s="190"/>
      <c r="K76" s="192"/>
      <c r="L76" s="192"/>
      <c r="M76" s="192"/>
      <c r="N76" s="215"/>
      <c r="O76" s="215"/>
      <c r="P76" s="213"/>
      <c r="Q76" s="184"/>
      <c r="R76" s="208" t="s">
        <v>8</v>
      </c>
      <c r="S76" s="208"/>
      <c r="T76" s="208" t="s">
        <v>8</v>
      </c>
      <c r="U76" s="208"/>
      <c r="V76" s="208"/>
      <c r="W76" s="214"/>
      <c r="X76" s="208" t="s">
        <v>8</v>
      </c>
      <c r="Y76" s="208" t="s">
        <v>8</v>
      </c>
      <c r="Z76" s="214"/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69"/>
      <c r="B77" s="275"/>
      <c r="C77" s="190"/>
      <c r="D77" s="182"/>
      <c r="E77" s="190"/>
      <c r="F77" s="328" t="s">
        <v>121</v>
      </c>
      <c r="G77" s="303">
        <v>2</v>
      </c>
      <c r="H77" s="190"/>
      <c r="I77" s="190"/>
      <c r="J77" s="190"/>
      <c r="K77" s="192"/>
      <c r="L77" s="192"/>
      <c r="M77" s="192"/>
      <c r="N77" s="215"/>
      <c r="O77" s="215"/>
      <c r="P77" s="329" t="s">
        <v>108</v>
      </c>
      <c r="Q77" s="184"/>
      <c r="R77" s="208">
        <v>10</v>
      </c>
      <c r="S77" s="196"/>
      <c r="T77" s="208" t="s">
        <v>7</v>
      </c>
      <c r="U77" s="208"/>
      <c r="V77" s="196"/>
      <c r="W77" s="214"/>
      <c r="X77" s="208" t="s">
        <v>8</v>
      </c>
      <c r="Y77" s="208" t="s">
        <v>8</v>
      </c>
      <c r="Z77" s="214"/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69"/>
      <c r="B78" s="275"/>
      <c r="C78" s="190"/>
      <c r="D78" s="182"/>
      <c r="E78" s="190"/>
      <c r="F78" s="218" t="s">
        <v>78</v>
      </c>
      <c r="G78" s="303">
        <v>2</v>
      </c>
      <c r="H78" s="190"/>
      <c r="I78" s="190"/>
      <c r="J78" s="190"/>
      <c r="K78" s="192"/>
      <c r="L78" s="192"/>
      <c r="M78" s="192"/>
      <c r="N78" s="215"/>
      <c r="O78" s="215"/>
      <c r="P78" s="219" t="s">
        <v>78</v>
      </c>
      <c r="Q78" s="184"/>
      <c r="R78" s="208">
        <v>10</v>
      </c>
      <c r="S78" s="196"/>
      <c r="T78" s="196" t="s">
        <v>7</v>
      </c>
      <c r="U78" s="196"/>
      <c r="V78" s="196"/>
      <c r="W78" s="197"/>
      <c r="X78" s="251" t="s">
        <v>8</v>
      </c>
      <c r="Y78" s="251" t="s">
        <v>8</v>
      </c>
      <c r="Z78" s="214"/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69"/>
      <c r="B79" s="275"/>
      <c r="C79" s="190"/>
      <c r="D79" s="182"/>
      <c r="E79" s="190"/>
      <c r="F79" s="220" t="s">
        <v>0</v>
      </c>
      <c r="G79" s="318">
        <v>0</v>
      </c>
      <c r="H79" s="190"/>
      <c r="I79" s="190"/>
      <c r="J79" s="190"/>
      <c r="K79" s="192"/>
      <c r="L79" s="192"/>
      <c r="M79" s="192"/>
      <c r="N79" s="184"/>
      <c r="O79" s="184"/>
      <c r="P79" s="221" t="s">
        <v>0</v>
      </c>
      <c r="Q79" s="184"/>
      <c r="R79" s="222"/>
      <c r="S79" s="222"/>
      <c r="T79" s="223" t="s">
        <v>84</v>
      </c>
      <c r="U79" s="223"/>
      <c r="V79" s="223"/>
      <c r="W79" s="224"/>
      <c r="X79" s="223">
        <v>1</v>
      </c>
      <c r="Y79" s="223" t="s">
        <v>8</v>
      </c>
      <c r="Z79" s="214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81"/>
      <c r="B80" s="282"/>
      <c r="C80" s="226"/>
      <c r="D80" s="226"/>
      <c r="E80" s="226"/>
      <c r="F80" s="176"/>
      <c r="G80" s="319"/>
      <c r="H80" s="226"/>
      <c r="I80" s="226"/>
      <c r="J80" s="226"/>
      <c r="K80" s="177"/>
      <c r="L80" s="177"/>
      <c r="M80" s="177"/>
      <c r="N80" s="177"/>
      <c r="O80" s="177"/>
      <c r="P80" s="205"/>
      <c r="Q80" s="227"/>
      <c r="R80" s="227"/>
      <c r="S80" s="227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172"/>
    </row>
    <row r="81" spans="1:34" s="15" customFormat="1" ht="10">
      <c r="A81" s="283"/>
      <c r="B81" s="282"/>
      <c r="C81" s="226"/>
      <c r="D81" s="226"/>
      <c r="E81" s="226"/>
      <c r="F81" s="230" t="s">
        <v>70</v>
      </c>
      <c r="G81" s="320">
        <v>4</v>
      </c>
      <c r="H81" s="176"/>
      <c r="I81" s="176"/>
      <c r="J81" s="176"/>
      <c r="K81" s="177"/>
      <c r="L81" s="177"/>
      <c r="M81" s="177"/>
      <c r="N81" s="177"/>
      <c r="O81" s="177"/>
      <c r="P81" s="339"/>
      <c r="Q81" s="177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225"/>
    </row>
    <row r="82" spans="1:34" s="16" customFormat="1" ht="10">
      <c r="A82" s="283"/>
      <c r="B82" s="282"/>
      <c r="C82" s="226"/>
      <c r="D82" s="226"/>
      <c r="E82" s="226"/>
      <c r="F82" s="230"/>
      <c r="G82" s="231"/>
      <c r="H82" s="176"/>
      <c r="I82" s="176"/>
      <c r="J82" s="176"/>
      <c r="K82" s="339"/>
      <c r="L82" s="339"/>
      <c r="M82" s="339"/>
      <c r="N82" s="339"/>
      <c r="O82" s="339"/>
      <c r="P82" s="339"/>
      <c r="Q82" s="177"/>
      <c r="R82" s="177" t="s">
        <v>90</v>
      </c>
      <c r="S82" s="177"/>
      <c r="T82" s="232" t="s">
        <v>4</v>
      </c>
      <c r="U82" s="339"/>
      <c r="V82" s="339"/>
      <c r="W82" s="177"/>
      <c r="X82" s="177" t="s">
        <v>91</v>
      </c>
      <c r="Y82" s="177"/>
      <c r="Z82" s="339"/>
      <c r="AA82" s="339"/>
      <c r="AB82" s="177"/>
      <c r="AC82" s="177"/>
      <c r="AD82" s="177"/>
      <c r="AE82" s="177"/>
      <c r="AF82" s="177"/>
      <c r="AG82" s="229"/>
    </row>
    <row r="83" spans="1:34" s="16" customFormat="1" ht="10">
      <c r="A83" s="283"/>
      <c r="B83" s="282"/>
      <c r="C83" s="226"/>
      <c r="D83" s="226"/>
      <c r="E83" s="226"/>
      <c r="F83" s="230" t="s">
        <v>71</v>
      </c>
      <c r="G83" s="233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92</v>
      </c>
      <c r="S83" s="177"/>
      <c r="T83" s="232" t="s">
        <v>5</v>
      </c>
      <c r="U83" s="339"/>
      <c r="V83" s="339"/>
      <c r="W83" s="177"/>
      <c r="X83" s="177" t="s">
        <v>93</v>
      </c>
      <c r="Y83" s="177"/>
      <c r="Z83" s="339"/>
      <c r="AA83" s="339"/>
      <c r="AB83" s="177"/>
      <c r="AC83" s="177"/>
      <c r="AD83" s="177"/>
      <c r="AE83" s="177"/>
      <c r="AF83" s="177"/>
      <c r="AG83" s="229"/>
    </row>
    <row r="84" spans="1:34" s="15" customFormat="1" ht="10">
      <c r="A84" s="284"/>
      <c r="B84" s="282"/>
      <c r="C84" s="226"/>
      <c r="D84" s="226"/>
      <c r="E84" s="226"/>
      <c r="F84" s="235"/>
      <c r="G84" s="173"/>
      <c r="H84" s="235"/>
      <c r="I84" s="235"/>
      <c r="J84" s="235"/>
      <c r="K84" s="177"/>
      <c r="L84" s="177"/>
      <c r="M84" s="177"/>
      <c r="N84" s="177"/>
      <c r="O84" s="177"/>
      <c r="P84" s="177"/>
      <c r="Q84" s="236"/>
      <c r="R84" s="177" t="s">
        <v>94</v>
      </c>
      <c r="S84" s="177"/>
      <c r="T84" s="232" t="s">
        <v>6</v>
      </c>
      <c r="U84" s="339"/>
      <c r="V84" s="339"/>
      <c r="W84" s="236"/>
      <c r="X84" s="339" t="s">
        <v>95</v>
      </c>
      <c r="Y84" s="177"/>
      <c r="Z84" s="339"/>
      <c r="AA84" s="339"/>
      <c r="AB84" s="177"/>
      <c r="AC84" s="177"/>
      <c r="AD84" s="177"/>
      <c r="AE84" s="177"/>
      <c r="AF84" s="177"/>
      <c r="AG84" s="229"/>
      <c r="AH84" s="237"/>
    </row>
    <row r="85" spans="1:34" s="15" customFormat="1" ht="10">
      <c r="A85" s="283"/>
      <c r="B85" s="285"/>
      <c r="C85" s="235"/>
      <c r="D85" s="235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39"/>
      <c r="U85" s="339"/>
      <c r="V85" s="339"/>
      <c r="W85" s="177"/>
      <c r="X85" s="339"/>
      <c r="Y85" s="177"/>
      <c r="Z85" s="177"/>
      <c r="AA85" s="177"/>
      <c r="AB85" s="177"/>
      <c r="AC85" s="177"/>
      <c r="AD85" s="177"/>
      <c r="AE85" s="177"/>
      <c r="AF85" s="177"/>
      <c r="AG85" s="234"/>
      <c r="AH85" s="238"/>
    </row>
    <row r="86" spans="1:34" s="15" customFormat="1" ht="10">
      <c r="A86" s="286"/>
      <c r="B86" s="285"/>
      <c r="C86" s="230"/>
      <c r="D86" s="230"/>
      <c r="E86" s="190"/>
      <c r="F86" s="190"/>
      <c r="G86" s="240"/>
      <c r="H86" s="230"/>
      <c r="I86" s="230"/>
      <c r="J86" s="230"/>
      <c r="K86" s="177"/>
      <c r="L86" s="177"/>
      <c r="M86" s="177"/>
      <c r="N86" s="177"/>
      <c r="O86" s="177"/>
      <c r="P86" s="177"/>
      <c r="Q86" s="184"/>
      <c r="R86" s="177"/>
      <c r="S86" s="177"/>
      <c r="T86" s="412" t="s">
        <v>10</v>
      </c>
      <c r="U86" s="412"/>
      <c r="V86" s="412"/>
      <c r="W86" s="412"/>
      <c r="X86" s="412"/>
      <c r="Y86" s="412"/>
      <c r="Z86" s="412"/>
      <c r="AA86" s="412"/>
      <c r="AB86" s="412"/>
      <c r="AC86" s="412"/>
      <c r="AD86" s="339"/>
      <c r="AE86" s="339"/>
      <c r="AF86" s="339"/>
      <c r="AG86" s="229"/>
      <c r="AH86" s="238"/>
    </row>
    <row r="87" spans="1:34" s="15" customFormat="1" ht="11" thickBot="1">
      <c r="A87" s="287"/>
      <c r="B87" s="288"/>
      <c r="C87" s="241"/>
      <c r="D87" s="241"/>
      <c r="E87" s="241"/>
      <c r="F87" s="241"/>
      <c r="G87" s="241"/>
      <c r="H87" s="241"/>
      <c r="I87" s="241"/>
      <c r="J87" s="241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39"/>
    </row>
    <row r="88" spans="1:34" s="15" customFormat="1">
      <c r="A88" s="289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</row>
    <row r="90" spans="1:34" s="14" customFormat="1">
      <c r="A90" s="244"/>
      <c r="C90" s="244"/>
      <c r="D90" s="244"/>
      <c r="E90" s="244"/>
      <c r="F90" s="244"/>
      <c r="G90" s="244"/>
      <c r="K90" s="244"/>
      <c r="Q90" s="244"/>
      <c r="W90" s="244"/>
      <c r="AC90" s="244"/>
      <c r="AG90" s="244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0">
    <mergeCell ref="F36:J38"/>
    <mergeCell ref="F16:F19"/>
    <mergeCell ref="G16:G19"/>
    <mergeCell ref="H16:H19"/>
    <mergeCell ref="I16:I19"/>
    <mergeCell ref="J16:J19"/>
    <mergeCell ref="D24:D25"/>
    <mergeCell ref="X27:AB30"/>
    <mergeCell ref="F31:J31"/>
    <mergeCell ref="X31:AB33"/>
    <mergeCell ref="F32:F35"/>
    <mergeCell ref="G32:G35"/>
    <mergeCell ref="H32:H35"/>
    <mergeCell ref="I32:I35"/>
    <mergeCell ref="J32:J35"/>
    <mergeCell ref="X26:AB26"/>
    <mergeCell ref="Y22:Y25"/>
    <mergeCell ref="AA22:AA25"/>
    <mergeCell ref="AB22:AB25"/>
    <mergeCell ref="G27:G30"/>
    <mergeCell ref="T22:T25"/>
    <mergeCell ref="L22:L25"/>
    <mergeCell ref="S22:S25"/>
    <mergeCell ref="F26:J26"/>
    <mergeCell ref="L26:P26"/>
    <mergeCell ref="T86:AC86"/>
    <mergeCell ref="L27:L30"/>
    <mergeCell ref="S27:S30"/>
    <mergeCell ref="L31:P31"/>
    <mergeCell ref="R31:V31"/>
    <mergeCell ref="L32:L35"/>
    <mergeCell ref="R32:V39"/>
    <mergeCell ref="L36:P38"/>
    <mergeCell ref="P27:P30"/>
    <mergeCell ref="T27:T30"/>
    <mergeCell ref="R27:R30"/>
    <mergeCell ref="U27:U30"/>
    <mergeCell ref="V27:V30"/>
    <mergeCell ref="T56:AB56"/>
    <mergeCell ref="M32:M35"/>
    <mergeCell ref="N32:N35"/>
    <mergeCell ref="R26:V26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L15:P15"/>
    <mergeCell ref="X15:AB15"/>
    <mergeCell ref="R16:V17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L11:L14"/>
    <mergeCell ref="T11:T14"/>
    <mergeCell ref="F20:J21"/>
    <mergeCell ref="L20:P21"/>
    <mergeCell ref="R20:V21"/>
    <mergeCell ref="F11:J12"/>
    <mergeCell ref="R11:S14"/>
    <mergeCell ref="F13:J13"/>
    <mergeCell ref="F14:J14"/>
    <mergeCell ref="F15:J15"/>
    <mergeCell ref="AD7:AF7"/>
    <mergeCell ref="L16:L19"/>
    <mergeCell ref="X16:X19"/>
    <mergeCell ref="Y16:Y19"/>
    <mergeCell ref="Z16:Z19"/>
    <mergeCell ref="R18:V19"/>
    <mergeCell ref="O32:O35"/>
    <mergeCell ref="P32:P35"/>
    <mergeCell ref="Y11:Y14"/>
    <mergeCell ref="AA11:AA14"/>
    <mergeCell ref="AB11:AB14"/>
    <mergeCell ref="X22:X25"/>
    <mergeCell ref="U22:U25"/>
    <mergeCell ref="X11:X14"/>
    <mergeCell ref="U11:U14"/>
    <mergeCell ref="P16:P19"/>
    <mergeCell ref="AA16:AA19"/>
    <mergeCell ref="AB16:AB19"/>
    <mergeCell ref="R22:R25"/>
    <mergeCell ref="V11:V14"/>
    <mergeCell ref="P22:P25"/>
    <mergeCell ref="V22:V25"/>
    <mergeCell ref="Z11:Z14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" sqref="B1:B4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29</v>
      </c>
    </row>
    <row r="2" spans="1:2" ht="15">
      <c r="A2" s="1"/>
      <c r="B2" s="2" t="str">
        <f>Graphic!D2</f>
        <v>84TH IEEE 802.15 WPAN MEETING</v>
      </c>
    </row>
    <row r="3" spans="1:2" ht="15">
      <c r="A3" s="1"/>
      <c r="B3" s="2" t="str">
        <f>Graphic!D3</f>
        <v>Hilton Waikoloa Village Hotel,  Waikoloa, Big Island, Hawaii, USA</v>
      </c>
    </row>
    <row r="4" spans="1:2" ht="15">
      <c r="A4" s="1"/>
      <c r="B4" s="2" t="str">
        <f>Graphic!D4</f>
        <v>May 12-17, 2013</v>
      </c>
    </row>
    <row r="6" spans="1:2" ht="15">
      <c r="A6" s="3" t="s">
        <v>110</v>
      </c>
      <c r="B6" s="13"/>
    </row>
    <row r="7" spans="1:2">
      <c r="A7" s="1"/>
      <c r="B7" s="4" t="s">
        <v>140</v>
      </c>
    </row>
    <row r="8" spans="1:2">
      <c r="B8" s="290" t="s">
        <v>142</v>
      </c>
    </row>
    <row r="9" spans="1:2" s="340" customFormat="1">
      <c r="B9" s="4" t="s">
        <v>141</v>
      </c>
    </row>
    <row r="10" spans="1:2" s="340" customFormat="1">
      <c r="B10" s="290" t="s">
        <v>129</v>
      </c>
    </row>
    <row r="11" spans="1:2">
      <c r="B11" s="290"/>
    </row>
    <row r="12" spans="1:2" ht="15">
      <c r="A12" s="427" t="s">
        <v>109</v>
      </c>
      <c r="B12" s="427"/>
    </row>
    <row r="13" spans="1:2">
      <c r="A13" s="11"/>
      <c r="B13" s="4" t="s">
        <v>139</v>
      </c>
    </row>
    <row r="14" spans="1:2">
      <c r="A14" s="428"/>
      <c r="B14" s="330" t="s">
        <v>138</v>
      </c>
    </row>
    <row r="15" spans="1:2">
      <c r="A15" s="428"/>
      <c r="B15" s="330"/>
    </row>
    <row r="16" spans="1:2">
      <c r="B16" s="341"/>
    </row>
    <row r="17" spans="1:2">
      <c r="A17" s="1"/>
      <c r="B17" s="1" t="s">
        <v>26</v>
      </c>
    </row>
    <row r="18" spans="1:2">
      <c r="A18" s="1"/>
      <c r="B18" s="6" t="s">
        <v>27</v>
      </c>
    </row>
  </sheetData>
  <mergeCells count="2">
    <mergeCell ref="A12:B12"/>
    <mergeCell ref="A14:A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B10" sqref="B10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29</v>
      </c>
      <c r="C1" s="1"/>
      <c r="D1" s="1"/>
      <c r="E1" s="7"/>
    </row>
    <row r="2" spans="1:5" ht="15">
      <c r="A2" s="1"/>
      <c r="B2" s="2" t="str">
        <f>Graphic!D2</f>
        <v>84TH IEEE 802.15 WPAN MEETING</v>
      </c>
      <c r="C2" s="1"/>
      <c r="D2" s="1"/>
      <c r="E2" s="7"/>
    </row>
    <row r="3" spans="1:5" ht="15">
      <c r="A3" s="1"/>
      <c r="B3" s="2" t="str">
        <f>Graphic!D3</f>
        <v>Hilton Waikoloa Village Hotel,  Waikoloa, Big Island, Hawaii, USA</v>
      </c>
      <c r="C3" s="1"/>
      <c r="D3" s="1"/>
      <c r="E3" s="7"/>
    </row>
    <row r="4" spans="1:5" ht="15">
      <c r="A4" s="1"/>
      <c r="B4" s="2" t="str">
        <f>Graphic!D4</f>
        <v>May 12-17, 2013</v>
      </c>
      <c r="C4" s="12"/>
      <c r="D4" s="9"/>
      <c r="E4" s="1"/>
    </row>
    <row r="6" spans="1:5" ht="15">
      <c r="A6" s="1"/>
      <c r="B6" s="8" t="str">
        <f>Objectives!B13</f>
        <v xml:space="preserve">Wednesday 15 May, AM2 </v>
      </c>
      <c r="C6" s="1"/>
      <c r="D6" s="1"/>
      <c r="E6" s="7"/>
    </row>
    <row r="7" spans="1:5" ht="13">
      <c r="A7" s="5">
        <v>1.1000000000000001</v>
      </c>
      <c r="B7" s="246" t="s">
        <v>28</v>
      </c>
      <c r="C7" s="19" t="s">
        <v>30</v>
      </c>
      <c r="D7" s="1">
        <v>0</v>
      </c>
      <c r="E7" s="10">
        <f>TIME(11,20,0)</f>
        <v>0.47222222222222227</v>
      </c>
    </row>
    <row r="8" spans="1:5" ht="15">
      <c r="A8" s="5">
        <v>1.2</v>
      </c>
      <c r="B8" s="324" t="str">
        <f>Objectives!B14</f>
        <v>TBD</v>
      </c>
      <c r="C8" s="19" t="s">
        <v>30</v>
      </c>
      <c r="D8" s="1">
        <v>30</v>
      </c>
      <c r="E8" s="10">
        <f>E7+TIME(0,D8,0)</f>
        <v>0.49305555555555558</v>
      </c>
    </row>
    <row r="9" spans="1:5" ht="13">
      <c r="A9" s="5">
        <v>1.3</v>
      </c>
      <c r="B9" s="247" t="s">
        <v>72</v>
      </c>
      <c r="C9" s="19" t="s">
        <v>30</v>
      </c>
      <c r="D9" s="1">
        <v>0</v>
      </c>
      <c r="E9" s="10">
        <f>E8+TIME(0,D9,0)</f>
        <v>0.49305555555555558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>
        <v>2.1</v>
      </c>
      <c r="B12" s="450" t="str">
        <f>Objectives!B7</f>
        <v xml:space="preserve">Wednesday 15 May, PM1 </v>
      </c>
      <c r="C12" s="19" t="s">
        <v>30</v>
      </c>
      <c r="D12" s="1">
        <v>0</v>
      </c>
      <c r="E12" s="10">
        <f>TIME(13,30,0)</f>
        <v>0.5625</v>
      </c>
    </row>
    <row r="13" spans="1:5">
      <c r="A13" s="451">
        <v>2.2000000000000002</v>
      </c>
      <c r="B13" t="str">
        <f>Objectives!B8</f>
        <v>Discussion on ETSI request for 802.15.4e change</v>
      </c>
      <c r="C13" s="19" t="s">
        <v>30</v>
      </c>
      <c r="D13" s="1">
        <v>120</v>
      </c>
      <c r="E13" s="10">
        <f>E12+TIME(0,D13,0)</f>
        <v>0.64583333333333337</v>
      </c>
    </row>
    <row r="14" spans="1:5">
      <c r="A14" s="451">
        <v>2.2999999999999998</v>
      </c>
      <c r="B14" t="s">
        <v>143</v>
      </c>
      <c r="C14" s="19" t="s">
        <v>30</v>
      </c>
      <c r="D14" s="1">
        <v>0</v>
      </c>
      <c r="E14" s="10">
        <f>E13+TIME(0,D14,0)</f>
        <v>0.64583333333333337</v>
      </c>
    </row>
    <row r="18" spans="1:5">
      <c r="A18">
        <v>3.1</v>
      </c>
      <c r="B18" s="452" t="str">
        <f>Objectives!B9</f>
        <v xml:space="preserve">Wednesday 15 May, PM2 </v>
      </c>
      <c r="C18" s="19" t="s">
        <v>30</v>
      </c>
      <c r="D18" s="1">
        <v>0</v>
      </c>
      <c r="E18" s="10">
        <f>TIME(16,0,0)</f>
        <v>0.66666666666666663</v>
      </c>
    </row>
    <row r="19" spans="1:5">
      <c r="A19">
        <v>3.2</v>
      </c>
      <c r="B19" s="253" t="str">
        <f>Objectives!B10</f>
        <v>Work on 15.4 Corrigenda effort</v>
      </c>
      <c r="C19" s="19" t="s">
        <v>30</v>
      </c>
      <c r="D19" s="1">
        <v>120</v>
      </c>
      <c r="E19" s="10">
        <f>E18+TIME(0,D19,0)</f>
        <v>0.75</v>
      </c>
    </row>
    <row r="20" spans="1:5">
      <c r="A20">
        <v>3.3</v>
      </c>
      <c r="B20" t="s">
        <v>72</v>
      </c>
      <c r="C20" s="19" t="s">
        <v>30</v>
      </c>
      <c r="D20" s="1">
        <v>0</v>
      </c>
      <c r="E20" s="10">
        <f>E19+TIME(0,D20,0)</f>
        <v>0.75</v>
      </c>
    </row>
    <row r="31" spans="1:5">
      <c r="B31" s="6" t="s">
        <v>27</v>
      </c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Mag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2013-04-22T04:30:53Z</dcterms:modified>
  <cp:category/>
</cp:coreProperties>
</file>