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395" windowHeight="828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2"/>
  <c r="C1"/>
  <c r="E1"/>
  <c r="I1"/>
  <c r="H1"/>
  <c r="G1"/>
  <c r="F1"/>
  <c r="D1"/>
  <c r="B1"/>
</calcChain>
</file>

<file path=xl/sharedStrings.xml><?xml version="1.0" encoding="utf-8"?>
<sst xmlns="http://schemas.openxmlformats.org/spreadsheetml/2006/main" count="10" uniqueCount="10">
  <si>
    <t>SNR</t>
    <phoneticPr fontId="1" type="noConversion"/>
  </si>
  <si>
    <t>BPSK(1/2)</t>
    <phoneticPr fontId="1" type="noConversion"/>
  </si>
  <si>
    <t>QPSK(1/2)</t>
    <phoneticPr fontId="1" type="noConversion"/>
  </si>
  <si>
    <t>QPSK(3/4)</t>
    <phoneticPr fontId="1" type="noConversion"/>
  </si>
  <si>
    <t>16QAM(1/2)</t>
    <phoneticPr fontId="1" type="noConversion"/>
  </si>
  <si>
    <t>16QAM(3/4)</t>
    <phoneticPr fontId="1" type="noConversion"/>
  </si>
  <si>
    <t>64QAM(2/3)</t>
    <phoneticPr fontId="1" type="noConversion"/>
  </si>
  <si>
    <t>64QAM(3/4)</t>
    <phoneticPr fontId="1" type="noConversion"/>
  </si>
  <si>
    <t>64QAM(5/6)</t>
    <phoneticPr fontId="1" type="noConversion"/>
  </si>
  <si>
    <t>BPSK(3/4)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</si>
</sst>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scatterChart>
        <c:scatterStyle val="lineMarker"/>
        <c:ser>
          <c:idx val="0"/>
          <c:order val="0"/>
          <c:tx>
            <c:strRef>
              <c:f>Sheet1!$K$1</c:f>
              <c:strCache>
                <c:ptCount val="1"/>
                <c:pt idx="0">
                  <c:v>BPSK(1/2)</c:v>
                </c:pt>
              </c:strCache>
            </c:strRef>
          </c:tx>
          <c:marker>
            <c:symbol val="none"/>
          </c:marker>
          <c:xVal>
            <c:numRef>
              <c:f>Sheet1!$B$2:$B$34</c:f>
              <c:numCache>
                <c:formatCode>General</c:formatCode>
                <c:ptCount val="3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  <c:pt idx="13">
                  <c:v>3.5</c:v>
                </c:pt>
                <c:pt idx="14">
                  <c:v>4</c:v>
                </c:pt>
                <c:pt idx="15">
                  <c:v>4.5</c:v>
                </c:pt>
                <c:pt idx="16">
                  <c:v>5</c:v>
                </c:pt>
                <c:pt idx="17">
                  <c:v>5.5</c:v>
                </c:pt>
                <c:pt idx="18">
                  <c:v>6</c:v>
                </c:pt>
                <c:pt idx="19">
                  <c:v>6.5</c:v>
                </c:pt>
                <c:pt idx="20">
                  <c:v>7</c:v>
                </c:pt>
                <c:pt idx="21">
                  <c:v>7.5</c:v>
                </c:pt>
                <c:pt idx="22">
                  <c:v>8</c:v>
                </c:pt>
                <c:pt idx="23">
                  <c:v>8.5</c:v>
                </c:pt>
                <c:pt idx="24">
                  <c:v>9</c:v>
                </c:pt>
                <c:pt idx="25">
                  <c:v>9.5</c:v>
                </c:pt>
                <c:pt idx="26">
                  <c:v>10</c:v>
                </c:pt>
                <c:pt idx="27">
                  <c:v>10.5</c:v>
                </c:pt>
                <c:pt idx="28">
                  <c:v>11</c:v>
                </c:pt>
                <c:pt idx="29">
                  <c:v>11.5</c:v>
                </c:pt>
                <c:pt idx="30">
                  <c:v>12</c:v>
                </c:pt>
                <c:pt idx="31">
                  <c:v>12.5</c:v>
                </c:pt>
                <c:pt idx="32">
                  <c:v>13</c:v>
                </c:pt>
              </c:numCache>
            </c:numRef>
          </c:xVal>
          <c:yVal>
            <c:numRef>
              <c:f>Sheet1!$K$2:$K$30</c:f>
              <c:numCache>
                <c:formatCode>General</c:formatCode>
                <c:ptCount val="29"/>
                <c:pt idx="1">
                  <c:v>1</c:v>
                </c:pt>
                <c:pt idx="2" formatCode="0.00E+00">
                  <c:v>0.98570285942811398</c:v>
                </c:pt>
                <c:pt idx="3" formatCode="0.00E+00">
                  <c:v>0.85702859428114297</c:v>
                </c:pt>
                <c:pt idx="4" formatCode="0.00E+00">
                  <c:v>0.559688062387522</c:v>
                </c:pt>
                <c:pt idx="5" formatCode="0.00E+00">
                  <c:v>0.236552689462107</c:v>
                </c:pt>
                <c:pt idx="6" formatCode="0.00E+00">
                  <c:v>7.7784443111377694E-2</c:v>
                </c:pt>
                <c:pt idx="7" formatCode="0.00E+00">
                  <c:v>1.9396120775844801E-2</c:v>
                </c:pt>
                <c:pt idx="8" formatCode="0.00E+00">
                  <c:v>5.1832084573539897E-3</c:v>
                </c:pt>
                <c:pt idx="9" formatCode="0.00E+00">
                  <c:v>8.6006488806383201E-4</c:v>
                </c:pt>
                <c:pt idx="10" formatCode="0.00E+00">
                  <c:v>1.3900510878181899E-4</c:v>
                </c:pt>
              </c:numCache>
            </c:numRef>
          </c:yVal>
        </c:ser>
        <c:ser>
          <c:idx val="8"/>
          <c:order val="1"/>
          <c:tx>
            <c:strRef>
              <c:f>Sheet1!$L$1</c:f>
              <c:strCache>
                <c:ptCount val="1"/>
                <c:pt idx="0">
                  <c:v>BPSK(3/4)</c:v>
                </c:pt>
              </c:strCache>
            </c:strRef>
          </c:tx>
          <c:marker>
            <c:symbol val="none"/>
          </c:marker>
          <c:xVal>
            <c:numRef>
              <c:f>Sheet1!$C$2:$C$34</c:f>
              <c:numCache>
                <c:formatCode>General</c:formatCode>
                <c:ptCount val="33"/>
                <c:pt idx="0">
                  <c:v>-1.24</c:v>
                </c:pt>
                <c:pt idx="1">
                  <c:v>-0.74000000000000021</c:v>
                </c:pt>
                <c:pt idx="2">
                  <c:v>-0.24000000000000021</c:v>
                </c:pt>
                <c:pt idx="3">
                  <c:v>0.25999999999999979</c:v>
                </c:pt>
                <c:pt idx="4">
                  <c:v>0.75999999999999979</c:v>
                </c:pt>
                <c:pt idx="5">
                  <c:v>1.2599999999999998</c:v>
                </c:pt>
                <c:pt idx="6">
                  <c:v>1.7599999999999998</c:v>
                </c:pt>
                <c:pt idx="7">
                  <c:v>2.2599999999999998</c:v>
                </c:pt>
                <c:pt idx="8">
                  <c:v>2.76</c:v>
                </c:pt>
                <c:pt idx="9">
                  <c:v>3.26</c:v>
                </c:pt>
                <c:pt idx="10">
                  <c:v>3.76</c:v>
                </c:pt>
                <c:pt idx="11">
                  <c:v>4.26</c:v>
                </c:pt>
                <c:pt idx="12">
                  <c:v>4.76</c:v>
                </c:pt>
                <c:pt idx="13">
                  <c:v>5.26</c:v>
                </c:pt>
                <c:pt idx="14">
                  <c:v>5.76</c:v>
                </c:pt>
                <c:pt idx="15">
                  <c:v>6.26</c:v>
                </c:pt>
                <c:pt idx="16">
                  <c:v>6.76</c:v>
                </c:pt>
                <c:pt idx="17">
                  <c:v>7.26</c:v>
                </c:pt>
                <c:pt idx="18">
                  <c:v>7.76</c:v>
                </c:pt>
                <c:pt idx="19">
                  <c:v>8.26</c:v>
                </c:pt>
                <c:pt idx="20">
                  <c:v>8.76</c:v>
                </c:pt>
                <c:pt idx="21">
                  <c:v>9.26</c:v>
                </c:pt>
                <c:pt idx="22">
                  <c:v>9.76</c:v>
                </c:pt>
                <c:pt idx="23">
                  <c:v>10.26</c:v>
                </c:pt>
                <c:pt idx="24">
                  <c:v>10.76</c:v>
                </c:pt>
                <c:pt idx="25">
                  <c:v>11.26</c:v>
                </c:pt>
                <c:pt idx="26">
                  <c:v>11.76</c:v>
                </c:pt>
                <c:pt idx="27">
                  <c:v>12.26</c:v>
                </c:pt>
                <c:pt idx="28">
                  <c:v>12.76</c:v>
                </c:pt>
                <c:pt idx="29">
                  <c:v>13.260000000000002</c:v>
                </c:pt>
                <c:pt idx="30">
                  <c:v>13.760000000000002</c:v>
                </c:pt>
                <c:pt idx="31">
                  <c:v>14.260000000000002</c:v>
                </c:pt>
                <c:pt idx="32">
                  <c:v>14.760000000000002</c:v>
                </c:pt>
              </c:numCache>
            </c:numRef>
          </c:xVal>
          <c:yVal>
            <c:numRef>
              <c:f>Sheet1!$L$2:$L$14</c:f>
              <c:numCache>
                <c:formatCode>General</c:formatCode>
                <c:ptCount val="13"/>
                <c:pt idx="3">
                  <c:v>1</c:v>
                </c:pt>
                <c:pt idx="4" formatCode="0.00E+00">
                  <c:v>0.97799999999999998</c:v>
                </c:pt>
                <c:pt idx="5" formatCode="0.00E+00">
                  <c:v>0.80700000000000005</c:v>
                </c:pt>
                <c:pt idx="6" formatCode="0.00E+00">
                  <c:v>0.44600000000000001</c:v>
                </c:pt>
                <c:pt idx="7" formatCode="0.00E+00">
                  <c:v>0.161</c:v>
                </c:pt>
                <c:pt idx="8" formatCode="0.00E+00">
                  <c:v>4.8300000000000003E-2</c:v>
                </c:pt>
                <c:pt idx="9" formatCode="0.00E+00">
                  <c:v>1.18E-2</c:v>
                </c:pt>
                <c:pt idx="10" formatCode="0.00E+00">
                  <c:v>2.5100000000000001E-3</c:v>
                </c:pt>
                <c:pt idx="11" formatCode="0.00E+00">
                  <c:v>5.0299999999999997E-4</c:v>
                </c:pt>
                <c:pt idx="12" formatCode="0.00E+00">
                  <c:v>8.0000000000000007E-5</c:v>
                </c:pt>
              </c:numCache>
            </c:numRef>
          </c:yVal>
        </c:ser>
        <c:ser>
          <c:idx val="1"/>
          <c:order val="2"/>
          <c:tx>
            <c:strRef>
              <c:f>Sheet1!$M$1</c:f>
              <c:strCache>
                <c:ptCount val="1"/>
                <c:pt idx="0">
                  <c:v>QPSK(1/2)</c:v>
                </c:pt>
              </c:strCache>
            </c:strRef>
          </c:tx>
          <c:marker>
            <c:symbol val="none"/>
          </c:marker>
          <c:xVal>
            <c:numRef>
              <c:f>Sheet1!$A$2:$A$30</c:f>
              <c:numCache>
                <c:formatCode>General</c:formatCode>
                <c:ptCount val="2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</c:numCache>
            </c:numRef>
          </c:xVal>
          <c:yVal>
            <c:numRef>
              <c:f>Sheet1!$M$2:$M$30</c:f>
              <c:numCache>
                <c:formatCode>General</c:formatCode>
                <c:ptCount val="29"/>
                <c:pt idx="1">
                  <c:v>1</c:v>
                </c:pt>
                <c:pt idx="2" formatCode="0.00E+00">
                  <c:v>0.98840231953609203</c:v>
                </c:pt>
                <c:pt idx="3" formatCode="0.00E+00">
                  <c:v>0.86342731453709198</c:v>
                </c:pt>
                <c:pt idx="4" formatCode="0.00E+00">
                  <c:v>0.5498900219956</c:v>
                </c:pt>
                <c:pt idx="5" formatCode="0.00E+00">
                  <c:v>0.23685262947410499</c:v>
                </c:pt>
                <c:pt idx="6" formatCode="0.00E+00">
                  <c:v>7.1785642871425706E-2</c:v>
                </c:pt>
                <c:pt idx="7" formatCode="0.00E+00">
                  <c:v>2.1195760847830401E-2</c:v>
                </c:pt>
                <c:pt idx="8" formatCode="0.00E+00">
                  <c:v>4.2776671890220599E-3</c:v>
                </c:pt>
                <c:pt idx="9" formatCode="0.00E+00">
                  <c:v>9.2070958449561502E-4</c:v>
                </c:pt>
                <c:pt idx="10" formatCode="0.00E+00">
                  <c:v>1.3997508166368E-4</c:v>
                </c:pt>
              </c:numCache>
            </c:numRef>
          </c:yVal>
        </c:ser>
        <c:ser>
          <c:idx val="2"/>
          <c:order val="3"/>
          <c:tx>
            <c:strRef>
              <c:f>Sheet1!$N$1</c:f>
              <c:strCache>
                <c:ptCount val="1"/>
                <c:pt idx="0">
                  <c:v>QPSK(3/4)</c:v>
                </c:pt>
              </c:strCache>
            </c:strRef>
          </c:tx>
          <c:marker>
            <c:symbol val="none"/>
          </c:marker>
          <c:xVal>
            <c:numRef>
              <c:f>Sheet1!$D$2:$D$34</c:f>
              <c:numCache>
                <c:formatCode>General</c:formatCode>
                <c:ptCount val="33"/>
                <c:pt idx="0">
                  <c:v>1.76</c:v>
                </c:pt>
                <c:pt idx="1">
                  <c:v>2.2599999999999998</c:v>
                </c:pt>
                <c:pt idx="2">
                  <c:v>2.76</c:v>
                </c:pt>
                <c:pt idx="3">
                  <c:v>3.26</c:v>
                </c:pt>
                <c:pt idx="4">
                  <c:v>3.76</c:v>
                </c:pt>
                <c:pt idx="5">
                  <c:v>4.26</c:v>
                </c:pt>
                <c:pt idx="6">
                  <c:v>4.76</c:v>
                </c:pt>
                <c:pt idx="7">
                  <c:v>5.26</c:v>
                </c:pt>
                <c:pt idx="8">
                  <c:v>5.76</c:v>
                </c:pt>
                <c:pt idx="9">
                  <c:v>6.26</c:v>
                </c:pt>
                <c:pt idx="10">
                  <c:v>6.76</c:v>
                </c:pt>
                <c:pt idx="11">
                  <c:v>7.26</c:v>
                </c:pt>
                <c:pt idx="12">
                  <c:v>7.76</c:v>
                </c:pt>
                <c:pt idx="13">
                  <c:v>8.26</c:v>
                </c:pt>
                <c:pt idx="14">
                  <c:v>8.76</c:v>
                </c:pt>
                <c:pt idx="15">
                  <c:v>9.26</c:v>
                </c:pt>
                <c:pt idx="16">
                  <c:v>9.76</c:v>
                </c:pt>
                <c:pt idx="17">
                  <c:v>10.26</c:v>
                </c:pt>
                <c:pt idx="18">
                  <c:v>10.76</c:v>
                </c:pt>
                <c:pt idx="19">
                  <c:v>11.26</c:v>
                </c:pt>
                <c:pt idx="20">
                  <c:v>11.76</c:v>
                </c:pt>
                <c:pt idx="21">
                  <c:v>12.26</c:v>
                </c:pt>
                <c:pt idx="22">
                  <c:v>12.76</c:v>
                </c:pt>
                <c:pt idx="23">
                  <c:v>13.26</c:v>
                </c:pt>
                <c:pt idx="24">
                  <c:v>13.76</c:v>
                </c:pt>
                <c:pt idx="25">
                  <c:v>14.26</c:v>
                </c:pt>
                <c:pt idx="26">
                  <c:v>14.76</c:v>
                </c:pt>
                <c:pt idx="27">
                  <c:v>15.26</c:v>
                </c:pt>
                <c:pt idx="28">
                  <c:v>15.76</c:v>
                </c:pt>
                <c:pt idx="29">
                  <c:v>16.260000000000002</c:v>
                </c:pt>
                <c:pt idx="30">
                  <c:v>16.760000000000002</c:v>
                </c:pt>
                <c:pt idx="31">
                  <c:v>17.260000000000002</c:v>
                </c:pt>
                <c:pt idx="32">
                  <c:v>17.760000000000002</c:v>
                </c:pt>
              </c:numCache>
            </c:numRef>
          </c:xVal>
          <c:yVal>
            <c:numRef>
              <c:f>Sheet1!$N$2:$N$30</c:f>
              <c:numCache>
                <c:formatCode>General</c:formatCode>
                <c:ptCount val="29"/>
                <c:pt idx="3">
                  <c:v>1</c:v>
                </c:pt>
                <c:pt idx="4" formatCode="0.00E+00">
                  <c:v>0.97799999999999998</c:v>
                </c:pt>
                <c:pt idx="5" formatCode="0.00E+00">
                  <c:v>0.80700000000000005</c:v>
                </c:pt>
                <c:pt idx="6" formatCode="0.00E+00">
                  <c:v>0.44600000000000001</c:v>
                </c:pt>
                <c:pt idx="7" formatCode="0.00E+00">
                  <c:v>0.161</c:v>
                </c:pt>
                <c:pt idx="8" formatCode="0.00E+00">
                  <c:v>4.8300000000000003E-2</c:v>
                </c:pt>
                <c:pt idx="9" formatCode="0.00E+00">
                  <c:v>1.18E-2</c:v>
                </c:pt>
                <c:pt idx="10" formatCode="0.00E+00">
                  <c:v>2.5100000000000001E-3</c:v>
                </c:pt>
                <c:pt idx="11" formatCode="0.00E+00">
                  <c:v>5.0299999999999997E-4</c:v>
                </c:pt>
                <c:pt idx="12" formatCode="0.00E+00">
                  <c:v>8.0000000000000007E-5</c:v>
                </c:pt>
              </c:numCache>
            </c:numRef>
          </c:yVal>
        </c:ser>
        <c:ser>
          <c:idx val="3"/>
          <c:order val="4"/>
          <c:tx>
            <c:strRef>
              <c:f>Sheet1!$O$1</c:f>
              <c:strCache>
                <c:ptCount val="1"/>
                <c:pt idx="0">
                  <c:v>16QAM(1/2)</c:v>
                </c:pt>
              </c:strCache>
            </c:strRef>
          </c:tx>
          <c:marker>
            <c:symbol val="none"/>
          </c:marker>
          <c:xVal>
            <c:numRef>
              <c:f>Sheet1!$E$2:$E$34</c:f>
              <c:numCache>
                <c:formatCode>General</c:formatCode>
                <c:ptCount val="33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</c:numCache>
            </c:numRef>
          </c:xVal>
          <c:yVal>
            <c:numRef>
              <c:f>Sheet1!$O$2:$O$30</c:f>
              <c:numCache>
                <c:formatCode>General</c:formatCode>
                <c:ptCount val="29"/>
                <c:pt idx="5">
                  <c:v>1</c:v>
                </c:pt>
                <c:pt idx="6" formatCode="0.00E+00">
                  <c:v>0.98699999999999999</c:v>
                </c:pt>
                <c:pt idx="7" formatCode="0.00E+00">
                  <c:v>0.86399999999999999</c:v>
                </c:pt>
                <c:pt idx="8" formatCode="0.00E+00">
                  <c:v>0.56200000000000006</c:v>
                </c:pt>
                <c:pt idx="9" formatCode="0.00E+00">
                  <c:v>0.26</c:v>
                </c:pt>
                <c:pt idx="10" formatCode="0.00E+00">
                  <c:v>8.9800000000000005E-2</c:v>
                </c:pt>
                <c:pt idx="11" formatCode="0.00E+00">
                  <c:v>2.8799999999999999E-2</c:v>
                </c:pt>
                <c:pt idx="12" formatCode="0.00E+00">
                  <c:v>6.79E-3</c:v>
                </c:pt>
                <c:pt idx="13" formatCode="0.00E+00">
                  <c:v>1.3799999999999999E-3</c:v>
                </c:pt>
                <c:pt idx="14" formatCode="0.00E+00">
                  <c:v>2.5000000000000001E-4</c:v>
                </c:pt>
                <c:pt idx="15" formatCode="0.00E+00">
                  <c:v>4.8000000000000001E-5</c:v>
                </c:pt>
              </c:numCache>
            </c:numRef>
          </c:yVal>
        </c:ser>
        <c:ser>
          <c:idx val="4"/>
          <c:order val="5"/>
          <c:tx>
            <c:strRef>
              <c:f>Sheet1!$P$1</c:f>
              <c:strCache>
                <c:ptCount val="1"/>
                <c:pt idx="0">
                  <c:v>16QAM(3/4)</c:v>
                </c:pt>
              </c:strCache>
            </c:strRef>
          </c:tx>
          <c:marker>
            <c:symbol val="none"/>
          </c:marker>
          <c:xVal>
            <c:numRef>
              <c:f>Sheet1!$F$2:$F$34</c:f>
              <c:numCache>
                <c:formatCode>General</c:formatCode>
                <c:ptCount val="33"/>
                <c:pt idx="0">
                  <c:v>4.7699999999999996</c:v>
                </c:pt>
                <c:pt idx="1">
                  <c:v>5.27</c:v>
                </c:pt>
                <c:pt idx="2">
                  <c:v>5.77</c:v>
                </c:pt>
                <c:pt idx="3">
                  <c:v>6.27</c:v>
                </c:pt>
                <c:pt idx="4">
                  <c:v>6.77</c:v>
                </c:pt>
                <c:pt idx="5">
                  <c:v>7.27</c:v>
                </c:pt>
                <c:pt idx="6">
                  <c:v>7.77</c:v>
                </c:pt>
                <c:pt idx="7">
                  <c:v>8.27</c:v>
                </c:pt>
                <c:pt idx="8">
                  <c:v>8.77</c:v>
                </c:pt>
                <c:pt idx="9">
                  <c:v>9.27</c:v>
                </c:pt>
                <c:pt idx="10">
                  <c:v>9.77</c:v>
                </c:pt>
                <c:pt idx="11">
                  <c:v>10.27</c:v>
                </c:pt>
                <c:pt idx="12">
                  <c:v>10.77</c:v>
                </c:pt>
                <c:pt idx="13">
                  <c:v>11.27</c:v>
                </c:pt>
                <c:pt idx="14">
                  <c:v>11.77</c:v>
                </c:pt>
                <c:pt idx="15">
                  <c:v>12.27</c:v>
                </c:pt>
                <c:pt idx="16">
                  <c:v>12.77</c:v>
                </c:pt>
                <c:pt idx="17">
                  <c:v>13.27</c:v>
                </c:pt>
                <c:pt idx="18">
                  <c:v>13.77</c:v>
                </c:pt>
                <c:pt idx="19">
                  <c:v>14.27</c:v>
                </c:pt>
                <c:pt idx="20">
                  <c:v>14.77</c:v>
                </c:pt>
                <c:pt idx="21">
                  <c:v>15.27</c:v>
                </c:pt>
                <c:pt idx="22">
                  <c:v>15.77</c:v>
                </c:pt>
                <c:pt idx="23">
                  <c:v>16.27</c:v>
                </c:pt>
                <c:pt idx="24">
                  <c:v>16.77</c:v>
                </c:pt>
                <c:pt idx="25">
                  <c:v>17.27</c:v>
                </c:pt>
                <c:pt idx="26">
                  <c:v>17.77</c:v>
                </c:pt>
                <c:pt idx="27">
                  <c:v>18.27</c:v>
                </c:pt>
                <c:pt idx="28">
                  <c:v>18.77</c:v>
                </c:pt>
                <c:pt idx="29">
                  <c:v>19.27</c:v>
                </c:pt>
                <c:pt idx="30">
                  <c:v>19.77</c:v>
                </c:pt>
                <c:pt idx="31">
                  <c:v>20.27</c:v>
                </c:pt>
                <c:pt idx="32">
                  <c:v>20.77</c:v>
                </c:pt>
              </c:numCache>
            </c:numRef>
          </c:xVal>
          <c:yVal>
            <c:numRef>
              <c:f>Sheet1!$P$2:$P$30</c:f>
              <c:numCache>
                <c:formatCode>General</c:formatCode>
                <c:ptCount val="29"/>
                <c:pt idx="8">
                  <c:v>1</c:v>
                </c:pt>
                <c:pt idx="9" formatCode="0.00E+00">
                  <c:v>0.998</c:v>
                </c:pt>
                <c:pt idx="10" formatCode="0.00E+00">
                  <c:v>0.94699999999999995</c:v>
                </c:pt>
                <c:pt idx="11" formatCode="0.00E+00">
                  <c:v>0.72499999999999998</c:v>
                </c:pt>
                <c:pt idx="12" formatCode="0.00E+00">
                  <c:v>0.38</c:v>
                </c:pt>
                <c:pt idx="13" formatCode="0.00E+00">
                  <c:v>0.154</c:v>
                </c:pt>
                <c:pt idx="14" formatCode="0.00E+00">
                  <c:v>5.0599999999999999E-2</c:v>
                </c:pt>
                <c:pt idx="15" formatCode="0.00E+00">
                  <c:v>1.6799999999999999E-2</c:v>
                </c:pt>
                <c:pt idx="16" formatCode="0.00E+00">
                  <c:v>4.2100000000000002E-3</c:v>
                </c:pt>
                <c:pt idx="17" formatCode="0.00E+00">
                  <c:v>9.4499999999999998E-4</c:v>
                </c:pt>
                <c:pt idx="18" formatCode="0.00E+00">
                  <c:v>2.2100000000000001E-4</c:v>
                </c:pt>
                <c:pt idx="19" formatCode="0.00E+00">
                  <c:v>3.8000000000000002E-5</c:v>
                </c:pt>
              </c:numCache>
            </c:numRef>
          </c:yVal>
        </c:ser>
        <c:ser>
          <c:idx val="5"/>
          <c:order val="6"/>
          <c:tx>
            <c:strRef>
              <c:f>Sheet1!$Q$1</c:f>
              <c:strCache>
                <c:ptCount val="1"/>
                <c:pt idx="0">
                  <c:v>64QAM(2/3)</c:v>
                </c:pt>
              </c:strCache>
            </c:strRef>
          </c:tx>
          <c:marker>
            <c:symbol val="none"/>
          </c:marker>
          <c:xVal>
            <c:numRef>
              <c:f>Sheet1!$G$2:$G$34</c:f>
              <c:numCache>
                <c:formatCode>General</c:formatCode>
                <c:ptCount val="33"/>
                <c:pt idx="0">
                  <c:v>6</c:v>
                </c:pt>
                <c:pt idx="1">
                  <c:v>6.5</c:v>
                </c:pt>
                <c:pt idx="2">
                  <c:v>7</c:v>
                </c:pt>
                <c:pt idx="3">
                  <c:v>7.5</c:v>
                </c:pt>
                <c:pt idx="4">
                  <c:v>8</c:v>
                </c:pt>
                <c:pt idx="5">
                  <c:v>8.5</c:v>
                </c:pt>
                <c:pt idx="6">
                  <c:v>9</c:v>
                </c:pt>
                <c:pt idx="7">
                  <c:v>9.5</c:v>
                </c:pt>
                <c:pt idx="8">
                  <c:v>10</c:v>
                </c:pt>
                <c:pt idx="9">
                  <c:v>10.5</c:v>
                </c:pt>
                <c:pt idx="10">
                  <c:v>11</c:v>
                </c:pt>
                <c:pt idx="11">
                  <c:v>11.5</c:v>
                </c:pt>
                <c:pt idx="12">
                  <c:v>12</c:v>
                </c:pt>
                <c:pt idx="13">
                  <c:v>12.5</c:v>
                </c:pt>
                <c:pt idx="14">
                  <c:v>13</c:v>
                </c:pt>
                <c:pt idx="15">
                  <c:v>13.5</c:v>
                </c:pt>
                <c:pt idx="16">
                  <c:v>14</c:v>
                </c:pt>
                <c:pt idx="17">
                  <c:v>14.5</c:v>
                </c:pt>
                <c:pt idx="18">
                  <c:v>15</c:v>
                </c:pt>
                <c:pt idx="19">
                  <c:v>15.5</c:v>
                </c:pt>
                <c:pt idx="20">
                  <c:v>16</c:v>
                </c:pt>
                <c:pt idx="21">
                  <c:v>16.5</c:v>
                </c:pt>
                <c:pt idx="22">
                  <c:v>17</c:v>
                </c:pt>
                <c:pt idx="23">
                  <c:v>17.5</c:v>
                </c:pt>
                <c:pt idx="24">
                  <c:v>18</c:v>
                </c:pt>
                <c:pt idx="25">
                  <c:v>18.5</c:v>
                </c:pt>
                <c:pt idx="26">
                  <c:v>19</c:v>
                </c:pt>
                <c:pt idx="27">
                  <c:v>19.5</c:v>
                </c:pt>
                <c:pt idx="28">
                  <c:v>20</c:v>
                </c:pt>
                <c:pt idx="29">
                  <c:v>20.5</c:v>
                </c:pt>
                <c:pt idx="30">
                  <c:v>21</c:v>
                </c:pt>
                <c:pt idx="31">
                  <c:v>21.5</c:v>
                </c:pt>
                <c:pt idx="32">
                  <c:v>22</c:v>
                </c:pt>
              </c:numCache>
            </c:numRef>
          </c:xVal>
          <c:yVal>
            <c:numRef>
              <c:f>Sheet1!$Q$2:$Q$30</c:f>
              <c:numCache>
                <c:formatCode>General</c:formatCode>
                <c:ptCount val="29"/>
                <c:pt idx="12">
                  <c:v>1</c:v>
                </c:pt>
                <c:pt idx="13" formatCode="0.00E+00">
                  <c:v>0.998</c:v>
                </c:pt>
                <c:pt idx="14" formatCode="0.00E+00">
                  <c:v>0.97499999999999998</c:v>
                </c:pt>
                <c:pt idx="15" formatCode="0.00E+00">
                  <c:v>0.82299999999999995</c:v>
                </c:pt>
                <c:pt idx="16" formatCode="0.00E+00">
                  <c:v>0.51100000000000001</c:v>
                </c:pt>
                <c:pt idx="17" formatCode="0.00E+00">
                  <c:v>0.23200000000000001</c:v>
                </c:pt>
                <c:pt idx="18" formatCode="0.00E+00">
                  <c:v>8.0699999999999994E-2</c:v>
                </c:pt>
                <c:pt idx="19" formatCode="0.00E+00">
                  <c:v>2.46E-2</c:v>
                </c:pt>
                <c:pt idx="20" formatCode="0.00E+00">
                  <c:v>7.4099999999999999E-3</c:v>
                </c:pt>
                <c:pt idx="21" formatCode="0.00E+00">
                  <c:v>2.0799999999999998E-3</c:v>
                </c:pt>
                <c:pt idx="22" formatCode="0.00E+00">
                  <c:v>4.7899999999999999E-4</c:v>
                </c:pt>
                <c:pt idx="23" formatCode="0.00E+00">
                  <c:v>9.2E-5</c:v>
                </c:pt>
              </c:numCache>
            </c:numRef>
          </c:yVal>
        </c:ser>
        <c:ser>
          <c:idx val="6"/>
          <c:order val="7"/>
          <c:tx>
            <c:strRef>
              <c:f>Sheet1!$R$1</c:f>
              <c:strCache>
                <c:ptCount val="1"/>
                <c:pt idx="0">
                  <c:v>64QAM(3/4)</c:v>
                </c:pt>
              </c:strCache>
            </c:strRef>
          </c:tx>
          <c:marker>
            <c:symbol val="none"/>
          </c:marker>
          <c:xVal>
            <c:numRef>
              <c:f>Sheet1!$H$2:$H$34</c:f>
              <c:numCache>
                <c:formatCode>General</c:formatCode>
                <c:ptCount val="33"/>
                <c:pt idx="0">
                  <c:v>6.53</c:v>
                </c:pt>
                <c:pt idx="1">
                  <c:v>7.03</c:v>
                </c:pt>
                <c:pt idx="2">
                  <c:v>7.53</c:v>
                </c:pt>
                <c:pt idx="3">
                  <c:v>8.0299999999999994</c:v>
                </c:pt>
                <c:pt idx="4">
                  <c:v>8.5299999999999994</c:v>
                </c:pt>
                <c:pt idx="5">
                  <c:v>9.0299999999999994</c:v>
                </c:pt>
                <c:pt idx="6">
                  <c:v>9.5299999999999994</c:v>
                </c:pt>
                <c:pt idx="7">
                  <c:v>10.029999999999999</c:v>
                </c:pt>
                <c:pt idx="8">
                  <c:v>10.53</c:v>
                </c:pt>
                <c:pt idx="9">
                  <c:v>11.03</c:v>
                </c:pt>
                <c:pt idx="10">
                  <c:v>11.53</c:v>
                </c:pt>
                <c:pt idx="11">
                  <c:v>12.03</c:v>
                </c:pt>
                <c:pt idx="12">
                  <c:v>12.53</c:v>
                </c:pt>
                <c:pt idx="13">
                  <c:v>13.03</c:v>
                </c:pt>
                <c:pt idx="14">
                  <c:v>13.53</c:v>
                </c:pt>
                <c:pt idx="15">
                  <c:v>14.03</c:v>
                </c:pt>
                <c:pt idx="16">
                  <c:v>14.53</c:v>
                </c:pt>
                <c:pt idx="17">
                  <c:v>15.03</c:v>
                </c:pt>
                <c:pt idx="18">
                  <c:v>15.53</c:v>
                </c:pt>
                <c:pt idx="19">
                  <c:v>16.03</c:v>
                </c:pt>
                <c:pt idx="20">
                  <c:v>16.53</c:v>
                </c:pt>
                <c:pt idx="21">
                  <c:v>17.03</c:v>
                </c:pt>
                <c:pt idx="22">
                  <c:v>17.53</c:v>
                </c:pt>
                <c:pt idx="23">
                  <c:v>18.03</c:v>
                </c:pt>
                <c:pt idx="24">
                  <c:v>18.53</c:v>
                </c:pt>
                <c:pt idx="25">
                  <c:v>19.03</c:v>
                </c:pt>
                <c:pt idx="26">
                  <c:v>19.53</c:v>
                </c:pt>
                <c:pt idx="27">
                  <c:v>20.03</c:v>
                </c:pt>
                <c:pt idx="28">
                  <c:v>20.53</c:v>
                </c:pt>
                <c:pt idx="29">
                  <c:v>21.03</c:v>
                </c:pt>
                <c:pt idx="30">
                  <c:v>21.53</c:v>
                </c:pt>
                <c:pt idx="31">
                  <c:v>22.03</c:v>
                </c:pt>
                <c:pt idx="32">
                  <c:v>22.53</c:v>
                </c:pt>
              </c:numCache>
            </c:numRef>
          </c:xVal>
          <c:yVal>
            <c:numRef>
              <c:f>Sheet1!$R$2:$R$30</c:f>
              <c:numCache>
                <c:formatCode>General</c:formatCode>
                <c:ptCount val="29"/>
                <c:pt idx="15">
                  <c:v>1</c:v>
                </c:pt>
                <c:pt idx="16" formatCode="0.00E+00">
                  <c:v>0.98499999999999999</c:v>
                </c:pt>
                <c:pt idx="17" formatCode="0.00E+00">
                  <c:v>0.873</c:v>
                </c:pt>
                <c:pt idx="18" formatCode="0.00E+00">
                  <c:v>0.60099999999999998</c:v>
                </c:pt>
                <c:pt idx="19" formatCode="0.00E+00">
                  <c:v>0.316</c:v>
                </c:pt>
                <c:pt idx="20" formatCode="0.00E+00">
                  <c:v>0.127</c:v>
                </c:pt>
                <c:pt idx="21" formatCode="0.00E+00">
                  <c:v>4.7600000000000003E-2</c:v>
                </c:pt>
                <c:pt idx="22" formatCode="0.00E+00">
                  <c:v>1.6899999999999998E-2</c:v>
                </c:pt>
                <c:pt idx="23" formatCode="0.00E+00">
                  <c:v>5.4000000000000003E-3</c:v>
                </c:pt>
                <c:pt idx="24" formatCode="0.00E+00">
                  <c:v>1.6299999999999999E-3</c:v>
                </c:pt>
                <c:pt idx="25" formatCode="0.00E+00">
                  <c:v>4.55E-4</c:v>
                </c:pt>
                <c:pt idx="26" formatCode="0.00E+00">
                  <c:v>1.03E-4</c:v>
                </c:pt>
              </c:numCache>
            </c:numRef>
          </c:yVal>
        </c:ser>
        <c:ser>
          <c:idx val="7"/>
          <c:order val="8"/>
          <c:tx>
            <c:strRef>
              <c:f>Sheet1!$S$1</c:f>
              <c:strCache>
                <c:ptCount val="1"/>
                <c:pt idx="0">
                  <c:v>64QAM(5/6)</c:v>
                </c:pt>
              </c:strCache>
            </c:strRef>
          </c:tx>
          <c:marker>
            <c:symbol val="none"/>
          </c:marker>
          <c:xVal>
            <c:numRef>
              <c:f>Sheet1!$I$2:$I$34</c:f>
              <c:numCache>
                <c:formatCode>General</c:formatCode>
                <c:ptCount val="33"/>
                <c:pt idx="0">
                  <c:v>7</c:v>
                </c:pt>
                <c:pt idx="1">
                  <c:v>7.5</c:v>
                </c:pt>
                <c:pt idx="2">
                  <c:v>8</c:v>
                </c:pt>
                <c:pt idx="3">
                  <c:v>8.5</c:v>
                </c:pt>
                <c:pt idx="4">
                  <c:v>9</c:v>
                </c:pt>
                <c:pt idx="5">
                  <c:v>9.5</c:v>
                </c:pt>
                <c:pt idx="6">
                  <c:v>10</c:v>
                </c:pt>
                <c:pt idx="7">
                  <c:v>10.5</c:v>
                </c:pt>
                <c:pt idx="8">
                  <c:v>11</c:v>
                </c:pt>
                <c:pt idx="9">
                  <c:v>11.5</c:v>
                </c:pt>
                <c:pt idx="10">
                  <c:v>12</c:v>
                </c:pt>
                <c:pt idx="11">
                  <c:v>12.5</c:v>
                </c:pt>
                <c:pt idx="12">
                  <c:v>13</c:v>
                </c:pt>
                <c:pt idx="13">
                  <c:v>13.5</c:v>
                </c:pt>
                <c:pt idx="14">
                  <c:v>14</c:v>
                </c:pt>
                <c:pt idx="15">
                  <c:v>14.5</c:v>
                </c:pt>
                <c:pt idx="16">
                  <c:v>15</c:v>
                </c:pt>
                <c:pt idx="17">
                  <c:v>15.5</c:v>
                </c:pt>
                <c:pt idx="18">
                  <c:v>16</c:v>
                </c:pt>
                <c:pt idx="19">
                  <c:v>16.5</c:v>
                </c:pt>
                <c:pt idx="20">
                  <c:v>17</c:v>
                </c:pt>
                <c:pt idx="21">
                  <c:v>17.5</c:v>
                </c:pt>
                <c:pt idx="22">
                  <c:v>18</c:v>
                </c:pt>
                <c:pt idx="23">
                  <c:v>18.5</c:v>
                </c:pt>
                <c:pt idx="24">
                  <c:v>19</c:v>
                </c:pt>
                <c:pt idx="25">
                  <c:v>19.5</c:v>
                </c:pt>
                <c:pt idx="26">
                  <c:v>20</c:v>
                </c:pt>
                <c:pt idx="27">
                  <c:v>20.5</c:v>
                </c:pt>
                <c:pt idx="28">
                  <c:v>21</c:v>
                </c:pt>
                <c:pt idx="29">
                  <c:v>21.5</c:v>
                </c:pt>
                <c:pt idx="30">
                  <c:v>22</c:v>
                </c:pt>
                <c:pt idx="31">
                  <c:v>22.5</c:v>
                </c:pt>
                <c:pt idx="32">
                  <c:v>23</c:v>
                </c:pt>
              </c:numCache>
            </c:numRef>
          </c:xVal>
          <c:yVal>
            <c:numRef>
              <c:f>Sheet1!$S$2:$S$30</c:f>
              <c:numCache>
                <c:formatCode>General</c:formatCode>
                <c:ptCount val="29"/>
                <c:pt idx="17">
                  <c:v>1</c:v>
                </c:pt>
                <c:pt idx="18" formatCode="0.00E+00">
                  <c:v>0.99099999999999999</c:v>
                </c:pt>
                <c:pt idx="19" formatCode="0.00E+00">
                  <c:v>0.90600000000000003</c:v>
                </c:pt>
                <c:pt idx="20" formatCode="0.00E+00">
                  <c:v>0.65200000000000002</c:v>
                </c:pt>
                <c:pt idx="21" formatCode="0.00E+00">
                  <c:v>0.33700000000000002</c:v>
                </c:pt>
                <c:pt idx="22" formatCode="0.00E+00">
                  <c:v>0.13</c:v>
                </c:pt>
                <c:pt idx="23" formatCode="0.00E+00">
                  <c:v>4.9599999999999998E-2</c:v>
                </c:pt>
                <c:pt idx="24" formatCode="0.00E+00">
                  <c:v>1.47E-2</c:v>
                </c:pt>
                <c:pt idx="25" formatCode="0.00E+00">
                  <c:v>5.0699999999999999E-3</c:v>
                </c:pt>
                <c:pt idx="26" formatCode="0.00E+00">
                  <c:v>1.5E-3</c:v>
                </c:pt>
                <c:pt idx="27" formatCode="0.00E+00">
                  <c:v>3.8000000000000002E-4</c:v>
                </c:pt>
                <c:pt idx="28" formatCode="0.00E+00">
                  <c:v>8.7000000000000001E-5</c:v>
                </c:pt>
              </c:numCache>
            </c:numRef>
          </c:yVal>
        </c:ser>
        <c:axId val="134320512"/>
        <c:axId val="134489216"/>
      </c:scatterChart>
      <c:valAx>
        <c:axId val="134320512"/>
        <c:scaling>
          <c:orientation val="minMax"/>
          <c:max val="22"/>
          <c:min val="-3"/>
        </c:scaling>
        <c:axPos val="b"/>
        <c:majorGridlines/>
        <c:numFmt formatCode="General" sourceLinked="1"/>
        <c:tickLblPos val="low"/>
        <c:crossAx val="134489216"/>
        <c:crossesAt val="1"/>
        <c:crossBetween val="midCat"/>
        <c:majorUnit val="1"/>
        <c:minorUnit val="0.5"/>
      </c:valAx>
      <c:valAx>
        <c:axId val="134489216"/>
        <c:scaling>
          <c:logBase val="10"/>
          <c:orientation val="minMax"/>
          <c:min val="1.0000000000000018E-4"/>
        </c:scaling>
        <c:axPos val="l"/>
        <c:majorGridlines/>
        <c:minorGridlines/>
        <c:numFmt formatCode="0.E+0" sourceLinked="0"/>
        <c:majorTickMark val="in"/>
        <c:tickLblPos val="nextTo"/>
        <c:crossAx val="134320512"/>
        <c:crossesAt val="-3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32</xdr:row>
      <xdr:rowOff>123824</xdr:rowOff>
    </xdr:from>
    <xdr:to>
      <xdr:col>19</xdr:col>
      <xdr:colOff>1</xdr:colOff>
      <xdr:row>50</xdr:row>
      <xdr:rowOff>28575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F31" workbookViewId="0">
      <selection activeCell="N5" sqref="N5"/>
    </sheetView>
  </sheetViews>
  <sheetFormatPr defaultRowHeight="16.5"/>
  <cols>
    <col min="11" max="11" width="9.875" bestFit="1" customWidth="1"/>
    <col min="12" max="12" width="9.875" customWidth="1"/>
    <col min="13" max="13" width="10.25" customWidth="1"/>
    <col min="14" max="14" width="10.25" bestFit="1" customWidth="1"/>
    <col min="15" max="19" width="12.25" bestFit="1" customWidth="1"/>
  </cols>
  <sheetData>
    <row r="1" spans="1:19">
      <c r="A1" t="s">
        <v>0</v>
      </c>
      <c r="B1">
        <f>10*LOG10(2)</f>
        <v>3.0102999566398121</v>
      </c>
      <c r="C1">
        <f>10*LOG10(2)</f>
        <v>3.0102999566398121</v>
      </c>
      <c r="D1">
        <f>10*LOG10(1.5)</f>
        <v>1.7609125905568124</v>
      </c>
      <c r="E1">
        <f>10*LOG10(2)</f>
        <v>3.0102999566398121</v>
      </c>
      <c r="F1">
        <f>10*LOG10(3)</f>
        <v>4.7712125471966242</v>
      </c>
      <c r="G1">
        <f>10*LOG10(4)</f>
        <v>6.0205999132796242</v>
      </c>
      <c r="H1">
        <f>10*LOG10(4.5)</f>
        <v>6.5321251377534377</v>
      </c>
      <c r="I1">
        <f>10*LOG10(5)</f>
        <v>6.9897000433601884</v>
      </c>
      <c r="K1" t="s">
        <v>1</v>
      </c>
      <c r="L1" t="s">
        <v>9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7</v>
      </c>
      <c r="S1" t="s">
        <v>8</v>
      </c>
    </row>
    <row r="2" spans="1:19">
      <c r="A2">
        <v>0</v>
      </c>
      <c r="B2">
        <v>-3</v>
      </c>
      <c r="C2">
        <f>D2-3</f>
        <v>-1.24</v>
      </c>
      <c r="D2">
        <v>1.76</v>
      </c>
      <c r="E2">
        <v>3</v>
      </c>
      <c r="F2">
        <v>4.7699999999999996</v>
      </c>
      <c r="G2">
        <v>6</v>
      </c>
      <c r="H2">
        <v>6.53</v>
      </c>
      <c r="I2">
        <v>7</v>
      </c>
    </row>
    <row r="3" spans="1:19">
      <c r="A3">
        <v>0.5</v>
      </c>
      <c r="B3">
        <v>-2.5</v>
      </c>
      <c r="C3">
        <f t="shared" ref="C3:C34" si="0">D3-3</f>
        <v>-0.74000000000000021</v>
      </c>
      <c r="D3">
        <v>2.2599999999999998</v>
      </c>
      <c r="E3">
        <v>3.5</v>
      </c>
      <c r="F3">
        <v>5.27</v>
      </c>
      <c r="G3">
        <v>6.5</v>
      </c>
      <c r="H3">
        <v>7.03</v>
      </c>
      <c r="I3">
        <v>7.5</v>
      </c>
      <c r="K3">
        <v>1</v>
      </c>
      <c r="M3">
        <v>1</v>
      </c>
    </row>
    <row r="4" spans="1:19">
      <c r="A4">
        <v>1</v>
      </c>
      <c r="B4">
        <v>-2</v>
      </c>
      <c r="C4">
        <f t="shared" si="0"/>
        <v>-0.24000000000000021</v>
      </c>
      <c r="D4">
        <v>2.76</v>
      </c>
      <c r="E4">
        <v>4</v>
      </c>
      <c r="F4">
        <v>5.77</v>
      </c>
      <c r="G4">
        <v>7</v>
      </c>
      <c r="H4">
        <v>7.53</v>
      </c>
      <c r="I4">
        <v>8</v>
      </c>
      <c r="K4" s="1">
        <v>0.98570285942811398</v>
      </c>
      <c r="M4" s="1">
        <v>0.98840231953609203</v>
      </c>
    </row>
    <row r="5" spans="1:19">
      <c r="A5">
        <v>1.5</v>
      </c>
      <c r="B5">
        <v>-1.5</v>
      </c>
      <c r="C5">
        <f t="shared" si="0"/>
        <v>0.25999999999999979</v>
      </c>
      <c r="D5">
        <v>3.26</v>
      </c>
      <c r="E5">
        <v>4.5</v>
      </c>
      <c r="F5">
        <v>6.27</v>
      </c>
      <c r="G5">
        <v>7.5</v>
      </c>
      <c r="H5">
        <v>8.0299999999999994</v>
      </c>
      <c r="I5">
        <v>8.5</v>
      </c>
      <c r="K5" s="1">
        <v>0.85702859428114297</v>
      </c>
      <c r="L5">
        <v>1</v>
      </c>
      <c r="M5" s="1">
        <v>0.86342731453709198</v>
      </c>
      <c r="N5">
        <v>1</v>
      </c>
    </row>
    <row r="6" spans="1:19">
      <c r="A6">
        <v>2</v>
      </c>
      <c r="B6">
        <v>-1</v>
      </c>
      <c r="C6">
        <f t="shared" si="0"/>
        <v>0.75999999999999979</v>
      </c>
      <c r="D6">
        <v>3.76</v>
      </c>
      <c r="E6">
        <v>5</v>
      </c>
      <c r="F6">
        <v>6.77</v>
      </c>
      <c r="G6">
        <v>8</v>
      </c>
      <c r="H6">
        <v>8.5299999999999994</v>
      </c>
      <c r="I6">
        <v>9</v>
      </c>
      <c r="K6" s="1">
        <v>0.559688062387522</v>
      </c>
      <c r="L6" s="1">
        <v>0.97799999999999998</v>
      </c>
      <c r="M6" s="1">
        <v>0.5498900219956</v>
      </c>
      <c r="N6" s="1">
        <v>0.97799999999999998</v>
      </c>
    </row>
    <row r="7" spans="1:19">
      <c r="A7">
        <v>2.5</v>
      </c>
      <c r="B7">
        <v>-0.5</v>
      </c>
      <c r="C7">
        <f t="shared" si="0"/>
        <v>1.2599999999999998</v>
      </c>
      <c r="D7">
        <v>4.26</v>
      </c>
      <c r="E7">
        <v>5.5</v>
      </c>
      <c r="F7">
        <v>7.27</v>
      </c>
      <c r="G7">
        <v>8.5</v>
      </c>
      <c r="H7">
        <v>9.0299999999999994</v>
      </c>
      <c r="I7">
        <v>9.5</v>
      </c>
      <c r="K7" s="1">
        <v>0.236552689462107</v>
      </c>
      <c r="L7" s="1">
        <v>0.80700000000000005</v>
      </c>
      <c r="M7" s="1">
        <v>0.23685262947410499</v>
      </c>
      <c r="N7" s="1">
        <v>0.80700000000000005</v>
      </c>
      <c r="O7">
        <v>1</v>
      </c>
    </row>
    <row r="8" spans="1:19">
      <c r="A8">
        <v>3</v>
      </c>
      <c r="B8">
        <v>0</v>
      </c>
      <c r="C8">
        <f t="shared" si="0"/>
        <v>1.7599999999999998</v>
      </c>
      <c r="D8">
        <v>4.76</v>
      </c>
      <c r="E8">
        <v>6</v>
      </c>
      <c r="F8">
        <v>7.77</v>
      </c>
      <c r="G8">
        <v>9</v>
      </c>
      <c r="H8">
        <v>9.5299999999999994</v>
      </c>
      <c r="I8">
        <v>10</v>
      </c>
      <c r="K8" s="1">
        <v>7.7784443111377694E-2</v>
      </c>
      <c r="L8" s="1">
        <v>0.44600000000000001</v>
      </c>
      <c r="M8" s="1">
        <v>7.1785642871425706E-2</v>
      </c>
      <c r="N8" s="1">
        <v>0.44600000000000001</v>
      </c>
      <c r="O8" s="1">
        <v>0.98699999999999999</v>
      </c>
    </row>
    <row r="9" spans="1:19">
      <c r="A9">
        <v>3.5</v>
      </c>
      <c r="B9">
        <v>0.5</v>
      </c>
      <c r="C9">
        <f t="shared" si="0"/>
        <v>2.2599999999999998</v>
      </c>
      <c r="D9">
        <v>5.26</v>
      </c>
      <c r="E9">
        <v>6.5</v>
      </c>
      <c r="F9">
        <v>8.27</v>
      </c>
      <c r="G9">
        <v>9.5</v>
      </c>
      <c r="H9">
        <v>10.029999999999999</v>
      </c>
      <c r="I9">
        <v>10.5</v>
      </c>
      <c r="K9" s="1">
        <v>1.9396120775844801E-2</v>
      </c>
      <c r="L9" s="1">
        <v>0.161</v>
      </c>
      <c r="M9" s="1">
        <v>2.1195760847830401E-2</v>
      </c>
      <c r="N9" s="1">
        <v>0.161</v>
      </c>
      <c r="O9" s="1">
        <v>0.86399999999999999</v>
      </c>
    </row>
    <row r="10" spans="1:19">
      <c r="A10">
        <v>4</v>
      </c>
      <c r="B10">
        <v>1</v>
      </c>
      <c r="C10">
        <f t="shared" si="0"/>
        <v>2.76</v>
      </c>
      <c r="D10">
        <v>5.76</v>
      </c>
      <c r="E10">
        <v>7</v>
      </c>
      <c r="F10">
        <v>8.77</v>
      </c>
      <c r="G10">
        <v>10</v>
      </c>
      <c r="H10">
        <v>10.53</v>
      </c>
      <c r="I10">
        <v>11</v>
      </c>
      <c r="K10" s="1">
        <v>5.1832084573539897E-3</v>
      </c>
      <c r="L10" s="1">
        <v>4.8300000000000003E-2</v>
      </c>
      <c r="M10" s="1">
        <v>4.2776671890220599E-3</v>
      </c>
      <c r="N10" s="1">
        <v>4.8300000000000003E-2</v>
      </c>
      <c r="O10" s="1">
        <v>0.56200000000000006</v>
      </c>
      <c r="P10">
        <v>1</v>
      </c>
    </row>
    <row r="11" spans="1:19">
      <c r="A11">
        <v>4.5</v>
      </c>
      <c r="B11">
        <v>1.5</v>
      </c>
      <c r="C11">
        <f t="shared" si="0"/>
        <v>3.26</v>
      </c>
      <c r="D11">
        <v>6.26</v>
      </c>
      <c r="E11">
        <v>7.5</v>
      </c>
      <c r="F11">
        <v>9.27</v>
      </c>
      <c r="G11">
        <v>10.5</v>
      </c>
      <c r="H11">
        <v>11.03</v>
      </c>
      <c r="I11">
        <v>11.5</v>
      </c>
      <c r="K11" s="1">
        <v>8.6006488806383201E-4</v>
      </c>
      <c r="L11" s="1">
        <v>1.18E-2</v>
      </c>
      <c r="M11" s="1">
        <v>9.2070958449561502E-4</v>
      </c>
      <c r="N11" s="1">
        <v>1.18E-2</v>
      </c>
      <c r="O11" s="1">
        <v>0.26</v>
      </c>
      <c r="P11" s="1">
        <v>0.998</v>
      </c>
    </row>
    <row r="12" spans="1:19">
      <c r="A12">
        <v>5</v>
      </c>
      <c r="B12">
        <v>2</v>
      </c>
      <c r="C12">
        <f t="shared" si="0"/>
        <v>3.76</v>
      </c>
      <c r="D12">
        <v>6.76</v>
      </c>
      <c r="E12">
        <v>8</v>
      </c>
      <c r="F12">
        <v>9.77</v>
      </c>
      <c r="G12">
        <v>11</v>
      </c>
      <c r="H12">
        <v>11.53</v>
      </c>
      <c r="I12">
        <v>12</v>
      </c>
      <c r="K12" s="1">
        <v>1.3900510878181899E-4</v>
      </c>
      <c r="L12" s="1">
        <v>2.5100000000000001E-3</v>
      </c>
      <c r="M12" s="1">
        <v>1.3997508166368E-4</v>
      </c>
      <c r="N12" s="1">
        <v>2.5100000000000001E-3</v>
      </c>
      <c r="O12" s="1">
        <v>8.9800000000000005E-2</v>
      </c>
      <c r="P12" s="1">
        <v>0.94699999999999995</v>
      </c>
    </row>
    <row r="13" spans="1:19">
      <c r="A13">
        <v>5.5</v>
      </c>
      <c r="B13">
        <v>2.5</v>
      </c>
      <c r="C13">
        <f t="shared" si="0"/>
        <v>4.26</v>
      </c>
      <c r="D13">
        <v>7.26</v>
      </c>
      <c r="E13">
        <v>8.5</v>
      </c>
      <c r="F13">
        <v>10.27</v>
      </c>
      <c r="G13">
        <v>11.5</v>
      </c>
      <c r="H13">
        <v>12.03</v>
      </c>
      <c r="I13">
        <v>12.5</v>
      </c>
      <c r="L13" s="1">
        <v>5.0299999999999997E-4</v>
      </c>
      <c r="N13" s="1">
        <v>5.0299999999999997E-4</v>
      </c>
      <c r="O13" s="1">
        <v>2.8799999999999999E-2</v>
      </c>
      <c r="P13" s="1">
        <v>0.72499999999999998</v>
      </c>
    </row>
    <row r="14" spans="1:19">
      <c r="A14">
        <v>6</v>
      </c>
      <c r="B14">
        <v>3</v>
      </c>
      <c r="C14">
        <f t="shared" si="0"/>
        <v>4.76</v>
      </c>
      <c r="D14">
        <v>7.76</v>
      </c>
      <c r="E14">
        <v>9</v>
      </c>
      <c r="F14">
        <v>10.77</v>
      </c>
      <c r="G14">
        <v>12</v>
      </c>
      <c r="H14">
        <v>12.53</v>
      </c>
      <c r="I14">
        <v>13</v>
      </c>
      <c r="L14" s="1">
        <v>8.0000000000000007E-5</v>
      </c>
      <c r="N14" s="1">
        <v>8.0000000000000007E-5</v>
      </c>
      <c r="O14" s="1">
        <v>6.79E-3</v>
      </c>
      <c r="P14" s="1">
        <v>0.38</v>
      </c>
      <c r="Q14">
        <v>1</v>
      </c>
    </row>
    <row r="15" spans="1:19">
      <c r="A15">
        <v>6.5</v>
      </c>
      <c r="B15">
        <v>3.5</v>
      </c>
      <c r="C15">
        <f t="shared" si="0"/>
        <v>5.26</v>
      </c>
      <c r="D15">
        <v>8.26</v>
      </c>
      <c r="E15">
        <v>9.5</v>
      </c>
      <c r="F15">
        <v>11.27</v>
      </c>
      <c r="G15">
        <v>12.5</v>
      </c>
      <c r="H15">
        <v>13.03</v>
      </c>
      <c r="I15">
        <v>13.5</v>
      </c>
      <c r="O15" s="1">
        <v>1.3799999999999999E-3</v>
      </c>
      <c r="P15" s="1">
        <v>0.154</v>
      </c>
      <c r="Q15" s="1">
        <v>0.998</v>
      </c>
    </row>
    <row r="16" spans="1:19">
      <c r="A16">
        <v>7</v>
      </c>
      <c r="B16">
        <v>4</v>
      </c>
      <c r="C16">
        <f t="shared" si="0"/>
        <v>5.76</v>
      </c>
      <c r="D16">
        <v>8.76</v>
      </c>
      <c r="E16">
        <v>10</v>
      </c>
      <c r="F16">
        <v>11.77</v>
      </c>
      <c r="G16">
        <v>13</v>
      </c>
      <c r="H16">
        <v>13.53</v>
      </c>
      <c r="I16">
        <v>14</v>
      </c>
      <c r="O16" s="1">
        <v>2.5000000000000001E-4</v>
      </c>
      <c r="P16" s="1">
        <v>5.0599999999999999E-2</v>
      </c>
      <c r="Q16" s="1">
        <v>0.97499999999999998</v>
      </c>
    </row>
    <row r="17" spans="1:19">
      <c r="A17">
        <v>7.5</v>
      </c>
      <c r="B17">
        <v>4.5</v>
      </c>
      <c r="C17">
        <f t="shared" si="0"/>
        <v>6.26</v>
      </c>
      <c r="D17">
        <v>9.26</v>
      </c>
      <c r="E17">
        <v>10.5</v>
      </c>
      <c r="F17">
        <v>12.27</v>
      </c>
      <c r="G17">
        <v>13.5</v>
      </c>
      <c r="H17">
        <v>14.03</v>
      </c>
      <c r="I17">
        <v>14.5</v>
      </c>
      <c r="O17" s="1">
        <v>4.8000000000000001E-5</v>
      </c>
      <c r="P17" s="1">
        <v>1.6799999999999999E-2</v>
      </c>
      <c r="Q17" s="1">
        <v>0.82299999999999995</v>
      </c>
      <c r="R17">
        <v>1</v>
      </c>
    </row>
    <row r="18" spans="1:19">
      <c r="A18">
        <v>8</v>
      </c>
      <c r="B18">
        <v>5</v>
      </c>
      <c r="C18">
        <f t="shared" si="0"/>
        <v>6.76</v>
      </c>
      <c r="D18">
        <v>9.76</v>
      </c>
      <c r="E18">
        <v>11</v>
      </c>
      <c r="F18">
        <v>12.77</v>
      </c>
      <c r="G18">
        <v>14</v>
      </c>
      <c r="H18">
        <v>14.53</v>
      </c>
      <c r="I18">
        <v>15</v>
      </c>
      <c r="P18" s="1">
        <v>4.2100000000000002E-3</v>
      </c>
      <c r="Q18" s="1">
        <v>0.51100000000000001</v>
      </c>
      <c r="R18" s="1">
        <v>0.98499999999999999</v>
      </c>
    </row>
    <row r="19" spans="1:19">
      <c r="A19">
        <v>8.5</v>
      </c>
      <c r="B19">
        <v>5.5</v>
      </c>
      <c r="C19">
        <f t="shared" si="0"/>
        <v>7.26</v>
      </c>
      <c r="D19">
        <v>10.26</v>
      </c>
      <c r="E19">
        <v>11.5</v>
      </c>
      <c r="F19">
        <v>13.27</v>
      </c>
      <c r="G19">
        <v>14.5</v>
      </c>
      <c r="H19">
        <v>15.03</v>
      </c>
      <c r="I19">
        <v>15.5</v>
      </c>
      <c r="P19" s="1">
        <v>9.4499999999999998E-4</v>
      </c>
      <c r="Q19" s="1">
        <v>0.23200000000000001</v>
      </c>
      <c r="R19" s="1">
        <v>0.873</v>
      </c>
      <c r="S19">
        <v>1</v>
      </c>
    </row>
    <row r="20" spans="1:19">
      <c r="A20">
        <v>9</v>
      </c>
      <c r="B20">
        <v>6</v>
      </c>
      <c r="C20">
        <f t="shared" si="0"/>
        <v>7.76</v>
      </c>
      <c r="D20">
        <v>10.76</v>
      </c>
      <c r="E20">
        <v>12</v>
      </c>
      <c r="F20">
        <v>13.77</v>
      </c>
      <c r="G20">
        <v>15</v>
      </c>
      <c r="H20">
        <v>15.53</v>
      </c>
      <c r="I20">
        <v>16</v>
      </c>
      <c r="P20" s="1">
        <v>2.2100000000000001E-4</v>
      </c>
      <c r="Q20" s="1">
        <v>8.0699999999999994E-2</v>
      </c>
      <c r="R20" s="1">
        <v>0.60099999999999998</v>
      </c>
      <c r="S20" s="1">
        <v>0.99099999999999999</v>
      </c>
    </row>
    <row r="21" spans="1:19">
      <c r="A21">
        <v>9.5</v>
      </c>
      <c r="B21">
        <v>6.5</v>
      </c>
      <c r="C21">
        <f t="shared" si="0"/>
        <v>8.26</v>
      </c>
      <c r="D21">
        <v>11.26</v>
      </c>
      <c r="E21">
        <v>12.5</v>
      </c>
      <c r="F21">
        <v>14.27</v>
      </c>
      <c r="G21">
        <v>15.5</v>
      </c>
      <c r="H21">
        <v>16.03</v>
      </c>
      <c r="I21">
        <v>16.5</v>
      </c>
      <c r="P21" s="1">
        <v>3.8000000000000002E-5</v>
      </c>
      <c r="Q21" s="1">
        <v>2.46E-2</v>
      </c>
      <c r="R21" s="1">
        <v>0.316</v>
      </c>
      <c r="S21" s="1">
        <v>0.90600000000000003</v>
      </c>
    </row>
    <row r="22" spans="1:19">
      <c r="A22">
        <v>10</v>
      </c>
      <c r="B22">
        <v>7</v>
      </c>
      <c r="C22">
        <f t="shared" si="0"/>
        <v>8.76</v>
      </c>
      <c r="D22">
        <v>11.76</v>
      </c>
      <c r="E22">
        <v>13</v>
      </c>
      <c r="F22">
        <v>14.77</v>
      </c>
      <c r="G22">
        <v>16</v>
      </c>
      <c r="H22">
        <v>16.53</v>
      </c>
      <c r="I22">
        <v>17</v>
      </c>
      <c r="Q22" s="1">
        <v>7.4099999999999999E-3</v>
      </c>
      <c r="R22" s="1">
        <v>0.127</v>
      </c>
      <c r="S22" s="1">
        <v>0.65200000000000002</v>
      </c>
    </row>
    <row r="23" spans="1:19">
      <c r="A23">
        <v>10.5</v>
      </c>
      <c r="B23">
        <v>7.5</v>
      </c>
      <c r="C23">
        <f t="shared" si="0"/>
        <v>9.26</v>
      </c>
      <c r="D23">
        <v>12.26</v>
      </c>
      <c r="E23">
        <v>13.5</v>
      </c>
      <c r="F23">
        <v>15.27</v>
      </c>
      <c r="G23">
        <v>16.5</v>
      </c>
      <c r="H23">
        <v>17.03</v>
      </c>
      <c r="I23">
        <v>17.5</v>
      </c>
      <c r="Q23" s="1">
        <v>2.0799999999999998E-3</v>
      </c>
      <c r="R23" s="1">
        <v>4.7600000000000003E-2</v>
      </c>
      <c r="S23" s="1">
        <v>0.33700000000000002</v>
      </c>
    </row>
    <row r="24" spans="1:19">
      <c r="A24">
        <v>11</v>
      </c>
      <c r="B24">
        <v>8</v>
      </c>
      <c r="C24">
        <f t="shared" si="0"/>
        <v>9.76</v>
      </c>
      <c r="D24">
        <v>12.76</v>
      </c>
      <c r="E24">
        <v>14</v>
      </c>
      <c r="F24">
        <v>15.77</v>
      </c>
      <c r="G24">
        <v>17</v>
      </c>
      <c r="H24">
        <v>17.53</v>
      </c>
      <c r="I24">
        <v>18</v>
      </c>
      <c r="Q24" s="1">
        <v>4.7899999999999999E-4</v>
      </c>
      <c r="R24" s="1">
        <v>1.6899999999999998E-2</v>
      </c>
      <c r="S24" s="1">
        <v>0.13</v>
      </c>
    </row>
    <row r="25" spans="1:19">
      <c r="A25">
        <v>11.5</v>
      </c>
      <c r="B25">
        <v>8.5</v>
      </c>
      <c r="C25">
        <f t="shared" si="0"/>
        <v>10.26</v>
      </c>
      <c r="D25">
        <v>13.26</v>
      </c>
      <c r="E25">
        <v>14.5</v>
      </c>
      <c r="F25">
        <v>16.27</v>
      </c>
      <c r="G25">
        <v>17.5</v>
      </c>
      <c r="H25">
        <v>18.03</v>
      </c>
      <c r="I25">
        <v>18.5</v>
      </c>
      <c r="Q25" s="1">
        <v>9.2E-5</v>
      </c>
      <c r="R25" s="1">
        <v>5.4000000000000003E-3</v>
      </c>
      <c r="S25" s="1">
        <v>4.9599999999999998E-2</v>
      </c>
    </row>
    <row r="26" spans="1:19">
      <c r="A26">
        <v>12</v>
      </c>
      <c r="B26">
        <v>9</v>
      </c>
      <c r="C26">
        <f t="shared" si="0"/>
        <v>10.76</v>
      </c>
      <c r="D26">
        <v>13.76</v>
      </c>
      <c r="E26">
        <v>15</v>
      </c>
      <c r="F26">
        <v>16.77</v>
      </c>
      <c r="G26">
        <v>18</v>
      </c>
      <c r="H26">
        <v>18.53</v>
      </c>
      <c r="I26">
        <v>19</v>
      </c>
      <c r="R26" s="1">
        <v>1.6299999999999999E-3</v>
      </c>
      <c r="S26" s="1">
        <v>1.47E-2</v>
      </c>
    </row>
    <row r="27" spans="1:19">
      <c r="A27">
        <v>12.5</v>
      </c>
      <c r="B27">
        <v>9.5</v>
      </c>
      <c r="C27">
        <f t="shared" si="0"/>
        <v>11.26</v>
      </c>
      <c r="D27">
        <v>14.26</v>
      </c>
      <c r="E27">
        <v>15.5</v>
      </c>
      <c r="F27">
        <v>17.27</v>
      </c>
      <c r="G27">
        <v>18.5</v>
      </c>
      <c r="H27">
        <v>19.03</v>
      </c>
      <c r="I27">
        <v>19.5</v>
      </c>
      <c r="R27" s="1">
        <v>4.55E-4</v>
      </c>
      <c r="S27" s="1">
        <v>5.0699999999999999E-3</v>
      </c>
    </row>
    <row r="28" spans="1:19">
      <c r="A28">
        <v>13</v>
      </c>
      <c r="B28">
        <v>10</v>
      </c>
      <c r="C28">
        <f t="shared" si="0"/>
        <v>11.76</v>
      </c>
      <c r="D28">
        <v>14.76</v>
      </c>
      <c r="E28">
        <v>16</v>
      </c>
      <c r="F28">
        <v>17.77</v>
      </c>
      <c r="G28">
        <v>19</v>
      </c>
      <c r="H28">
        <v>19.53</v>
      </c>
      <c r="I28">
        <v>20</v>
      </c>
      <c r="R28" s="1">
        <v>1.03E-4</v>
      </c>
      <c r="S28" s="1">
        <v>1.5E-3</v>
      </c>
    </row>
    <row r="29" spans="1:19">
      <c r="A29">
        <v>13.5</v>
      </c>
      <c r="B29">
        <v>10.5</v>
      </c>
      <c r="C29">
        <f t="shared" si="0"/>
        <v>12.26</v>
      </c>
      <c r="D29">
        <v>15.26</v>
      </c>
      <c r="E29">
        <v>16.5</v>
      </c>
      <c r="F29">
        <v>18.27</v>
      </c>
      <c r="G29">
        <v>19.5</v>
      </c>
      <c r="H29">
        <v>20.03</v>
      </c>
      <c r="I29">
        <v>20.5</v>
      </c>
      <c r="R29" s="1"/>
      <c r="S29" s="1">
        <v>3.8000000000000002E-4</v>
      </c>
    </row>
    <row r="30" spans="1:19">
      <c r="A30">
        <v>14</v>
      </c>
      <c r="B30">
        <v>11</v>
      </c>
      <c r="C30">
        <f t="shared" si="0"/>
        <v>12.76</v>
      </c>
      <c r="D30">
        <v>15.76</v>
      </c>
      <c r="E30">
        <v>17</v>
      </c>
      <c r="F30">
        <v>18.77</v>
      </c>
      <c r="G30">
        <v>20</v>
      </c>
      <c r="H30">
        <v>20.53</v>
      </c>
      <c r="I30">
        <v>21</v>
      </c>
      <c r="R30" s="1"/>
      <c r="S30" s="1">
        <v>8.7000000000000001E-5</v>
      </c>
    </row>
    <row r="31" spans="1:19">
      <c r="A31">
        <v>14.5</v>
      </c>
      <c r="B31">
        <v>11.5</v>
      </c>
      <c r="C31">
        <f t="shared" si="0"/>
        <v>13.260000000000002</v>
      </c>
      <c r="D31">
        <v>16.260000000000002</v>
      </c>
      <c r="E31">
        <v>17.5</v>
      </c>
      <c r="F31">
        <v>19.27</v>
      </c>
      <c r="G31">
        <v>20.5</v>
      </c>
      <c r="H31">
        <v>21.03</v>
      </c>
      <c r="I31">
        <v>21.5</v>
      </c>
    </row>
    <row r="32" spans="1:19">
      <c r="A32">
        <v>15</v>
      </c>
      <c r="B32">
        <v>12</v>
      </c>
      <c r="C32">
        <f t="shared" si="0"/>
        <v>13.760000000000002</v>
      </c>
      <c r="D32">
        <v>16.760000000000002</v>
      </c>
      <c r="E32">
        <v>18</v>
      </c>
      <c r="F32">
        <v>19.77</v>
      </c>
      <c r="G32">
        <v>21</v>
      </c>
      <c r="H32">
        <v>21.53</v>
      </c>
      <c r="I32">
        <v>22</v>
      </c>
    </row>
    <row r="33" spans="1:9">
      <c r="A33">
        <v>15.5</v>
      </c>
      <c r="B33">
        <v>12.5</v>
      </c>
      <c r="C33">
        <f t="shared" si="0"/>
        <v>14.260000000000002</v>
      </c>
      <c r="D33">
        <v>17.260000000000002</v>
      </c>
      <c r="E33">
        <v>18.5</v>
      </c>
      <c r="F33">
        <v>20.27</v>
      </c>
      <c r="G33">
        <v>21.5</v>
      </c>
      <c r="H33">
        <v>22.03</v>
      </c>
      <c r="I33">
        <v>22.5</v>
      </c>
    </row>
    <row r="34" spans="1:9">
      <c r="A34">
        <v>16</v>
      </c>
      <c r="B34">
        <v>13</v>
      </c>
      <c r="C34">
        <f t="shared" si="0"/>
        <v>14.760000000000002</v>
      </c>
      <c r="D34">
        <v>17.760000000000002</v>
      </c>
      <c r="E34">
        <v>19</v>
      </c>
      <c r="F34">
        <v>20.77</v>
      </c>
      <c r="G34">
        <v>22</v>
      </c>
      <c r="H34">
        <v>22.53</v>
      </c>
      <c r="I34">
        <v>23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Chiwoo Lim</dc:creator>
  <cp:lastModifiedBy>Samsung Electronics</cp:lastModifiedBy>
  <dcterms:created xsi:type="dcterms:W3CDTF">2011-01-19T08:26:14Z</dcterms:created>
  <dcterms:modified xsi:type="dcterms:W3CDTF">2013-01-16T01:47:03Z</dcterms:modified>
</cp:coreProperties>
</file>