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810"/>
  <workbookPr autoCompressPictures="0"/>
  <bookViews>
    <workbookView xWindow="0" yWindow="0" windowWidth="28800" windowHeight="16520" activeTab="1"/>
  </bookViews>
  <sheets>
    <sheet name="Graphic" sheetId="1" r:id="rId1"/>
    <sheet name="Objectives" sheetId="2" r:id="rId2"/>
    <sheet name="Tuesday" sheetId="5" r:id="rId3"/>
    <sheet name="Wednesday" sheetId="4" r:id="rId4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" l="1"/>
  <c r="F11" i="5"/>
  <c r="C10" i="5"/>
  <c r="B4" i="2"/>
  <c r="C5" i="5"/>
  <c r="B4" i="4"/>
  <c r="B3" i="2"/>
  <c r="C4" i="5"/>
  <c r="B3" i="4"/>
  <c r="B2" i="2"/>
  <c r="C3" i="5"/>
  <c r="B2" i="4"/>
  <c r="B11" i="5"/>
  <c r="B12" i="5"/>
  <c r="B8" i="4"/>
  <c r="A7" i="4"/>
  <c r="A8" i="4"/>
  <c r="A9" i="4"/>
  <c r="B6" i="4"/>
  <c r="C8" i="5"/>
  <c r="F9" i="5"/>
  <c r="F10" i="5"/>
  <c r="F12" i="5"/>
  <c r="B10" i="5"/>
  <c r="E9" i="4"/>
  <c r="E7" i="4"/>
  <c r="E8" i="4"/>
</calcChain>
</file>

<file path=xl/sharedStrings.xml><?xml version="1.0" encoding="utf-8"?>
<sst xmlns="http://schemas.openxmlformats.org/spreadsheetml/2006/main" count="309" uniqueCount="148">
  <si>
    <t>Interest Group-THZ</t>
  </si>
  <si>
    <t>LEGEND</t>
  </si>
  <si>
    <t>AC</t>
  </si>
  <si>
    <t>ROOM SETUPS</t>
  </si>
  <si>
    <t>R SIZE</t>
  </si>
  <si>
    <t>R TYPE</t>
  </si>
  <si>
    <t>T MIC</t>
  </si>
  <si>
    <t>B</t>
  </si>
  <si>
    <t>-</t>
  </si>
  <si>
    <t>C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</si>
  <si>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</si>
  <si>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</si>
  <si>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</si>
  <si>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</si>
  <si>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</si>
  <si>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</si>
  <si>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</si>
  <si>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</si>
  <si>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</si>
  <si>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</si>
  <si>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</si>
  <si>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Slots</t>
  </si>
  <si>
    <t>Working Group/Joint MTGs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</si>
  <si>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</si>
  <si>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</si>
  <si>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</si>
  <si>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</si>
  <si>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</si>
  <si>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</si>
  <si>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</si>
  <si>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</si>
  <si>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</si>
  <si>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</si>
  <si>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</si>
  <si>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</si>
  <si>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</si>
  <si>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</si>
  <si>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</si>
  <si>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</si>
  <si>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</si>
  <si>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</si>
  <si>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</si>
  <si>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</si>
  <si>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</si>
  <si>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</si>
  <si>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</si>
  <si>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</si>
  <si>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</si>
  <si>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</si>
  <si>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</si>
  <si>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</si>
  <si>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</si>
  <si>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</si>
  <si>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</si>
  <si>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</si>
  <si>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</si>
  <si>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</si>
  <si>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</si>
  <si>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</si>
  <si>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</si>
  <si>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</si>
  <si>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</si>
  <si>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</si>
  <si>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</si>
  <si>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</si>
  <si>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</si>
  <si>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</si>
  <si>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Rules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</si>
  <si>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</si>
  <si>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</si>
  <si>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</si>
  <si>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</si>
  <si>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</si>
  <si>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Adjourn</t>
  </si>
  <si>
    <t>11/15 Leadership</t>
  </si>
  <si>
    <t>AGENDA IEEE 802.15 WNG MEETING</t>
  </si>
  <si>
    <t>Standing Committee on WG Rules</t>
  </si>
  <si>
    <t>P&amp;P</t>
  </si>
  <si>
    <t>IG THZ</t>
  </si>
  <si>
    <t>IG SRU</t>
  </si>
  <si>
    <t>Interest Group SRU</t>
  </si>
  <si>
    <t>TG4k LECIM</t>
  </si>
  <si>
    <t>TG4j MBAN</t>
  </si>
  <si>
    <t>USA</t>
  </si>
  <si>
    <t>TG4J MBANj</t>
  </si>
  <si>
    <t>Working Group Plenaries</t>
  </si>
  <si>
    <t>C or B</t>
  </si>
  <si>
    <t>TG4m  4TV</t>
  </si>
  <si>
    <t>TG4m 4TV</t>
  </si>
  <si>
    <t>TG9 KMP</t>
  </si>
  <si>
    <t>Social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</si>
  <si>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</si>
  <si>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</si>
  <si>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</si>
  <si>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</si>
  <si>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</si>
  <si>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</si>
  <si>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</si>
  <si>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</si>
  <si>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TG4p
PTC</t>
  </si>
  <si>
    <t>IG LED</t>
  </si>
  <si>
    <t>SG4q ULP</t>
  </si>
  <si>
    <t>Task Group 15.4j FCC Medical Band Amendment</t>
  </si>
  <si>
    <t>TG4n CMB</t>
  </si>
  <si>
    <t>TG4p PTC</t>
  </si>
  <si>
    <t>TG8 PAC</t>
  </si>
  <si>
    <t>Interest Group  LED-ID system for 15.7</t>
  </si>
  <si>
    <t>TG4m 
4TV</t>
  </si>
  <si>
    <t>Lunch on your own</t>
  </si>
  <si>
    <t>Tech Editors</t>
  </si>
  <si>
    <t>SC-M</t>
  </si>
  <si>
    <t>Standing Committee on Maintenance</t>
  </si>
  <si>
    <t>IG L2R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</si>
  <si>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</si>
  <si>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</si>
  <si>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</si>
  <si>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AoB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</si>
  <si>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</si>
  <si>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</si>
  <si>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</si>
  <si>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</si>
  <si>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</si>
  <si>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</si>
  <si>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Task Group 15.8 on Personal Space Communication</t>
  </si>
  <si>
    <t>INTEREST GROUP ON ENHANCED DEPENDABILITY</t>
  </si>
  <si>
    <t>Task Group 15.9  -KEY MANAGEMENT PROTOCOL Interest Group</t>
  </si>
  <si>
    <t>Spectrum Resource Utilization Interest Group</t>
  </si>
  <si>
    <t>INTEREST GROUP -DEP</t>
  </si>
  <si>
    <t>R Marks</t>
  </si>
  <si>
    <t>R0</t>
  </si>
  <si>
    <t>82nd IEEE 802.15 WPAN MEETING</t>
  </si>
  <si>
    <t>Hyatt Regency Vancouver, Vancouver, BC, Canada</t>
  </si>
  <si>
    <t>January 13-17, 2013</t>
  </si>
  <si>
    <t>WEDNESDAY</t>
  </si>
  <si>
    <t>JOINT OPENING PLENARY</t>
  </si>
  <si>
    <t>SG
L2R</t>
  </si>
  <si>
    <t>TG4q ULP</t>
  </si>
  <si>
    <t>TG4n
CMB</t>
  </si>
  <si>
    <t>New Members Orientation</t>
  </si>
  <si>
    <t>Task Group Ultra Low Power 15.4</t>
  </si>
  <si>
    <t>SG L2R</t>
  </si>
  <si>
    <t>Study Group -LAYER 2 ROUTING</t>
  </si>
  <si>
    <t>INTEREST GROUP-TERAHERTZ</t>
  </si>
  <si>
    <t>TBD</t>
  </si>
  <si>
    <t xml:space="preserve">Tuesday 15 Jan, PM3 </t>
  </si>
  <si>
    <t xml:space="preserve">Wednesday 16 Jan, AM2 </t>
  </si>
  <si>
    <t>Work on 15.4 Corrigenda effort</t>
  </si>
  <si>
    <t>J Gilb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</si>
</sst>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85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10"/>
      <color theme="1" tint="4.9989318521683403E-2"/>
      <name val="Times New Roman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Times New Roman"/>
    </font>
    <font>
      <b/>
      <sz val="8"/>
      <color rgb="FFFF33CC"/>
      <name val="Arial"/>
      <family val="2"/>
    </font>
    <font>
      <b/>
      <sz val="6"/>
      <color indexed="20"/>
      <name val="Arial"/>
      <family val="2"/>
    </font>
    <font>
      <b/>
      <sz val="8"/>
      <color rgb="FF800080"/>
      <name val="Arial"/>
      <family val="2"/>
    </font>
    <font>
      <b/>
      <sz val="8"/>
      <color theme="1"/>
      <name val="Arial"/>
      <family val="2"/>
    </font>
    <font>
      <b/>
      <sz val="8"/>
      <color rgb="FF33339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48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5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9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9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0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6" fillId="14" borderId="1" xfId="0" applyFont="1" applyFill="1" applyBorder="1" applyAlignment="1">
      <alignment horizontal="left" vertical="center"/>
    </xf>
    <xf numFmtId="0" fontId="36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40" fillId="14" borderId="1" xfId="0" applyFont="1" applyFill="1" applyBorder="1" applyAlignment="1">
      <alignment vertical="center"/>
    </xf>
    <xf numFmtId="0" fontId="40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/>
    </xf>
    <xf numFmtId="0" fontId="41" fillId="14" borderId="7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vertical="center"/>
    </xf>
    <xf numFmtId="0" fontId="42" fillId="14" borderId="7" xfId="0" applyFont="1" applyFill="1" applyBorder="1" applyAlignment="1">
      <alignment vertical="center"/>
    </xf>
    <xf numFmtId="0" fontId="37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4" fillId="14" borderId="0" xfId="0" applyFont="1" applyFill="1" applyBorder="1" applyAlignment="1">
      <alignment horizontal="left" vertical="center"/>
    </xf>
    <xf numFmtId="0" fontId="44" fillId="14" borderId="7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center" vertical="center"/>
    </xf>
    <xf numFmtId="0" fontId="36" fillId="14" borderId="0" xfId="0" applyFont="1" applyFill="1" applyBorder="1" applyAlignment="1">
      <alignment vertical="center"/>
    </xf>
    <xf numFmtId="0" fontId="36" fillId="14" borderId="7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left" vertical="center"/>
    </xf>
    <xf numFmtId="0" fontId="43" fillId="5" borderId="6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center" vertical="center"/>
    </xf>
    <xf numFmtId="0" fontId="50" fillId="14" borderId="0" xfId="0" applyFont="1" applyFill="1" applyBorder="1" applyAlignment="1">
      <alignment vertical="center"/>
    </xf>
    <xf numFmtId="0" fontId="50" fillId="14" borderId="7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center" vertical="center"/>
    </xf>
    <xf numFmtId="0" fontId="30" fillId="14" borderId="6" xfId="0" applyFont="1" applyFill="1" applyBorder="1" applyAlignment="1">
      <alignment horizontal="left" vertical="center"/>
    </xf>
    <xf numFmtId="0" fontId="50" fillId="14" borderId="0" xfId="0" applyFont="1" applyFill="1" applyBorder="1" applyAlignment="1">
      <alignment horizontal="left" vertical="center" indent="1"/>
    </xf>
    <xf numFmtId="0" fontId="50" fillId="14" borderId="7" xfId="0" applyFont="1" applyFill="1" applyBorder="1" applyAlignment="1">
      <alignment horizontal="left" vertical="center" indent="1"/>
    </xf>
    <xf numFmtId="0" fontId="52" fillId="5" borderId="6" xfId="0" applyFont="1" applyFill="1" applyBorder="1" applyAlignment="1">
      <alignment horizontal="center" vertical="center"/>
    </xf>
    <xf numFmtId="0" fontId="44" fillId="14" borderId="11" xfId="0" applyFont="1" applyFill="1" applyBorder="1" applyAlignment="1">
      <alignment horizontal="left" vertical="center"/>
    </xf>
    <xf numFmtId="0" fontId="44" fillId="14" borderId="12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vertical="center"/>
    </xf>
    <xf numFmtId="0" fontId="55" fillId="14" borderId="11" xfId="0" applyFont="1" applyFill="1" applyBorder="1" applyAlignment="1">
      <alignment vertical="center"/>
    </xf>
    <xf numFmtId="0" fontId="55" fillId="14" borderId="12" xfId="0" applyFont="1" applyFill="1" applyBorder="1" applyAlignment="1">
      <alignment vertical="center"/>
    </xf>
    <xf numFmtId="0" fontId="52" fillId="5" borderId="8" xfId="0" applyFont="1" applyFill="1" applyBorder="1" applyAlignment="1">
      <alignment horizontal="center" vertical="center"/>
    </xf>
    <xf numFmtId="0" fontId="52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6" fillId="15" borderId="0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vertical="center"/>
    </xf>
    <xf numFmtId="0" fontId="57" fillId="3" borderId="0" xfId="0" applyFont="1" applyFill="1" applyBorder="1" applyAlignment="1">
      <alignment vertical="center"/>
    </xf>
    <xf numFmtId="0" fontId="9" fillId="15" borderId="13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right" vertical="center"/>
    </xf>
    <xf numFmtId="0" fontId="57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7" fillId="3" borderId="0" xfId="0" applyFont="1" applyFill="1" applyBorder="1" applyAlignment="1">
      <alignment horizontal="right" vertical="center"/>
    </xf>
    <xf numFmtId="10" fontId="27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10" fontId="39" fillId="15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10" fontId="34" fillId="15" borderId="0" xfId="0" applyNumberFormat="1" applyFont="1" applyFill="1" applyBorder="1" applyAlignment="1" applyProtection="1">
      <alignment horizontal="right" vertical="center"/>
    </xf>
    <xf numFmtId="0" fontId="25" fillId="15" borderId="0" xfId="0" applyFont="1" applyFill="1" applyBorder="1" applyAlignment="1">
      <alignment horizontal="right" vertical="center"/>
    </xf>
    <xf numFmtId="10" fontId="59" fillId="15" borderId="0" xfId="0" applyNumberFormat="1" applyFont="1" applyFill="1" applyBorder="1" applyAlignment="1" applyProtection="1">
      <alignment horizontal="right" vertical="center"/>
    </xf>
    <xf numFmtId="0" fontId="29" fillId="15" borderId="0" xfId="0" applyFont="1" applyFill="1" applyBorder="1" applyAlignment="1">
      <alignment horizontal="right" vertical="center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5" fillId="15" borderId="0" xfId="0" applyNumberFormat="1" applyFont="1" applyFill="1" applyBorder="1" applyAlignment="1" applyProtection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59" fillId="15" borderId="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right" vertical="center"/>
    </xf>
    <xf numFmtId="0" fontId="31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4" fillId="15" borderId="0" xfId="0" applyFont="1" applyFill="1" applyBorder="1" applyAlignment="1">
      <alignment horizontal="right" vertical="center"/>
    </xf>
    <xf numFmtId="0" fontId="47" fillId="3" borderId="0" xfId="0" applyFont="1" applyFill="1"/>
    <xf numFmtId="0" fontId="34" fillId="3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51" fillId="3" borderId="0" xfId="0" applyFont="1" applyFill="1" applyBorder="1" applyAlignment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54" fillId="3" borderId="0" xfId="0" applyFont="1" applyFill="1" applyBorder="1" applyAlignment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9" fillId="14" borderId="24" xfId="0" quotePrefix="1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center" vertical="center"/>
    </xf>
    <xf numFmtId="0" fontId="9" fillId="14" borderId="4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15" borderId="0" xfId="0" applyFont="1" applyFill="1" applyBorder="1" applyAlignment="1">
      <alignment horizontal="center" vertical="center"/>
    </xf>
    <xf numFmtId="0" fontId="60" fillId="15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7" xfId="0" applyFont="1" applyFill="1" applyBorder="1" applyAlignment="1">
      <alignment horizontal="center" vertical="center"/>
    </xf>
    <xf numFmtId="1" fontId="9" fillId="14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2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61" fillId="14" borderId="0" xfId="0" applyFont="1" applyFill="1" applyBorder="1" applyAlignment="1">
      <alignment horizontal="left" vertical="center" indent="1"/>
    </xf>
    <xf numFmtId="49" fontId="62" fillId="0" borderId="0" xfId="0" applyNumberFormat="1" applyFont="1" applyAlignment="1">
      <alignment horizontal="left"/>
    </xf>
    <xf numFmtId="0" fontId="62" fillId="0" borderId="0" xfId="0" applyFont="1" applyAlignment="1">
      <alignment wrapText="1"/>
    </xf>
    <xf numFmtId="0" fontId="64" fillId="5" borderId="0" xfId="0" applyFont="1" applyFill="1" applyBorder="1" applyAlignment="1">
      <alignment horizontal="center" vertical="center"/>
    </xf>
    <xf numFmtId="0" fontId="64" fillId="14" borderId="6" xfId="0" applyFont="1" applyFill="1" applyBorder="1" applyAlignment="1">
      <alignment horizontal="left" vertical="center"/>
    </xf>
    <xf numFmtId="0" fontId="65" fillId="3" borderId="0" xfId="0" applyFont="1" applyFill="1" applyBorder="1" applyAlignment="1">
      <alignment horizontal="right" vertical="center"/>
    </xf>
    <xf numFmtId="0" fontId="9" fillId="14" borderId="25" xfId="0" applyFont="1" applyFill="1" applyBorder="1" applyAlignment="1">
      <alignment horizontal="center" vertical="center"/>
    </xf>
    <xf numFmtId="0" fontId="67" fillId="14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70" fillId="14" borderId="6" xfId="0" applyFont="1" applyFill="1" applyBorder="1" applyAlignment="1">
      <alignment horizontal="left" vertical="center"/>
    </xf>
    <xf numFmtId="0" fontId="68" fillId="5" borderId="0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left" vertical="center"/>
    </xf>
    <xf numFmtId="0" fontId="71" fillId="5" borderId="0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horizontal="left" vertical="center"/>
    </xf>
    <xf numFmtId="0" fontId="2" fillId="18" borderId="0" xfId="0" applyFont="1" applyFill="1"/>
    <xf numFmtId="0" fontId="12" fillId="18" borderId="0" xfId="0" applyFont="1" applyFill="1" applyBorder="1"/>
    <xf numFmtId="0" fontId="9" fillId="18" borderId="1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9" fillId="18" borderId="0" xfId="0" applyFont="1" applyFill="1"/>
    <xf numFmtId="0" fontId="9" fillId="3" borderId="20" xfId="0" applyFont="1" applyFill="1" applyBorder="1" applyAlignment="1">
      <alignment horizontal="left" vertical="center"/>
    </xf>
    <xf numFmtId="0" fontId="10" fillId="18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57" fillId="18" borderId="0" xfId="0" applyFont="1" applyFill="1" applyBorder="1" applyAlignment="1">
      <alignment vertical="center"/>
    </xf>
    <xf numFmtId="0" fontId="57" fillId="3" borderId="20" xfId="0" applyFont="1" applyFill="1" applyBorder="1" applyAlignment="1">
      <alignment vertical="center"/>
    </xf>
    <xf numFmtId="0" fontId="9" fillId="3" borderId="20" xfId="0" applyFont="1" applyFill="1" applyBorder="1"/>
    <xf numFmtId="10" fontId="26" fillId="19" borderId="0" xfId="0" applyNumberFormat="1" applyFont="1" applyFill="1" applyBorder="1" applyAlignment="1" applyProtection="1">
      <alignment horizontal="right" vertical="center"/>
    </xf>
    <xf numFmtId="0" fontId="65" fillId="19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right" vertical="center"/>
    </xf>
    <xf numFmtId="0" fontId="68" fillId="19" borderId="0" xfId="0" applyFont="1" applyFill="1" applyBorder="1" applyAlignment="1">
      <alignment horizontal="right" vertical="center"/>
    </xf>
    <xf numFmtId="0" fontId="34" fillId="19" borderId="0" xfId="0" applyFont="1" applyFill="1" applyBorder="1" applyAlignment="1">
      <alignment horizontal="right" vertical="center"/>
    </xf>
    <xf numFmtId="0" fontId="29" fillId="18" borderId="0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18" borderId="0" xfId="0" applyFont="1" applyFill="1" applyBorder="1" applyAlignment="1">
      <alignment horizontal="right" vertical="center"/>
    </xf>
    <xf numFmtId="0" fontId="9" fillId="18" borderId="11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2" fillId="18" borderId="0" xfId="0" applyFont="1" applyFill="1" applyBorder="1"/>
    <xf numFmtId="0" fontId="8" fillId="0" borderId="0" xfId="0" applyFont="1" applyAlignment="1">
      <alignment horizontal="left" wrapText="1" indent="1"/>
    </xf>
    <xf numFmtId="0" fontId="72" fillId="0" borderId="0" xfId="0" applyFont="1" applyAlignment="1">
      <alignment horizontal="left" indent="1"/>
    </xf>
    <xf numFmtId="0" fontId="2" fillId="10" borderId="26" xfId="0" applyFont="1" applyFill="1" applyBorder="1" applyAlignment="1">
      <alignment horizontal="center" vertical="center" wrapText="1"/>
    </xf>
    <xf numFmtId="0" fontId="44" fillId="14" borderId="3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left" vertical="center"/>
    </xf>
    <xf numFmtId="0" fontId="73" fillId="14" borderId="6" xfId="0" applyFont="1" applyFill="1" applyBorder="1" applyAlignment="1">
      <alignment vertical="center"/>
    </xf>
    <xf numFmtId="0" fontId="74" fillId="5" borderId="0" xfId="0" applyFont="1" applyFill="1" applyBorder="1" applyAlignment="1">
      <alignment horizontal="left" vertical="center"/>
    </xf>
    <xf numFmtId="0" fontId="74" fillId="14" borderId="6" xfId="0" applyFont="1" applyFill="1" applyBorder="1" applyAlignment="1">
      <alignment vertical="center"/>
    </xf>
    <xf numFmtId="0" fontId="43" fillId="5" borderId="6" xfId="0" applyFont="1" applyFill="1" applyBorder="1" applyAlignment="1">
      <alignment vertical="center"/>
    </xf>
    <xf numFmtId="0" fontId="30" fillId="14" borderId="8" xfId="0" applyFont="1" applyFill="1" applyBorder="1" applyAlignment="1">
      <alignment horizontal="left" vertical="center"/>
    </xf>
    <xf numFmtId="2" fontId="9" fillId="14" borderId="14" xfId="0" applyNumberFormat="1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0" fontId="25" fillId="19" borderId="0" xfId="0" applyFont="1" applyFill="1" applyBorder="1" applyAlignment="1">
      <alignment horizontal="right" vertical="center"/>
    </xf>
    <xf numFmtId="0" fontId="30" fillId="19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12" fillId="19" borderId="0" xfId="0" applyFont="1" applyFill="1" applyBorder="1" applyAlignment="1">
      <alignment horizontal="right" vertical="center"/>
    </xf>
    <xf numFmtId="0" fontId="46" fillId="17" borderId="0" xfId="0" applyFont="1" applyFill="1" applyBorder="1" applyAlignment="1">
      <alignment horizontal="right" vertical="center"/>
    </xf>
    <xf numFmtId="0" fontId="73" fillId="17" borderId="0" xfId="0" applyFont="1" applyFill="1" applyBorder="1" applyAlignment="1">
      <alignment horizontal="left"/>
    </xf>
    <xf numFmtId="0" fontId="73" fillId="17" borderId="0" xfId="0" applyFont="1" applyFill="1" applyBorder="1" applyAlignment="1">
      <alignment horizontal="right"/>
    </xf>
    <xf numFmtId="0" fontId="74" fillId="17" borderId="0" xfId="0" applyFont="1" applyFill="1" applyBorder="1" applyAlignment="1">
      <alignment horizontal="left"/>
    </xf>
    <xf numFmtId="0" fontId="74" fillId="17" borderId="0" xfId="0" applyFont="1" applyFill="1" applyBorder="1" applyAlignment="1">
      <alignment horizontal="right"/>
    </xf>
    <xf numFmtId="0" fontId="73" fillId="19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right" vertical="center"/>
    </xf>
    <xf numFmtId="2" fontId="9" fillId="14" borderId="18" xfId="0" applyNumberFormat="1" applyFont="1" applyFill="1" applyBorder="1" applyAlignment="1">
      <alignment horizontal="center" vertical="center"/>
    </xf>
    <xf numFmtId="2" fontId="29" fillId="3" borderId="0" xfId="0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75" fillId="5" borderId="0" xfId="0" applyFont="1" applyFill="1" applyBorder="1" applyAlignment="1">
      <alignment horizontal="left" vertical="center"/>
    </xf>
    <xf numFmtId="0" fontId="75" fillId="14" borderId="6" xfId="0" applyFont="1" applyFill="1" applyBorder="1" applyAlignment="1">
      <alignment vertical="center"/>
    </xf>
    <xf numFmtId="0" fontId="73" fillId="5" borderId="0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0" fontId="77" fillId="14" borderId="6" xfId="0" applyFont="1" applyFill="1" applyBorder="1" applyAlignment="1">
      <alignment vertical="center"/>
    </xf>
    <xf numFmtId="0" fontId="77" fillId="19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8" fillId="3" borderId="0" xfId="0" applyFont="1" applyFill="1" applyBorder="1" applyAlignment="1">
      <alignment horizontal="right" vertical="center"/>
    </xf>
    <xf numFmtId="0" fontId="78" fillId="15" borderId="0" xfId="0" applyFont="1" applyFill="1" applyBorder="1" applyAlignment="1">
      <alignment horizontal="right" vertical="center"/>
    </xf>
    <xf numFmtId="0" fontId="79" fillId="0" borderId="0" xfId="0" applyFont="1" applyAlignment="1">
      <alignment horizontal="left" wrapText="1" indent="1"/>
    </xf>
    <xf numFmtId="0" fontId="9" fillId="15" borderId="0" xfId="0" applyFont="1" applyFill="1" applyBorder="1" applyAlignment="1">
      <alignment horizontal="center" vertical="center"/>
    </xf>
    <xf numFmtId="0" fontId="0" fillId="0" borderId="0" xfId="0"/>
    <xf numFmtId="0" fontId="39" fillId="14" borderId="3" xfId="0" applyFont="1" applyFill="1" applyBorder="1" applyAlignment="1">
      <alignment vertical="center"/>
    </xf>
    <xf numFmtId="0" fontId="27" fillId="14" borderId="6" xfId="0" applyFont="1" applyFill="1" applyBorder="1" applyAlignment="1">
      <alignment vertical="center"/>
    </xf>
    <xf numFmtId="0" fontId="29" fillId="14" borderId="6" xfId="0" applyFont="1" applyFill="1" applyBorder="1" applyAlignment="1">
      <alignment vertical="center"/>
    </xf>
    <xf numFmtId="0" fontId="31" fillId="14" borderId="6" xfId="0" applyFont="1" applyFill="1" applyBorder="1" applyAlignment="1">
      <alignment vertical="center"/>
    </xf>
    <xf numFmtId="0" fontId="82" fillId="14" borderId="6" xfId="0" applyFont="1" applyFill="1" applyBorder="1" applyAlignment="1">
      <alignment vertical="center"/>
    </xf>
    <xf numFmtId="0" fontId="54" fillId="14" borderId="8" xfId="0" applyFont="1" applyFill="1" applyBorder="1" applyAlignment="1">
      <alignment vertical="center"/>
    </xf>
    <xf numFmtId="0" fontId="77" fillId="5" borderId="0" xfId="0" applyFont="1" applyFill="1" applyBorder="1" applyAlignment="1">
      <alignment horizontal="center" vertical="center"/>
    </xf>
    <xf numFmtId="0" fontId="84" fillId="14" borderId="6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center" vertical="center"/>
    </xf>
    <xf numFmtId="0" fontId="67" fillId="16" borderId="9" xfId="0" applyFont="1" applyFill="1" applyBorder="1" applyAlignment="1">
      <alignment horizontal="center" vertical="center" wrapText="1"/>
    </xf>
    <xf numFmtId="0" fontId="67" fillId="16" borderId="10" xfId="0" applyFont="1" applyFill="1" applyBorder="1" applyAlignment="1">
      <alignment horizontal="center" vertical="center" wrapText="1"/>
    </xf>
    <xf numFmtId="0" fontId="67" fillId="16" borderId="24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69" fillId="0" borderId="9" xfId="0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  <xf numFmtId="0" fontId="69" fillId="0" borderId="2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83" fillId="17" borderId="9" xfId="0" applyFont="1" applyFill="1" applyBorder="1" applyAlignment="1">
      <alignment horizontal="center" vertical="center" wrapText="1"/>
    </xf>
    <xf numFmtId="0" fontId="83" fillId="17" borderId="24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1" fillId="20" borderId="3" xfId="0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 wrapText="1"/>
    </xf>
    <xf numFmtId="0" fontId="21" fillId="20" borderId="6" xfId="0" applyFont="1" applyFill="1" applyBorder="1" applyAlignment="1">
      <alignment horizontal="center" vertical="center" wrapText="1"/>
    </xf>
    <xf numFmtId="0" fontId="21" fillId="20" borderId="0" xfId="0" applyFont="1" applyFill="1" applyBorder="1" applyAlignment="1">
      <alignment horizontal="center" vertical="center" wrapText="1"/>
    </xf>
    <xf numFmtId="0" fontId="21" fillId="2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66" fillId="0" borderId="9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66" fillId="0" borderId="24" xfId="0" applyFont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76" fillId="16" borderId="9" xfId="0" applyFont="1" applyFill="1" applyBorder="1" applyAlignment="1">
      <alignment horizontal="center" vertical="center" wrapText="1"/>
    </xf>
    <xf numFmtId="0" fontId="76" fillId="16" borderId="10" xfId="0" applyFont="1" applyFill="1" applyBorder="1" applyAlignment="1">
      <alignment horizontal="center" vertical="center" wrapText="1"/>
    </xf>
    <xf numFmtId="0" fontId="76" fillId="16" borderId="24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textRotation="180" wrapText="1"/>
    </xf>
    <xf numFmtId="0" fontId="2" fillId="21" borderId="10" xfId="0" applyFont="1" applyFill="1" applyBorder="1" applyAlignment="1">
      <alignment horizontal="center" vertical="center" textRotation="180" wrapText="1"/>
    </xf>
    <xf numFmtId="0" fontId="2" fillId="21" borderId="24" xfId="0" applyFont="1" applyFill="1" applyBorder="1" applyAlignment="1">
      <alignment horizontal="center" vertical="center" textRotation="180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33" fillId="11" borderId="10" xfId="0" applyFont="1" applyFill="1" applyBorder="1" applyAlignment="1">
      <alignment horizontal="center" vertical="center" wrapText="1"/>
    </xf>
    <xf numFmtId="0" fontId="33" fillId="11" borderId="29" xfId="0" applyFont="1" applyFill="1" applyBorder="1" applyAlignment="1">
      <alignment horizontal="center" vertical="center" wrapText="1"/>
    </xf>
    <xf numFmtId="0" fontId="69" fillId="16" borderId="9" xfId="0" applyFont="1" applyFill="1" applyBorder="1" applyAlignment="1">
      <alignment horizontal="center" vertical="center" wrapText="1"/>
    </xf>
    <xf numFmtId="0" fontId="69" fillId="16" borderId="10" xfId="0" applyFont="1" applyFill="1" applyBorder="1" applyAlignment="1">
      <alignment horizontal="center" vertical="center" wrapText="1"/>
    </xf>
    <xf numFmtId="0" fontId="69" fillId="16" borderId="24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28" fillId="16" borderId="9" xfId="0" applyFont="1" applyFill="1" applyBorder="1" applyAlignment="1">
      <alignment horizontal="center" vertical="center" wrapText="1"/>
    </xf>
    <xf numFmtId="0" fontId="28" fillId="16" borderId="10" xfId="0" applyFont="1" applyFill="1" applyBorder="1" applyAlignment="1">
      <alignment horizontal="center" vertical="center" wrapText="1"/>
    </xf>
    <xf numFmtId="0" fontId="28" fillId="16" borderId="24" xfId="0" applyFont="1" applyFill="1" applyBorder="1" applyAlignment="1">
      <alignment horizontal="center" vertical="center" wrapText="1"/>
    </xf>
    <xf numFmtId="0" fontId="30" fillId="16" borderId="9" xfId="0" applyFont="1" applyFill="1" applyBorder="1" applyAlignment="1">
      <alignment horizontal="center" vertical="center" wrapText="1"/>
    </xf>
    <xf numFmtId="0" fontId="30" fillId="16" borderId="10" xfId="0" applyFont="1" applyFill="1" applyBorder="1" applyAlignment="1">
      <alignment horizontal="center" vertical="center" wrapText="1"/>
    </xf>
    <xf numFmtId="0" fontId="30" fillId="16" borderId="24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76" fillId="0" borderId="9" xfId="0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76" fillId="0" borderId="24" xfId="0" applyFont="1" applyFill="1" applyBorder="1" applyAlignment="1">
      <alignment horizontal="center" vertical="center" wrapText="1"/>
    </xf>
    <xf numFmtId="0" fontId="80" fillId="0" borderId="9" xfId="0" applyFont="1" applyFill="1" applyBorder="1" applyAlignment="1">
      <alignment horizontal="center" vertical="center" wrapText="1"/>
    </xf>
    <xf numFmtId="0" fontId="80" fillId="0" borderId="10" xfId="0" applyFont="1" applyFill="1" applyBorder="1" applyAlignment="1">
      <alignment horizontal="center" vertical="center" wrapText="1"/>
    </xf>
    <xf numFmtId="0" fontId="80" fillId="0" borderId="2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>
      <alignment horizontal="center" vertical="center" textRotation="90" wrapText="1"/>
    </xf>
    <xf numFmtId="0" fontId="2" fillId="5" borderId="21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6" fillId="0" borderId="0" xfId="0" applyFont="1"/>
    <xf numFmtId="0" fontId="0" fillId="0" borderId="0" xfId="0"/>
  </cellXfs>
  <cellStyles count="18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8"/>
  <sheetViews>
    <sheetView workbookViewId="0">
      <selection sqref="A1:XFD1048576"/>
    </sheetView>
  </sheetViews>
  <sheetFormatPr baseColWidth="10" defaultColWidth="9.1640625" defaultRowHeight="12" x14ac:dyDescent="0"/>
  <cols>
    <col min="1" max="1" width="0.33203125" style="11" customWidth="1"/>
    <col min="2" max="2" width="11.33203125" style="11" customWidth="1"/>
    <col min="3" max="3" width="0.33203125" style="11" customWidth="1"/>
    <col min="4" max="4" width="11.33203125" style="11" customWidth="1"/>
    <col min="5" max="5" width="0.33203125" style="11" customWidth="1"/>
    <col min="6" max="10" width="5.6640625" style="11" customWidth="1"/>
    <col min="11" max="11" width="0.33203125" style="11" customWidth="1"/>
    <col min="12" max="16" width="5.6640625" style="11" customWidth="1"/>
    <col min="17" max="17" width="0.33203125" style="11" customWidth="1"/>
    <col min="18" max="22" width="5.6640625" style="11" customWidth="1"/>
    <col min="23" max="23" width="0.33203125" style="11" customWidth="1"/>
    <col min="24" max="28" width="5.6640625" style="11" customWidth="1"/>
    <col min="29" max="29" width="0.33203125" style="11" customWidth="1"/>
    <col min="30" max="32" width="4.6640625" style="11" customWidth="1"/>
    <col min="33" max="33" width="0.33203125" style="11" customWidth="1"/>
    <col min="34" max="16384" width="9.1640625" style="11"/>
  </cols>
  <sheetData>
    <row r="1" spans="1:39" s="17" customFormat="1" ht="1.75" customHeight="1" thickBot="1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9" s="17" customFormat="1" ht="19.75" customHeight="1">
      <c r="A2" s="23"/>
      <c r="B2" s="412" t="s">
        <v>129</v>
      </c>
      <c r="C2" s="23"/>
      <c r="D2" s="24" t="s">
        <v>130</v>
      </c>
      <c r="E2" s="25"/>
      <c r="F2" s="26"/>
      <c r="G2" s="26"/>
      <c r="H2" s="26"/>
      <c r="I2" s="26"/>
      <c r="J2" s="26"/>
      <c r="K2" s="25"/>
      <c r="L2" s="26"/>
      <c r="M2" s="26"/>
      <c r="N2" s="26"/>
      <c r="O2" s="26"/>
      <c r="P2" s="26"/>
      <c r="Q2" s="25"/>
      <c r="R2" s="26"/>
      <c r="S2" s="26"/>
      <c r="T2" s="26"/>
      <c r="U2" s="26"/>
      <c r="V2" s="26"/>
      <c r="W2" s="25"/>
      <c r="X2" s="26"/>
      <c r="Y2" s="26"/>
      <c r="Z2" s="26"/>
      <c r="AA2" s="26"/>
      <c r="AB2" s="26"/>
      <c r="AC2" s="26"/>
      <c r="AD2" s="26"/>
      <c r="AE2" s="27"/>
      <c r="AF2" s="28"/>
      <c r="AG2" s="23"/>
    </row>
    <row r="3" spans="1:39" s="17" customFormat="1" ht="19.75" customHeight="1">
      <c r="A3" s="29"/>
      <c r="B3" s="413"/>
      <c r="C3" s="29"/>
      <c r="D3" s="30" t="s">
        <v>131</v>
      </c>
      <c r="E3" s="31"/>
      <c r="F3" s="32"/>
      <c r="G3" s="32"/>
      <c r="H3" s="32"/>
      <c r="I3" s="32"/>
      <c r="J3" s="32"/>
      <c r="K3" s="31"/>
      <c r="L3" s="32"/>
      <c r="M3" s="32"/>
      <c r="N3" s="32"/>
      <c r="O3" s="32"/>
      <c r="P3" s="32"/>
      <c r="Q3" s="31"/>
      <c r="R3" s="32"/>
      <c r="S3" s="32"/>
      <c r="T3" s="32"/>
      <c r="U3" s="32"/>
      <c r="V3" s="32"/>
      <c r="W3" s="31"/>
      <c r="X3" s="32"/>
      <c r="Y3" s="32"/>
      <c r="Z3" s="32"/>
      <c r="AA3" s="32"/>
      <c r="AB3" s="32"/>
      <c r="AC3" s="32"/>
      <c r="AD3" s="32"/>
      <c r="AE3" s="32"/>
      <c r="AF3" s="33"/>
      <c r="AG3" s="29"/>
      <c r="AH3" s="14"/>
      <c r="AI3" s="34"/>
      <c r="AJ3" s="34"/>
      <c r="AK3" s="34"/>
      <c r="AL3" s="34"/>
      <c r="AM3" s="35"/>
    </row>
    <row r="4" spans="1:39" s="17" customFormat="1" ht="19.75" customHeight="1">
      <c r="A4" s="36"/>
      <c r="B4" s="413"/>
      <c r="C4" s="36"/>
      <c r="D4" s="37" t="s">
        <v>132</v>
      </c>
      <c r="E4" s="38"/>
      <c r="F4" s="39"/>
      <c r="G4" s="39"/>
      <c r="H4" s="39"/>
      <c r="I4" s="39"/>
      <c r="J4" s="39"/>
      <c r="K4" s="38"/>
      <c r="L4" s="39"/>
      <c r="M4" s="39"/>
      <c r="N4" s="39"/>
      <c r="O4" s="39"/>
      <c r="P4" s="39"/>
      <c r="Q4" s="38"/>
      <c r="R4" s="39"/>
      <c r="S4" s="39"/>
      <c r="T4" s="39"/>
      <c r="U4" s="39"/>
      <c r="V4" s="39"/>
      <c r="W4" s="38"/>
      <c r="X4" s="39"/>
      <c r="Y4" s="39"/>
      <c r="Z4" s="39"/>
      <c r="AA4" s="39"/>
      <c r="AB4" s="39"/>
      <c r="AC4" s="39"/>
      <c r="AD4" s="39"/>
      <c r="AE4" s="39"/>
      <c r="AF4" s="40"/>
      <c r="AG4" s="36"/>
      <c r="AH4" s="335"/>
      <c r="AI4" s="41"/>
      <c r="AJ4" s="41"/>
      <c r="AK4" s="41"/>
      <c r="AL4" s="41"/>
      <c r="AM4" s="42"/>
    </row>
    <row r="5" spans="1:39" s="17" customFormat="1" ht="19.75" customHeight="1" thickBot="1">
      <c r="A5" s="43"/>
      <c r="B5" s="413"/>
      <c r="C5" s="43"/>
      <c r="D5" s="44" t="s">
        <v>31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  <c r="X5" s="45"/>
      <c r="Y5" s="45"/>
      <c r="Z5" s="45"/>
      <c r="AA5" s="45"/>
      <c r="AB5" s="45"/>
      <c r="AC5" s="46"/>
      <c r="AD5" s="45" t="s">
        <v>66</v>
      </c>
      <c r="AE5" s="45"/>
      <c r="AF5" s="47"/>
      <c r="AG5" s="43"/>
      <c r="AH5" s="335"/>
    </row>
    <row r="6" spans="1:39" s="17" customFormat="1" ht="1.75" customHeight="1" thickBo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H6" s="335" t="s">
        <v>83</v>
      </c>
    </row>
    <row r="7" spans="1:39" ht="13" customHeight="1" thickBot="1">
      <c r="A7" s="48"/>
      <c r="B7" s="49" t="s">
        <v>32</v>
      </c>
      <c r="C7" s="48"/>
      <c r="D7" s="50" t="s">
        <v>33</v>
      </c>
      <c r="E7" s="48"/>
      <c r="F7" s="383" t="s">
        <v>34</v>
      </c>
      <c r="G7" s="384"/>
      <c r="H7" s="384"/>
      <c r="I7" s="384"/>
      <c r="J7" s="385"/>
      <c r="K7" s="48"/>
      <c r="L7" s="386" t="s">
        <v>35</v>
      </c>
      <c r="M7" s="386"/>
      <c r="N7" s="386"/>
      <c r="O7" s="386"/>
      <c r="P7" s="386"/>
      <c r="Q7" s="48"/>
      <c r="R7" s="386" t="s">
        <v>133</v>
      </c>
      <c r="S7" s="386"/>
      <c r="T7" s="386"/>
      <c r="U7" s="386"/>
      <c r="V7" s="386"/>
      <c r="W7" s="48"/>
      <c r="X7" s="439" t="s">
        <v>36</v>
      </c>
      <c r="Y7" s="386"/>
      <c r="Z7" s="386"/>
      <c r="AA7" s="386"/>
      <c r="AB7" s="386"/>
      <c r="AC7" s="48"/>
      <c r="AD7" s="439" t="s">
        <v>37</v>
      </c>
      <c r="AE7" s="386"/>
      <c r="AF7" s="386"/>
      <c r="AG7" s="48"/>
    </row>
    <row r="8" spans="1:39" s="17" customFormat="1" ht="1.75" customHeight="1" thickBo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9" ht="13" customHeight="1">
      <c r="A9" s="51"/>
      <c r="B9" s="52" t="s">
        <v>38</v>
      </c>
      <c r="C9" s="51"/>
      <c r="D9" s="53"/>
      <c r="E9" s="51"/>
      <c r="F9" s="54"/>
      <c r="G9" s="54"/>
      <c r="H9" s="54"/>
      <c r="I9" s="54"/>
      <c r="J9" s="55"/>
      <c r="K9" s="51"/>
      <c r="L9" s="56"/>
      <c r="M9" s="54"/>
      <c r="N9" s="54"/>
      <c r="O9" s="54"/>
      <c r="P9" s="55"/>
      <c r="Q9" s="51"/>
      <c r="R9" s="363" t="s">
        <v>39</v>
      </c>
      <c r="S9" s="363"/>
      <c r="T9" s="363"/>
      <c r="U9" s="363"/>
      <c r="V9" s="363"/>
      <c r="W9" s="51"/>
      <c r="X9" s="57" t="s">
        <v>66</v>
      </c>
      <c r="Y9" s="58"/>
      <c r="Z9" s="58"/>
      <c r="AA9" s="58"/>
      <c r="AB9" s="58"/>
      <c r="AC9" s="51"/>
      <c r="AD9" s="57" t="s">
        <v>66</v>
      </c>
      <c r="AE9" s="58"/>
      <c r="AF9" s="59"/>
      <c r="AG9" s="51"/>
    </row>
    <row r="10" spans="1:39" ht="13" customHeight="1" thickBot="1">
      <c r="A10" s="60"/>
      <c r="B10" s="52" t="s">
        <v>40</v>
      </c>
      <c r="C10" s="60"/>
      <c r="D10" s="61"/>
      <c r="E10" s="60"/>
      <c r="F10" s="62"/>
      <c r="G10" s="62"/>
      <c r="H10" s="62"/>
      <c r="I10" s="62"/>
      <c r="J10" s="63"/>
      <c r="K10" s="60"/>
      <c r="L10" s="64"/>
      <c r="M10" s="62"/>
      <c r="N10" s="62"/>
      <c r="O10" s="62"/>
      <c r="P10" s="63"/>
      <c r="Q10" s="60"/>
      <c r="R10" s="367"/>
      <c r="S10" s="367"/>
      <c r="T10" s="367"/>
      <c r="U10" s="367"/>
      <c r="V10" s="367"/>
      <c r="W10" s="60"/>
      <c r="X10" s="65"/>
      <c r="Y10" s="66"/>
      <c r="Z10" s="66"/>
      <c r="AA10" s="66"/>
      <c r="AB10" s="66"/>
      <c r="AC10" s="60"/>
      <c r="AD10" s="67"/>
      <c r="AE10" s="68"/>
      <c r="AF10" s="69"/>
      <c r="AG10" s="60"/>
    </row>
    <row r="11" spans="1:39" ht="13" customHeight="1">
      <c r="A11" s="70"/>
      <c r="B11" s="71" t="s">
        <v>41</v>
      </c>
      <c r="C11" s="70"/>
      <c r="D11" s="61"/>
      <c r="E11" s="70"/>
      <c r="F11" s="387" t="s">
        <v>134</v>
      </c>
      <c r="G11" s="388"/>
      <c r="H11" s="388"/>
      <c r="I11" s="388"/>
      <c r="J11" s="389"/>
      <c r="K11" s="70"/>
      <c r="L11" s="393" t="s">
        <v>98</v>
      </c>
      <c r="M11" s="348" t="s">
        <v>81</v>
      </c>
      <c r="N11" s="403" t="s">
        <v>135</v>
      </c>
      <c r="O11" s="424" t="s">
        <v>89</v>
      </c>
      <c r="P11" s="393"/>
      <c r="Q11" s="72"/>
      <c r="R11" s="345" t="s">
        <v>99</v>
      </c>
      <c r="S11" s="396" t="s">
        <v>136</v>
      </c>
      <c r="T11" s="400" t="s">
        <v>82</v>
      </c>
      <c r="U11" s="433"/>
      <c r="V11" s="345"/>
      <c r="W11" s="72"/>
      <c r="X11" s="348" t="s">
        <v>81</v>
      </c>
      <c r="Y11" s="393" t="s">
        <v>98</v>
      </c>
      <c r="Z11" s="421" t="s">
        <v>107</v>
      </c>
      <c r="AA11" s="427" t="s">
        <v>89</v>
      </c>
      <c r="AB11" s="430"/>
      <c r="AC11" s="70"/>
      <c r="AD11" s="67"/>
      <c r="AE11" s="68"/>
      <c r="AF11" s="69"/>
      <c r="AG11" s="70"/>
    </row>
    <row r="12" spans="1:39" ht="13" customHeight="1" thickBot="1">
      <c r="A12" s="70"/>
      <c r="B12" s="71" t="s">
        <v>43</v>
      </c>
      <c r="C12" s="70"/>
      <c r="D12" s="61"/>
      <c r="E12" s="70"/>
      <c r="F12" s="390"/>
      <c r="G12" s="391"/>
      <c r="H12" s="391"/>
      <c r="I12" s="391"/>
      <c r="J12" s="392"/>
      <c r="K12" s="70"/>
      <c r="L12" s="394"/>
      <c r="M12" s="349"/>
      <c r="N12" s="404"/>
      <c r="O12" s="425"/>
      <c r="P12" s="394"/>
      <c r="Q12" s="72"/>
      <c r="R12" s="346"/>
      <c r="S12" s="397"/>
      <c r="T12" s="401"/>
      <c r="U12" s="434"/>
      <c r="V12" s="346"/>
      <c r="W12" s="72"/>
      <c r="X12" s="349"/>
      <c r="Y12" s="394"/>
      <c r="Z12" s="422"/>
      <c r="AA12" s="428"/>
      <c r="AB12" s="431"/>
      <c r="AC12" s="70"/>
      <c r="AD12" s="67"/>
      <c r="AE12" s="68"/>
      <c r="AF12" s="69"/>
      <c r="AG12" s="70"/>
    </row>
    <row r="13" spans="1:39" ht="13" customHeight="1" thickBot="1">
      <c r="A13" s="70"/>
      <c r="B13" s="71" t="s">
        <v>44</v>
      </c>
      <c r="C13" s="70"/>
      <c r="D13" s="61"/>
      <c r="E13" s="70"/>
      <c r="F13" s="351" t="s">
        <v>47</v>
      </c>
      <c r="G13" s="352"/>
      <c r="H13" s="352"/>
      <c r="I13" s="352"/>
      <c r="J13" s="379"/>
      <c r="K13" s="70"/>
      <c r="L13" s="394"/>
      <c r="M13" s="349"/>
      <c r="N13" s="404"/>
      <c r="O13" s="425"/>
      <c r="P13" s="394"/>
      <c r="Q13" s="72"/>
      <c r="R13" s="346"/>
      <c r="S13" s="397"/>
      <c r="T13" s="401"/>
      <c r="U13" s="434"/>
      <c r="V13" s="346"/>
      <c r="W13" s="72"/>
      <c r="X13" s="349"/>
      <c r="Y13" s="394"/>
      <c r="Z13" s="422"/>
      <c r="AA13" s="428"/>
      <c r="AB13" s="431"/>
      <c r="AC13" s="70"/>
      <c r="AD13" s="67"/>
      <c r="AE13" s="68"/>
      <c r="AF13" s="69"/>
      <c r="AG13" s="70"/>
    </row>
    <row r="14" spans="1:39" ht="13" customHeight="1" thickBot="1">
      <c r="A14" s="70"/>
      <c r="B14" s="71" t="s">
        <v>45</v>
      </c>
      <c r="C14" s="70"/>
      <c r="D14" s="61"/>
      <c r="E14" s="70"/>
      <c r="F14" s="366" t="s">
        <v>24</v>
      </c>
      <c r="G14" s="367"/>
      <c r="H14" s="367"/>
      <c r="I14" s="367"/>
      <c r="J14" s="399"/>
      <c r="K14" s="70"/>
      <c r="L14" s="395"/>
      <c r="M14" s="350"/>
      <c r="N14" s="405"/>
      <c r="O14" s="426"/>
      <c r="P14" s="395"/>
      <c r="Q14" s="72"/>
      <c r="R14" s="347"/>
      <c r="S14" s="398"/>
      <c r="T14" s="402"/>
      <c r="U14" s="435"/>
      <c r="V14" s="347"/>
      <c r="W14" s="72"/>
      <c r="X14" s="350"/>
      <c r="Y14" s="395"/>
      <c r="Z14" s="423"/>
      <c r="AA14" s="429"/>
      <c r="AB14" s="432"/>
      <c r="AC14" s="70"/>
      <c r="AD14" s="67"/>
      <c r="AE14" s="68"/>
      <c r="AF14" s="69"/>
      <c r="AG14" s="70"/>
    </row>
    <row r="15" spans="1:39" ht="13" customHeight="1" thickBot="1">
      <c r="A15" s="70"/>
      <c r="B15" s="73" t="s">
        <v>46</v>
      </c>
      <c r="C15" s="70"/>
      <c r="D15" s="61"/>
      <c r="E15" s="70"/>
      <c r="F15" s="351" t="s">
        <v>47</v>
      </c>
      <c r="G15" s="352"/>
      <c r="H15" s="352"/>
      <c r="I15" s="352"/>
      <c r="J15" s="379"/>
      <c r="K15" s="70"/>
      <c r="L15" s="351" t="s">
        <v>47</v>
      </c>
      <c r="M15" s="352"/>
      <c r="N15" s="352"/>
      <c r="O15" s="352"/>
      <c r="P15" s="379"/>
      <c r="Q15" s="72"/>
      <c r="R15" s="351" t="s">
        <v>47</v>
      </c>
      <c r="S15" s="352"/>
      <c r="T15" s="352"/>
      <c r="U15" s="352"/>
      <c r="V15" s="379"/>
      <c r="W15" s="72"/>
      <c r="X15" s="351" t="s">
        <v>47</v>
      </c>
      <c r="Y15" s="352"/>
      <c r="Z15" s="352"/>
      <c r="AA15" s="352"/>
      <c r="AB15" s="352"/>
      <c r="AC15" s="70"/>
      <c r="AD15" s="67"/>
      <c r="AE15" s="68"/>
      <c r="AF15" s="69"/>
      <c r="AG15" s="70"/>
    </row>
    <row r="16" spans="1:39" ht="13" customHeight="1">
      <c r="A16" s="70"/>
      <c r="B16" s="74" t="s">
        <v>48</v>
      </c>
      <c r="C16" s="70"/>
      <c r="D16" s="61"/>
      <c r="E16" s="70"/>
      <c r="F16" s="400" t="s">
        <v>82</v>
      </c>
      <c r="G16" s="403" t="s">
        <v>135</v>
      </c>
      <c r="H16" s="406" t="s">
        <v>79</v>
      </c>
      <c r="I16" s="345"/>
      <c r="J16" s="393"/>
      <c r="K16" s="70"/>
      <c r="L16" s="393" t="s">
        <v>98</v>
      </c>
      <c r="M16" s="348" t="s">
        <v>81</v>
      </c>
      <c r="N16" s="403" t="s">
        <v>135</v>
      </c>
      <c r="O16" s="424" t="s">
        <v>89</v>
      </c>
      <c r="P16" s="393"/>
      <c r="Q16" s="72"/>
      <c r="R16" s="363" t="s">
        <v>25</v>
      </c>
      <c r="S16" s="363"/>
      <c r="T16" s="363"/>
      <c r="U16" s="363"/>
      <c r="V16" s="363"/>
      <c r="W16" s="72"/>
      <c r="X16" s="348" t="s">
        <v>81</v>
      </c>
      <c r="Y16" s="393" t="s">
        <v>98</v>
      </c>
      <c r="Z16" s="421" t="s">
        <v>107</v>
      </c>
      <c r="AA16" s="427" t="s">
        <v>89</v>
      </c>
      <c r="AB16" s="427"/>
      <c r="AC16" s="70"/>
      <c r="AD16" s="67"/>
      <c r="AE16" s="68"/>
      <c r="AF16" s="69"/>
      <c r="AG16" s="70"/>
    </row>
    <row r="17" spans="1:33" ht="13" customHeight="1" thickBot="1">
      <c r="A17" s="70"/>
      <c r="B17" s="74" t="s">
        <v>49</v>
      </c>
      <c r="C17" s="70"/>
      <c r="D17" s="61"/>
      <c r="E17" s="70"/>
      <c r="F17" s="401"/>
      <c r="G17" s="404"/>
      <c r="H17" s="407"/>
      <c r="I17" s="346"/>
      <c r="J17" s="394"/>
      <c r="K17" s="70"/>
      <c r="L17" s="394"/>
      <c r="M17" s="349"/>
      <c r="N17" s="404"/>
      <c r="O17" s="425"/>
      <c r="P17" s="394"/>
      <c r="Q17" s="72"/>
      <c r="R17" s="367"/>
      <c r="S17" s="367"/>
      <c r="T17" s="367"/>
      <c r="U17" s="367"/>
      <c r="V17" s="367"/>
      <c r="W17" s="72"/>
      <c r="X17" s="349"/>
      <c r="Y17" s="394"/>
      <c r="Z17" s="422"/>
      <c r="AA17" s="428"/>
      <c r="AB17" s="428"/>
      <c r="AC17" s="70"/>
      <c r="AD17" s="67"/>
      <c r="AE17" s="68"/>
      <c r="AF17" s="69"/>
      <c r="AG17" s="70"/>
    </row>
    <row r="18" spans="1:33">
      <c r="A18" s="70"/>
      <c r="B18" s="74" t="s">
        <v>50</v>
      </c>
      <c r="C18" s="70"/>
      <c r="D18" s="61"/>
      <c r="E18" s="70"/>
      <c r="F18" s="401"/>
      <c r="G18" s="404"/>
      <c r="H18" s="407"/>
      <c r="I18" s="346"/>
      <c r="J18" s="394"/>
      <c r="K18" s="70"/>
      <c r="L18" s="394"/>
      <c r="M18" s="349"/>
      <c r="N18" s="404"/>
      <c r="O18" s="425"/>
      <c r="P18" s="394"/>
      <c r="Q18" s="72"/>
      <c r="R18" s="440" t="s">
        <v>20</v>
      </c>
      <c r="S18" s="441"/>
      <c r="T18" s="441"/>
      <c r="U18" s="441"/>
      <c r="V18" s="442"/>
      <c r="W18" s="72"/>
      <c r="X18" s="349"/>
      <c r="Y18" s="394"/>
      <c r="Z18" s="422"/>
      <c r="AA18" s="428"/>
      <c r="AB18" s="428"/>
      <c r="AC18" s="70"/>
      <c r="AD18" s="67"/>
      <c r="AE18" s="68"/>
      <c r="AF18" s="69"/>
      <c r="AG18" s="70"/>
    </row>
    <row r="19" spans="1:33" ht="13" thickBot="1">
      <c r="A19" s="70"/>
      <c r="B19" s="74" t="s">
        <v>11</v>
      </c>
      <c r="C19" s="70"/>
      <c r="D19" s="61"/>
      <c r="E19" s="70"/>
      <c r="F19" s="402"/>
      <c r="G19" s="405"/>
      <c r="H19" s="408"/>
      <c r="I19" s="347"/>
      <c r="J19" s="395"/>
      <c r="K19" s="70"/>
      <c r="L19" s="395"/>
      <c r="M19" s="350"/>
      <c r="N19" s="405"/>
      <c r="O19" s="426"/>
      <c r="P19" s="395"/>
      <c r="Q19" s="72"/>
      <c r="R19" s="443"/>
      <c r="S19" s="444"/>
      <c r="T19" s="444"/>
      <c r="U19" s="444"/>
      <c r="V19" s="445"/>
      <c r="W19" s="72"/>
      <c r="X19" s="350"/>
      <c r="Y19" s="395"/>
      <c r="Z19" s="423"/>
      <c r="AA19" s="429"/>
      <c r="AB19" s="429"/>
      <c r="AC19" s="70"/>
      <c r="AD19" s="67"/>
      <c r="AE19" s="68"/>
      <c r="AF19" s="69"/>
      <c r="AG19" s="70"/>
    </row>
    <row r="20" spans="1:33" ht="13" customHeight="1">
      <c r="A20" s="70"/>
      <c r="B20" s="75" t="s">
        <v>16</v>
      </c>
      <c r="C20" s="70"/>
      <c r="D20" s="61"/>
      <c r="E20" s="70"/>
      <c r="F20" s="368" t="s">
        <v>108</v>
      </c>
      <c r="G20" s="359"/>
      <c r="H20" s="359"/>
      <c r="I20" s="359"/>
      <c r="J20" s="369"/>
      <c r="K20" s="60"/>
      <c r="L20" s="368" t="s">
        <v>108</v>
      </c>
      <c r="M20" s="359"/>
      <c r="N20" s="359"/>
      <c r="O20" s="359"/>
      <c r="P20" s="369"/>
      <c r="Q20" s="76"/>
      <c r="R20" s="368" t="s">
        <v>108</v>
      </c>
      <c r="S20" s="359"/>
      <c r="T20" s="359"/>
      <c r="U20" s="359"/>
      <c r="V20" s="369"/>
      <c r="W20" s="76"/>
      <c r="X20" s="368" t="s">
        <v>108</v>
      </c>
      <c r="Y20" s="359"/>
      <c r="Z20" s="359"/>
      <c r="AA20" s="359"/>
      <c r="AB20" s="369"/>
      <c r="AC20" s="60"/>
      <c r="AD20" s="67"/>
      <c r="AE20" s="68"/>
      <c r="AF20" s="69"/>
      <c r="AG20" s="70"/>
    </row>
    <row r="21" spans="1:33" ht="13" customHeight="1" thickBot="1">
      <c r="A21" s="70"/>
      <c r="B21" s="75" t="s">
        <v>51</v>
      </c>
      <c r="C21" s="70"/>
      <c r="D21" s="61"/>
      <c r="E21" s="70"/>
      <c r="F21" s="372"/>
      <c r="G21" s="361"/>
      <c r="H21" s="361"/>
      <c r="I21" s="361"/>
      <c r="J21" s="373"/>
      <c r="K21" s="60"/>
      <c r="L21" s="372"/>
      <c r="M21" s="361"/>
      <c r="N21" s="361"/>
      <c r="O21" s="361"/>
      <c r="P21" s="373"/>
      <c r="Q21" s="76"/>
      <c r="R21" s="372"/>
      <c r="S21" s="361"/>
      <c r="T21" s="361"/>
      <c r="U21" s="361"/>
      <c r="V21" s="373"/>
      <c r="W21" s="76"/>
      <c r="X21" s="372"/>
      <c r="Y21" s="361"/>
      <c r="Z21" s="361"/>
      <c r="AA21" s="361"/>
      <c r="AB21" s="373"/>
      <c r="AC21" s="60"/>
      <c r="AD21" s="67"/>
      <c r="AE21" s="68"/>
      <c r="AF21" s="69"/>
      <c r="AG21" s="70"/>
    </row>
    <row r="22" spans="1:33" ht="12" customHeight="1">
      <c r="A22" s="70"/>
      <c r="B22" s="74" t="s">
        <v>52</v>
      </c>
      <c r="C22" s="70"/>
      <c r="D22" s="61"/>
      <c r="E22" s="70"/>
      <c r="F22" s="416" t="s">
        <v>137</v>
      </c>
      <c r="G22" s="380" t="s">
        <v>107</v>
      </c>
      <c r="H22" s="348" t="s">
        <v>81</v>
      </c>
      <c r="I22" s="393" t="s">
        <v>98</v>
      </c>
      <c r="J22" s="393"/>
      <c r="K22" s="70"/>
      <c r="L22" s="345" t="s">
        <v>99</v>
      </c>
      <c r="M22" s="348" t="s">
        <v>81</v>
      </c>
      <c r="N22" s="421" t="s">
        <v>107</v>
      </c>
      <c r="O22" s="396" t="s">
        <v>136</v>
      </c>
      <c r="P22" s="345"/>
      <c r="Q22" s="72"/>
      <c r="R22" s="416" t="s">
        <v>137</v>
      </c>
      <c r="S22" s="348" t="s">
        <v>81</v>
      </c>
      <c r="T22" s="393" t="s">
        <v>98</v>
      </c>
      <c r="U22" s="380" t="s">
        <v>107</v>
      </c>
      <c r="V22" s="400"/>
      <c r="W22" s="72"/>
      <c r="X22" s="348" t="s">
        <v>81</v>
      </c>
      <c r="Y22" s="396" t="s">
        <v>136</v>
      </c>
      <c r="Z22" s="345" t="s">
        <v>99</v>
      </c>
      <c r="AA22" s="403"/>
      <c r="AB22" s="380"/>
      <c r="AC22" s="70"/>
      <c r="AD22" s="67"/>
      <c r="AE22" s="68"/>
      <c r="AF22" s="69"/>
      <c r="AG22" s="70"/>
    </row>
    <row r="23" spans="1:33" ht="13" thickBot="1">
      <c r="A23" s="70"/>
      <c r="B23" s="74" t="s">
        <v>53</v>
      </c>
      <c r="C23" s="70"/>
      <c r="D23" s="61"/>
      <c r="E23" s="70"/>
      <c r="F23" s="417"/>
      <c r="G23" s="381"/>
      <c r="H23" s="349"/>
      <c r="I23" s="394"/>
      <c r="J23" s="394"/>
      <c r="K23" s="70"/>
      <c r="L23" s="346"/>
      <c r="M23" s="349"/>
      <c r="N23" s="422"/>
      <c r="O23" s="397"/>
      <c r="P23" s="346"/>
      <c r="Q23" s="72"/>
      <c r="R23" s="417"/>
      <c r="S23" s="349"/>
      <c r="T23" s="394"/>
      <c r="U23" s="381"/>
      <c r="V23" s="401"/>
      <c r="W23" s="72"/>
      <c r="X23" s="349"/>
      <c r="Y23" s="397"/>
      <c r="Z23" s="346"/>
      <c r="AA23" s="404"/>
      <c r="AB23" s="381"/>
      <c r="AC23" s="70"/>
      <c r="AD23" s="67"/>
      <c r="AE23" s="68"/>
      <c r="AF23" s="69"/>
      <c r="AG23" s="70"/>
    </row>
    <row r="24" spans="1:33">
      <c r="A24" s="70"/>
      <c r="B24" s="74" t="s">
        <v>54</v>
      </c>
      <c r="C24" s="70"/>
      <c r="D24" s="374" t="s">
        <v>138</v>
      </c>
      <c r="E24" s="70"/>
      <c r="F24" s="417"/>
      <c r="G24" s="381"/>
      <c r="H24" s="349"/>
      <c r="I24" s="394"/>
      <c r="J24" s="394"/>
      <c r="K24" s="70"/>
      <c r="L24" s="346"/>
      <c r="M24" s="349"/>
      <c r="N24" s="422"/>
      <c r="O24" s="397"/>
      <c r="P24" s="346"/>
      <c r="Q24" s="72"/>
      <c r="R24" s="417"/>
      <c r="S24" s="349"/>
      <c r="T24" s="394"/>
      <c r="U24" s="381"/>
      <c r="V24" s="401"/>
      <c r="W24" s="72"/>
      <c r="X24" s="349"/>
      <c r="Y24" s="397"/>
      <c r="Z24" s="346"/>
      <c r="AA24" s="404"/>
      <c r="AB24" s="381"/>
      <c r="AC24" s="70"/>
      <c r="AD24" s="67"/>
      <c r="AE24" s="68"/>
      <c r="AF24" s="69"/>
      <c r="AG24" s="70"/>
    </row>
    <row r="25" spans="1:33" ht="13" thickBot="1">
      <c r="A25" s="77"/>
      <c r="B25" s="74" t="s">
        <v>55</v>
      </c>
      <c r="C25" s="77"/>
      <c r="D25" s="375"/>
      <c r="E25" s="77"/>
      <c r="F25" s="418"/>
      <c r="G25" s="382"/>
      <c r="H25" s="350"/>
      <c r="I25" s="395"/>
      <c r="J25" s="395"/>
      <c r="K25" s="77"/>
      <c r="L25" s="347"/>
      <c r="M25" s="350"/>
      <c r="N25" s="423"/>
      <c r="O25" s="398"/>
      <c r="P25" s="347"/>
      <c r="Q25" s="78"/>
      <c r="R25" s="418"/>
      <c r="S25" s="350"/>
      <c r="T25" s="395"/>
      <c r="U25" s="382"/>
      <c r="V25" s="402"/>
      <c r="W25" s="78"/>
      <c r="X25" s="350"/>
      <c r="Y25" s="398"/>
      <c r="Z25" s="347"/>
      <c r="AA25" s="405"/>
      <c r="AB25" s="382"/>
      <c r="AC25" s="77"/>
      <c r="AD25" s="67"/>
      <c r="AE25" s="68"/>
      <c r="AF25" s="69"/>
      <c r="AG25" s="77"/>
    </row>
    <row r="26" spans="1:33" ht="13" customHeight="1" thickBot="1">
      <c r="A26" s="77"/>
      <c r="B26" s="79" t="s">
        <v>56</v>
      </c>
      <c r="C26" s="77"/>
      <c r="D26" s="294" t="s">
        <v>47</v>
      </c>
      <c r="E26" s="77"/>
      <c r="F26" s="376" t="s">
        <v>47</v>
      </c>
      <c r="G26" s="377"/>
      <c r="H26" s="377"/>
      <c r="I26" s="377"/>
      <c r="J26" s="378"/>
      <c r="K26" s="77"/>
      <c r="L26" s="351" t="s">
        <v>47</v>
      </c>
      <c r="M26" s="352"/>
      <c r="N26" s="352"/>
      <c r="O26" s="352"/>
      <c r="P26" s="379"/>
      <c r="Q26" s="78"/>
      <c r="R26" s="352"/>
      <c r="S26" s="352"/>
      <c r="T26" s="352"/>
      <c r="U26" s="352"/>
      <c r="V26" s="352"/>
      <c r="W26" s="78"/>
      <c r="X26" s="351" t="s">
        <v>47</v>
      </c>
      <c r="Y26" s="352"/>
      <c r="Z26" s="352"/>
      <c r="AA26" s="352"/>
      <c r="AB26" s="352"/>
      <c r="AC26" s="77"/>
      <c r="AD26" s="67"/>
      <c r="AE26" s="68"/>
      <c r="AF26" s="69"/>
      <c r="AG26" s="77"/>
    </row>
    <row r="27" spans="1:33" ht="12" customHeight="1">
      <c r="A27" s="80"/>
      <c r="B27" s="71" t="s">
        <v>57</v>
      </c>
      <c r="C27" s="80"/>
      <c r="D27" s="414" t="s">
        <v>19</v>
      </c>
      <c r="E27" s="80"/>
      <c r="F27" s="416" t="s">
        <v>137</v>
      </c>
      <c r="G27" s="380" t="s">
        <v>107</v>
      </c>
      <c r="H27" s="348" t="s">
        <v>81</v>
      </c>
      <c r="I27" s="393" t="s">
        <v>98</v>
      </c>
      <c r="J27" s="409">
        <v>802.24</v>
      </c>
      <c r="K27" s="80"/>
      <c r="L27" s="345" t="s">
        <v>99</v>
      </c>
      <c r="M27" s="348" t="s">
        <v>81</v>
      </c>
      <c r="N27" s="421" t="s">
        <v>107</v>
      </c>
      <c r="O27" s="396" t="s">
        <v>136</v>
      </c>
      <c r="P27" s="409">
        <v>802.24</v>
      </c>
      <c r="Q27" s="81"/>
      <c r="R27" s="416" t="s">
        <v>137</v>
      </c>
      <c r="S27" s="348" t="s">
        <v>81</v>
      </c>
      <c r="T27" s="393" t="s">
        <v>98</v>
      </c>
      <c r="U27" s="380" t="s">
        <v>107</v>
      </c>
      <c r="V27" s="409">
        <v>802.24</v>
      </c>
      <c r="W27" s="81"/>
      <c r="X27" s="348" t="s">
        <v>81</v>
      </c>
      <c r="Y27" s="396" t="s">
        <v>136</v>
      </c>
      <c r="Z27" s="345" t="s">
        <v>99</v>
      </c>
      <c r="AA27" s="436" t="s">
        <v>109</v>
      </c>
      <c r="AB27" s="380"/>
      <c r="AC27" s="80"/>
      <c r="AD27" s="67"/>
      <c r="AE27" s="68"/>
      <c r="AF27" s="69"/>
      <c r="AG27" s="80"/>
    </row>
    <row r="28" spans="1:33">
      <c r="A28" s="80"/>
      <c r="B28" s="74" t="s">
        <v>58</v>
      </c>
      <c r="C28" s="80"/>
      <c r="D28" s="414"/>
      <c r="E28" s="80"/>
      <c r="F28" s="417"/>
      <c r="G28" s="381"/>
      <c r="H28" s="349"/>
      <c r="I28" s="394"/>
      <c r="J28" s="410"/>
      <c r="K28" s="80"/>
      <c r="L28" s="346"/>
      <c r="M28" s="349"/>
      <c r="N28" s="422"/>
      <c r="O28" s="397"/>
      <c r="P28" s="410"/>
      <c r="Q28" s="81"/>
      <c r="R28" s="417"/>
      <c r="S28" s="349"/>
      <c r="T28" s="394"/>
      <c r="U28" s="381"/>
      <c r="V28" s="410"/>
      <c r="W28" s="81"/>
      <c r="X28" s="349"/>
      <c r="Y28" s="397"/>
      <c r="Z28" s="346"/>
      <c r="AA28" s="437"/>
      <c r="AB28" s="381"/>
      <c r="AC28" s="80"/>
      <c r="AD28" s="67"/>
      <c r="AE28" s="68"/>
      <c r="AF28" s="69"/>
      <c r="AG28" s="80"/>
    </row>
    <row r="29" spans="1:33" ht="13" thickBot="1">
      <c r="A29" s="80"/>
      <c r="B29" s="74" t="s">
        <v>59</v>
      </c>
      <c r="C29" s="80"/>
      <c r="D29" s="415"/>
      <c r="E29" s="80"/>
      <c r="F29" s="417"/>
      <c r="G29" s="381"/>
      <c r="H29" s="349"/>
      <c r="I29" s="394"/>
      <c r="J29" s="410"/>
      <c r="K29" s="80"/>
      <c r="L29" s="346"/>
      <c r="M29" s="349"/>
      <c r="N29" s="422"/>
      <c r="O29" s="397"/>
      <c r="P29" s="410"/>
      <c r="Q29" s="81"/>
      <c r="R29" s="417"/>
      <c r="S29" s="349"/>
      <c r="T29" s="394"/>
      <c r="U29" s="381"/>
      <c r="V29" s="410"/>
      <c r="W29" s="81"/>
      <c r="X29" s="349"/>
      <c r="Y29" s="397"/>
      <c r="Z29" s="346"/>
      <c r="AA29" s="437"/>
      <c r="AB29" s="381"/>
      <c r="AC29" s="80"/>
      <c r="AD29" s="67"/>
      <c r="AE29" s="68"/>
      <c r="AF29" s="69"/>
      <c r="AG29" s="80"/>
    </row>
    <row r="30" spans="1:33" ht="13" customHeight="1" thickBot="1">
      <c r="A30" s="80"/>
      <c r="B30" s="74" t="s">
        <v>12</v>
      </c>
      <c r="C30" s="80"/>
      <c r="D30" s="419" t="s">
        <v>39</v>
      </c>
      <c r="E30" s="80"/>
      <c r="F30" s="418"/>
      <c r="G30" s="382"/>
      <c r="H30" s="350"/>
      <c r="I30" s="395"/>
      <c r="J30" s="411"/>
      <c r="K30" s="80"/>
      <c r="L30" s="347"/>
      <c r="M30" s="350"/>
      <c r="N30" s="423"/>
      <c r="O30" s="398"/>
      <c r="P30" s="411"/>
      <c r="Q30" s="81"/>
      <c r="R30" s="418"/>
      <c r="S30" s="350"/>
      <c r="T30" s="395"/>
      <c r="U30" s="382"/>
      <c r="V30" s="411"/>
      <c r="W30" s="81"/>
      <c r="X30" s="350"/>
      <c r="Y30" s="398"/>
      <c r="Z30" s="347"/>
      <c r="AA30" s="438"/>
      <c r="AB30" s="382"/>
      <c r="AC30" s="80"/>
      <c r="AD30" s="67"/>
      <c r="AE30" s="68"/>
      <c r="AF30" s="69"/>
      <c r="AG30" s="80"/>
    </row>
    <row r="31" spans="1:33" ht="13" customHeight="1" thickBot="1">
      <c r="A31" s="80"/>
      <c r="B31" s="75" t="s">
        <v>15</v>
      </c>
      <c r="C31" s="80"/>
      <c r="D31" s="420"/>
      <c r="E31" s="80"/>
      <c r="F31" s="351" t="s">
        <v>47</v>
      </c>
      <c r="G31" s="352"/>
      <c r="H31" s="352"/>
      <c r="I31" s="352"/>
      <c r="J31" s="352"/>
      <c r="K31" s="80"/>
      <c r="L31" s="351" t="s">
        <v>47</v>
      </c>
      <c r="M31" s="352"/>
      <c r="N31" s="352"/>
      <c r="O31" s="352"/>
      <c r="P31" s="352"/>
      <c r="Q31" s="81"/>
      <c r="R31" s="351" t="s">
        <v>47</v>
      </c>
      <c r="S31" s="352"/>
      <c r="T31" s="352"/>
      <c r="U31" s="352"/>
      <c r="V31" s="352"/>
      <c r="W31" s="81"/>
      <c r="X31" s="353" t="s">
        <v>47</v>
      </c>
      <c r="Y31" s="354"/>
      <c r="Z31" s="354"/>
      <c r="AA31" s="354"/>
      <c r="AB31" s="354"/>
      <c r="AC31" s="80"/>
      <c r="AD31" s="67"/>
      <c r="AE31" s="68"/>
      <c r="AF31" s="69"/>
      <c r="AG31" s="80"/>
    </row>
    <row r="32" spans="1:33" ht="12" customHeight="1">
      <c r="A32" s="80"/>
      <c r="B32" s="75" t="s">
        <v>60</v>
      </c>
      <c r="C32" s="80"/>
      <c r="D32" s="61"/>
      <c r="E32" s="80"/>
      <c r="F32" s="355"/>
      <c r="G32" s="345"/>
      <c r="H32" s="356"/>
      <c r="I32" s="356"/>
      <c r="J32" s="356"/>
      <c r="K32" s="80"/>
      <c r="L32" s="356"/>
      <c r="M32" s="356"/>
      <c r="N32" s="356"/>
      <c r="O32" s="356"/>
      <c r="P32" s="393" t="s">
        <v>110</v>
      </c>
      <c r="Q32" s="81"/>
      <c r="R32" s="359" t="s">
        <v>90</v>
      </c>
      <c r="S32" s="359"/>
      <c r="T32" s="359"/>
      <c r="U32" s="359"/>
      <c r="V32" s="359"/>
      <c r="W32" s="82"/>
      <c r="X32" s="362" t="s">
        <v>42</v>
      </c>
      <c r="Y32" s="363"/>
      <c r="Z32" s="363"/>
      <c r="AA32" s="363"/>
      <c r="AB32" s="363"/>
      <c r="AC32" s="83"/>
      <c r="AD32" s="67"/>
      <c r="AE32" s="68"/>
      <c r="AF32" s="68"/>
      <c r="AG32" s="80"/>
    </row>
    <row r="33" spans="1:33" ht="13" thickBot="1">
      <c r="A33" s="84"/>
      <c r="B33" s="75" t="s">
        <v>61</v>
      </c>
      <c r="C33" s="84"/>
      <c r="D33" s="61"/>
      <c r="E33" s="84"/>
      <c r="F33" s="355"/>
      <c r="G33" s="346"/>
      <c r="H33" s="357"/>
      <c r="I33" s="357"/>
      <c r="J33" s="357"/>
      <c r="K33" s="84"/>
      <c r="L33" s="357"/>
      <c r="M33" s="357"/>
      <c r="N33" s="357"/>
      <c r="O33" s="357"/>
      <c r="P33" s="394"/>
      <c r="Q33" s="85"/>
      <c r="R33" s="360"/>
      <c r="S33" s="360"/>
      <c r="T33" s="360"/>
      <c r="U33" s="360"/>
      <c r="V33" s="360"/>
      <c r="W33" s="86"/>
      <c r="X33" s="364"/>
      <c r="Y33" s="365"/>
      <c r="Z33" s="365"/>
      <c r="AA33" s="365"/>
      <c r="AB33" s="365"/>
      <c r="AC33" s="87"/>
      <c r="AD33" s="67"/>
      <c r="AE33" s="68"/>
      <c r="AF33" s="68"/>
      <c r="AG33" s="84"/>
    </row>
    <row r="34" spans="1:33" ht="12" customHeight="1">
      <c r="A34" s="88"/>
      <c r="B34" s="74" t="s">
        <v>62</v>
      </c>
      <c r="C34" s="88"/>
      <c r="D34" s="68"/>
      <c r="E34" s="88"/>
      <c r="F34" s="355"/>
      <c r="G34" s="346"/>
      <c r="H34" s="357"/>
      <c r="I34" s="357"/>
      <c r="J34" s="357"/>
      <c r="K34" s="89"/>
      <c r="L34" s="357"/>
      <c r="M34" s="357"/>
      <c r="N34" s="357"/>
      <c r="O34" s="357"/>
      <c r="P34" s="394"/>
      <c r="Q34" s="90"/>
      <c r="R34" s="360"/>
      <c r="S34" s="360"/>
      <c r="T34" s="360"/>
      <c r="U34" s="360"/>
      <c r="V34" s="360"/>
      <c r="W34" s="91"/>
      <c r="X34" s="364"/>
      <c r="Y34" s="365"/>
      <c r="Z34" s="365"/>
      <c r="AA34" s="365"/>
      <c r="AB34" s="365"/>
      <c r="AC34" s="89"/>
      <c r="AD34" s="67"/>
      <c r="AE34" s="68"/>
      <c r="AF34" s="68"/>
      <c r="AG34" s="88"/>
    </row>
    <row r="35" spans="1:33" ht="13" thickBot="1">
      <c r="A35" s="92"/>
      <c r="B35" s="93" t="s">
        <v>63</v>
      </c>
      <c r="C35" s="92"/>
      <c r="D35" s="61"/>
      <c r="E35" s="92"/>
      <c r="F35" s="355"/>
      <c r="G35" s="347"/>
      <c r="H35" s="358"/>
      <c r="I35" s="358"/>
      <c r="J35" s="358"/>
      <c r="K35" s="94"/>
      <c r="L35" s="358"/>
      <c r="M35" s="358"/>
      <c r="N35" s="358"/>
      <c r="O35" s="358"/>
      <c r="P35" s="395"/>
      <c r="Q35" s="95"/>
      <c r="R35" s="360"/>
      <c r="S35" s="360"/>
      <c r="T35" s="360"/>
      <c r="U35" s="360"/>
      <c r="V35" s="360"/>
      <c r="W35" s="96"/>
      <c r="X35" s="366"/>
      <c r="Y35" s="367"/>
      <c r="Z35" s="367"/>
      <c r="AA35" s="367"/>
      <c r="AB35" s="367"/>
      <c r="AC35" s="94"/>
      <c r="AD35" s="97"/>
      <c r="AE35" s="68"/>
      <c r="AF35" s="68"/>
      <c r="AG35" s="92"/>
    </row>
    <row r="36" spans="1:33" ht="13" customHeight="1">
      <c r="A36" s="92"/>
      <c r="B36" s="98" t="s">
        <v>64</v>
      </c>
      <c r="C36" s="92"/>
      <c r="D36" s="61"/>
      <c r="E36" s="92"/>
      <c r="F36" s="368" t="s">
        <v>18</v>
      </c>
      <c r="G36" s="359"/>
      <c r="H36" s="359"/>
      <c r="I36" s="359"/>
      <c r="J36" s="369"/>
      <c r="K36" s="94"/>
      <c r="L36" s="368" t="s">
        <v>18</v>
      </c>
      <c r="M36" s="359"/>
      <c r="N36" s="359"/>
      <c r="O36" s="359"/>
      <c r="P36" s="359"/>
      <c r="Q36" s="99"/>
      <c r="R36" s="360"/>
      <c r="S36" s="360"/>
      <c r="T36" s="360"/>
      <c r="U36" s="360"/>
      <c r="V36" s="360"/>
      <c r="W36" s="99"/>
      <c r="X36" s="368" t="s">
        <v>18</v>
      </c>
      <c r="Y36" s="359"/>
      <c r="Z36" s="359"/>
      <c r="AA36" s="359"/>
      <c r="AB36" s="359"/>
      <c r="AC36" s="94"/>
      <c r="AD36" s="67"/>
      <c r="AE36" s="68"/>
      <c r="AF36" s="68"/>
      <c r="AG36" s="92"/>
    </row>
    <row r="37" spans="1:33" ht="13" customHeight="1" thickBot="1">
      <c r="A37" s="92"/>
      <c r="B37" s="100" t="s">
        <v>65</v>
      </c>
      <c r="C37" s="92"/>
      <c r="D37" s="61"/>
      <c r="E37" s="92"/>
      <c r="F37" s="370"/>
      <c r="G37" s="360"/>
      <c r="H37" s="360"/>
      <c r="I37" s="360"/>
      <c r="J37" s="371"/>
      <c r="K37" s="94"/>
      <c r="L37" s="370"/>
      <c r="M37" s="360"/>
      <c r="N37" s="360"/>
      <c r="O37" s="360"/>
      <c r="P37" s="360"/>
      <c r="Q37" s="99"/>
      <c r="R37" s="360"/>
      <c r="S37" s="360"/>
      <c r="T37" s="360"/>
      <c r="U37" s="360"/>
      <c r="V37" s="360"/>
      <c r="W37" s="99"/>
      <c r="X37" s="370"/>
      <c r="Y37" s="360"/>
      <c r="Z37" s="360"/>
      <c r="AA37" s="360"/>
      <c r="AB37" s="360"/>
      <c r="AC37" s="94"/>
      <c r="AD37" s="67"/>
      <c r="AE37" s="68"/>
      <c r="AF37" s="68"/>
      <c r="AG37" s="92"/>
    </row>
    <row r="38" spans="1:33" ht="13" thickBot="1">
      <c r="A38" s="101"/>
      <c r="B38" s="102" t="s">
        <v>13</v>
      </c>
      <c r="C38" s="101"/>
      <c r="D38" s="61"/>
      <c r="E38" s="101"/>
      <c r="F38" s="372"/>
      <c r="G38" s="361"/>
      <c r="H38" s="361"/>
      <c r="I38" s="361"/>
      <c r="J38" s="373"/>
      <c r="K38" s="101"/>
      <c r="L38" s="372"/>
      <c r="M38" s="361"/>
      <c r="N38" s="361"/>
      <c r="O38" s="361"/>
      <c r="P38" s="361"/>
      <c r="Q38" s="96"/>
      <c r="R38" s="360"/>
      <c r="S38" s="360"/>
      <c r="T38" s="360"/>
      <c r="U38" s="360"/>
      <c r="V38" s="360"/>
      <c r="W38" s="96"/>
      <c r="X38" s="372"/>
      <c r="Y38" s="361"/>
      <c r="Z38" s="361"/>
      <c r="AA38" s="361"/>
      <c r="AB38" s="361"/>
      <c r="AC38" s="101"/>
      <c r="AD38" s="67"/>
      <c r="AE38" s="68"/>
      <c r="AF38" s="68"/>
      <c r="AG38" s="101"/>
    </row>
    <row r="39" spans="1:33" ht="13" thickBot="1">
      <c r="A39" s="103"/>
      <c r="B39" s="104" t="s">
        <v>14</v>
      </c>
      <c r="C39" s="103"/>
      <c r="D39" s="105"/>
      <c r="E39" s="103"/>
      <c r="F39" s="107"/>
      <c r="G39" s="108"/>
      <c r="H39" s="108"/>
      <c r="I39" s="108"/>
      <c r="J39" s="108"/>
      <c r="K39" s="106"/>
      <c r="L39" s="107"/>
      <c r="M39" s="108"/>
      <c r="N39" s="108"/>
      <c r="O39" s="108"/>
      <c r="P39" s="108"/>
      <c r="Q39" s="109"/>
      <c r="R39" s="361"/>
      <c r="S39" s="361"/>
      <c r="T39" s="361"/>
      <c r="U39" s="361"/>
      <c r="V39" s="361"/>
      <c r="W39" s="109"/>
      <c r="X39" s="110"/>
      <c r="Y39" s="111"/>
      <c r="Z39" s="111"/>
      <c r="AA39" s="111"/>
      <c r="AB39" s="111"/>
      <c r="AC39" s="103"/>
      <c r="AD39" s="112"/>
      <c r="AE39" s="113"/>
      <c r="AF39" s="113"/>
      <c r="AG39" s="103"/>
    </row>
    <row r="40" spans="1:33" s="17" customFormat="1" ht="13" thickBot="1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1:33" s="14" customFormat="1">
      <c r="A41" s="114"/>
      <c r="B41" s="115" t="s">
        <v>1</v>
      </c>
      <c r="C41" s="116"/>
      <c r="D41" s="116"/>
      <c r="E41" s="116"/>
      <c r="F41" s="116"/>
      <c r="G41" s="117"/>
      <c r="H41" s="117"/>
      <c r="I41" s="117"/>
      <c r="J41" s="117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8"/>
      <c r="AF41" s="116"/>
      <c r="AG41" s="114"/>
    </row>
    <row r="42" spans="1:33" s="14" customFormat="1" ht="13" thickBot="1">
      <c r="A42" s="119"/>
      <c r="B42" s="120"/>
      <c r="C42" s="121"/>
      <c r="D42" s="121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3"/>
      <c r="AE42" s="123"/>
      <c r="AF42" s="122"/>
      <c r="AG42" s="119"/>
    </row>
    <row r="43" spans="1:33" s="14" customFormat="1">
      <c r="A43" s="119"/>
      <c r="B43" s="124"/>
      <c r="C43" s="148" t="s">
        <v>84</v>
      </c>
      <c r="D43" s="125"/>
      <c r="E43" s="126"/>
      <c r="F43" s="295" t="s">
        <v>102</v>
      </c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8"/>
      <c r="R43" s="122"/>
      <c r="S43" s="256" t="s">
        <v>20</v>
      </c>
      <c r="T43" s="256"/>
      <c r="U43" s="256"/>
      <c r="V43" s="336" t="s">
        <v>23</v>
      </c>
      <c r="W43" s="131"/>
      <c r="X43" s="131"/>
      <c r="Y43" s="131"/>
      <c r="Z43" s="131"/>
      <c r="AA43" s="131"/>
      <c r="AB43" s="131"/>
      <c r="AC43" s="131"/>
      <c r="AD43" s="131"/>
      <c r="AE43" s="132"/>
      <c r="AF43" s="122"/>
      <c r="AG43" s="119"/>
    </row>
    <row r="44" spans="1:33" s="14" customFormat="1">
      <c r="A44" s="119"/>
      <c r="B44" s="133"/>
      <c r="C44" s="152" t="s">
        <v>81</v>
      </c>
      <c r="D44" s="134"/>
      <c r="E44" s="129"/>
      <c r="F44" s="153" t="s">
        <v>117</v>
      </c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6"/>
      <c r="R44" s="122"/>
      <c r="S44" s="258" t="s">
        <v>68</v>
      </c>
      <c r="T44" s="257"/>
      <c r="U44" s="257"/>
      <c r="V44" s="337" t="s">
        <v>118</v>
      </c>
      <c r="W44" s="137"/>
      <c r="X44" s="137"/>
      <c r="Y44" s="137"/>
      <c r="Z44" s="137"/>
      <c r="AA44" s="137"/>
      <c r="AB44" s="137"/>
      <c r="AC44" s="137"/>
      <c r="AD44" s="137"/>
      <c r="AE44" s="138"/>
      <c r="AF44" s="122"/>
      <c r="AG44" s="119"/>
    </row>
    <row r="45" spans="1:33" s="14" customFormat="1">
      <c r="A45" s="119"/>
      <c r="B45" s="139"/>
      <c r="C45" s="250" t="s">
        <v>87</v>
      </c>
      <c r="D45" s="140"/>
      <c r="E45" s="140"/>
      <c r="F45" s="251" t="s">
        <v>119</v>
      </c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2"/>
      <c r="R45" s="122"/>
      <c r="S45" s="259" t="s">
        <v>2</v>
      </c>
      <c r="T45" s="258"/>
      <c r="U45" s="258"/>
      <c r="V45" s="338" t="s">
        <v>120</v>
      </c>
      <c r="W45" s="144"/>
      <c r="X45" s="144"/>
      <c r="Y45" s="144"/>
      <c r="Z45" s="144"/>
      <c r="AA45" s="144"/>
      <c r="AB45" s="144"/>
      <c r="AC45" s="144"/>
      <c r="AD45" s="144"/>
      <c r="AE45" s="145"/>
      <c r="AF45" s="122"/>
      <c r="AG45" s="119"/>
    </row>
    <row r="46" spans="1:33" s="14" customFormat="1">
      <c r="A46" s="119"/>
      <c r="B46" s="139"/>
      <c r="C46" s="296" t="s">
        <v>103</v>
      </c>
      <c r="D46" s="140"/>
      <c r="E46" s="140"/>
      <c r="F46" s="262" t="s">
        <v>121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2"/>
      <c r="R46" s="122"/>
      <c r="S46" s="260" t="s">
        <v>77</v>
      </c>
      <c r="T46" s="259"/>
      <c r="U46" s="259"/>
      <c r="V46" s="339" t="s">
        <v>76</v>
      </c>
      <c r="W46" s="144"/>
      <c r="X46" s="144"/>
      <c r="Y46" s="144"/>
      <c r="Z46" s="144"/>
      <c r="AA46" s="144"/>
      <c r="AB46" s="144"/>
      <c r="AC46" s="144"/>
      <c r="AD46" s="144"/>
      <c r="AE46" s="145"/>
      <c r="AF46" s="122"/>
      <c r="AG46" s="119"/>
    </row>
    <row r="47" spans="1:33" s="14" customFormat="1">
      <c r="A47" s="119"/>
      <c r="B47" s="133"/>
      <c r="C47" s="297" t="s">
        <v>104</v>
      </c>
      <c r="D47" s="143"/>
      <c r="E47" s="140"/>
      <c r="F47" s="254" t="s">
        <v>122</v>
      </c>
      <c r="G47" s="146"/>
      <c r="H47" s="146"/>
      <c r="I47" s="146"/>
      <c r="J47" s="146"/>
      <c r="K47" s="141"/>
      <c r="L47" s="141"/>
      <c r="M47" s="141"/>
      <c r="N47" s="141"/>
      <c r="O47" s="141"/>
      <c r="P47" s="141"/>
      <c r="Q47" s="142"/>
      <c r="R47" s="122"/>
      <c r="S47" s="324" t="s">
        <v>110</v>
      </c>
      <c r="T47" s="260"/>
      <c r="U47" s="260"/>
      <c r="V47" s="325" t="s">
        <v>111</v>
      </c>
      <c r="W47" s="144"/>
      <c r="X47" s="144"/>
      <c r="Y47" s="144"/>
      <c r="Z47" s="144"/>
      <c r="AA47" s="144"/>
      <c r="AB47" s="144"/>
      <c r="AC47" s="144"/>
      <c r="AD47" s="144"/>
      <c r="AE47" s="145"/>
      <c r="AF47" s="122"/>
      <c r="AG47" s="119"/>
    </row>
    <row r="48" spans="1:33" s="14" customFormat="1">
      <c r="A48" s="119"/>
      <c r="B48" s="147"/>
      <c r="C48" s="326" t="s">
        <v>136</v>
      </c>
      <c r="D48" s="149"/>
      <c r="E48" s="143"/>
      <c r="F48" s="300" t="s">
        <v>139</v>
      </c>
      <c r="G48" s="150"/>
      <c r="H48" s="144"/>
      <c r="I48" s="144"/>
      <c r="J48" s="144"/>
      <c r="K48" s="144"/>
      <c r="L48" s="144"/>
      <c r="M48" s="144"/>
      <c r="N48" s="144"/>
      <c r="O48" s="144"/>
      <c r="P48" s="144"/>
      <c r="Q48" s="145"/>
      <c r="R48" s="122"/>
      <c r="S48" s="324" t="s">
        <v>113</v>
      </c>
      <c r="T48" s="261"/>
      <c r="U48" s="261"/>
      <c r="V48" s="325" t="s">
        <v>124</v>
      </c>
      <c r="W48" s="150"/>
      <c r="X48" s="150"/>
      <c r="Y48" s="150"/>
      <c r="Z48" s="150"/>
      <c r="AA48" s="150"/>
      <c r="AB48" s="150"/>
      <c r="AC48" s="150"/>
      <c r="AD48" s="150"/>
      <c r="AE48" s="151"/>
      <c r="AF48" s="122"/>
      <c r="AG48" s="119"/>
    </row>
    <row r="49" spans="1:33" s="14" customFormat="1">
      <c r="A49" s="119"/>
      <c r="B49" s="147"/>
      <c r="C49" s="298" t="s">
        <v>105</v>
      </c>
      <c r="D49" s="148"/>
      <c r="E49" s="129"/>
      <c r="F49" s="299" t="s">
        <v>123</v>
      </c>
      <c r="G49" s="144"/>
      <c r="H49" s="150"/>
      <c r="I49" s="144"/>
      <c r="J49" s="144"/>
      <c r="K49" s="144"/>
      <c r="L49" s="144"/>
      <c r="M49" s="144"/>
      <c r="N49" s="144"/>
      <c r="O49" s="144"/>
      <c r="P49" s="144"/>
      <c r="Q49" s="145"/>
      <c r="R49" s="122"/>
      <c r="S49" s="301" t="s">
        <v>100</v>
      </c>
      <c r="T49" s="264"/>
      <c r="U49" s="264"/>
      <c r="V49" s="302" t="s">
        <v>106</v>
      </c>
      <c r="W49" s="247"/>
      <c r="X49" s="247"/>
      <c r="Y49" s="154"/>
      <c r="Z49" s="154"/>
      <c r="AA49" s="154"/>
      <c r="AB49" s="154"/>
      <c r="AC49" s="154"/>
      <c r="AD49" s="154"/>
      <c r="AE49" s="155"/>
      <c r="AF49" s="130"/>
      <c r="AG49" s="119"/>
    </row>
    <row r="50" spans="1:33" s="14" customFormat="1">
      <c r="A50" s="119"/>
      <c r="B50" s="147"/>
      <c r="C50" s="152" t="s">
        <v>89</v>
      </c>
      <c r="D50" s="149"/>
      <c r="E50" s="143"/>
      <c r="F50" s="153" t="s">
        <v>125</v>
      </c>
      <c r="G50" s="144"/>
      <c r="H50" s="150"/>
      <c r="I50" s="150"/>
      <c r="J50" s="150"/>
      <c r="K50" s="150"/>
      <c r="L50" s="150"/>
      <c r="M50" s="150"/>
      <c r="N50" s="150"/>
      <c r="O50" s="150"/>
      <c r="P50" s="150"/>
      <c r="Q50" s="151"/>
      <c r="R50" s="122"/>
      <c r="S50" s="265" t="s">
        <v>79</v>
      </c>
      <c r="T50" s="263"/>
      <c r="U50" s="263"/>
      <c r="V50" s="340" t="s">
        <v>126</v>
      </c>
      <c r="W50" s="154"/>
      <c r="X50" s="154"/>
      <c r="Y50" s="154"/>
      <c r="Z50" s="154"/>
      <c r="AA50" s="154"/>
      <c r="AB50" s="154"/>
      <c r="AC50" s="154"/>
      <c r="AD50" s="154"/>
      <c r="AE50" s="155"/>
      <c r="AF50" s="130"/>
      <c r="AG50" s="119"/>
    </row>
    <row r="51" spans="1:33" s="14" customFormat="1">
      <c r="A51" s="119"/>
      <c r="B51" s="303"/>
      <c r="C51" s="342" t="s">
        <v>140</v>
      </c>
      <c r="D51" s="149"/>
      <c r="E51" s="143"/>
      <c r="F51" s="328" t="s">
        <v>141</v>
      </c>
      <c r="G51" s="144"/>
      <c r="H51" s="150"/>
      <c r="I51" s="150"/>
      <c r="J51" s="150"/>
      <c r="K51" s="150"/>
      <c r="L51" s="150"/>
      <c r="M51" s="150"/>
      <c r="N51" s="150"/>
      <c r="O51" s="150"/>
      <c r="P51" s="150"/>
      <c r="Q51" s="20"/>
      <c r="R51" s="122"/>
      <c r="S51" s="266" t="s">
        <v>78</v>
      </c>
      <c r="T51" s="263"/>
      <c r="U51" s="263"/>
      <c r="V51" s="343" t="s">
        <v>142</v>
      </c>
      <c r="W51" s="154"/>
      <c r="X51" s="154"/>
      <c r="Y51" s="154"/>
      <c r="Z51" s="154"/>
      <c r="AA51" s="154"/>
      <c r="AB51" s="154"/>
      <c r="AC51" s="154"/>
      <c r="AD51" s="154"/>
      <c r="AE51" s="155"/>
      <c r="AF51" s="130"/>
      <c r="AG51" s="119"/>
    </row>
    <row r="52" spans="1:33" s="14" customFormat="1" ht="13" thickBot="1">
      <c r="A52" s="119"/>
      <c r="B52" s="156"/>
      <c r="C52" s="152"/>
      <c r="D52" s="148"/>
      <c r="E52" s="129"/>
      <c r="F52" s="304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8"/>
      <c r="R52" s="122"/>
      <c r="S52" s="266"/>
      <c r="T52" s="266"/>
      <c r="U52" s="266"/>
      <c r="V52" s="341"/>
      <c r="W52" s="160"/>
      <c r="X52" s="160"/>
      <c r="Y52" s="160"/>
      <c r="Z52" s="160"/>
      <c r="AA52" s="160"/>
      <c r="AB52" s="160"/>
      <c r="AC52" s="160"/>
      <c r="AD52" s="160"/>
      <c r="AE52" s="161"/>
      <c r="AF52" s="159"/>
      <c r="AG52" s="119"/>
    </row>
    <row r="53" spans="1:33" s="14" customFormat="1" ht="13" thickBot="1">
      <c r="A53" s="267"/>
      <c r="B53" s="162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5"/>
      <c r="AE53" s="165"/>
      <c r="AF53" s="164"/>
      <c r="AG53" s="119"/>
    </row>
    <row r="54" spans="1:33" s="14" customFormat="1" ht="13" thickBot="1">
      <c r="A54" s="268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19"/>
    </row>
    <row r="55" spans="1:33" s="14" customFormat="1">
      <c r="A55" s="269"/>
      <c r="B55" s="270"/>
      <c r="C55" s="168"/>
      <c r="D55" s="168"/>
      <c r="E55" s="168"/>
      <c r="F55" s="168"/>
      <c r="G55" s="168"/>
      <c r="H55" s="168"/>
      <c r="I55" s="168"/>
      <c r="J55" s="168"/>
      <c r="K55" s="170"/>
      <c r="L55" s="170"/>
      <c r="M55" s="170"/>
      <c r="N55" s="170"/>
      <c r="O55" s="170"/>
      <c r="P55" s="171"/>
      <c r="Q55" s="169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69"/>
      <c r="AC55" s="171"/>
      <c r="AD55" s="171"/>
      <c r="AE55" s="171"/>
      <c r="AF55" s="171"/>
      <c r="AG55" s="119"/>
    </row>
    <row r="56" spans="1:33" s="18" customFormat="1" thickBot="1">
      <c r="A56" s="271"/>
      <c r="B56" s="272" t="s">
        <v>69</v>
      </c>
      <c r="C56" s="173"/>
      <c r="D56" s="173"/>
      <c r="E56" s="173"/>
      <c r="F56" s="173"/>
      <c r="G56" s="173"/>
      <c r="H56" s="173"/>
      <c r="I56" s="173"/>
      <c r="J56" s="173"/>
      <c r="K56" s="334"/>
      <c r="L56" s="334"/>
      <c r="M56" s="334"/>
      <c r="N56" s="334"/>
      <c r="O56" s="334"/>
      <c r="P56" s="334"/>
      <c r="Q56" s="334"/>
      <c r="R56" s="334"/>
      <c r="S56" s="334"/>
      <c r="T56" s="344" t="s">
        <v>3</v>
      </c>
      <c r="U56" s="344"/>
      <c r="V56" s="344"/>
      <c r="W56" s="344"/>
      <c r="X56" s="344"/>
      <c r="Y56" s="344"/>
      <c r="Z56" s="344"/>
      <c r="AA56" s="344"/>
      <c r="AB56" s="344"/>
      <c r="AC56" s="334"/>
      <c r="AD56" s="334"/>
      <c r="AE56" s="334"/>
      <c r="AF56" s="334"/>
      <c r="AG56" s="166"/>
    </row>
    <row r="57" spans="1:33" s="15" customFormat="1" ht="10">
      <c r="A57" s="273"/>
      <c r="B57" s="274"/>
      <c r="C57" s="175"/>
      <c r="D57" s="175"/>
      <c r="E57" s="175"/>
      <c r="F57" s="175"/>
      <c r="G57" s="173"/>
      <c r="H57" s="175"/>
      <c r="I57" s="175"/>
      <c r="J57" s="175"/>
      <c r="K57" s="178"/>
      <c r="L57" s="178"/>
      <c r="M57" s="178"/>
      <c r="N57" s="178"/>
      <c r="O57" s="178"/>
      <c r="P57" s="179"/>
      <c r="Q57" s="178"/>
      <c r="R57" s="180"/>
      <c r="S57" s="180"/>
      <c r="T57" s="179"/>
      <c r="U57" s="179"/>
      <c r="V57" s="179"/>
      <c r="W57" s="179"/>
      <c r="X57" s="179"/>
      <c r="Y57" s="179"/>
      <c r="Z57" s="179"/>
      <c r="AA57" s="179"/>
      <c r="AB57" s="178"/>
      <c r="AC57" s="179"/>
      <c r="AD57" s="179"/>
      <c r="AE57" s="179"/>
      <c r="AF57" s="179"/>
      <c r="AG57" s="167"/>
    </row>
    <row r="58" spans="1:33" s="15" customFormat="1" ht="11" thickBot="1">
      <c r="A58" s="275"/>
      <c r="B58" s="276"/>
      <c r="C58" s="182" t="e">
        <f>G85/G83</f>
        <v>#DIV/0!</v>
      </c>
      <c r="D58" s="182"/>
      <c r="E58" s="182"/>
      <c r="F58" s="182"/>
      <c r="G58" s="183" t="s">
        <v>21</v>
      </c>
      <c r="H58" s="182"/>
      <c r="I58" s="182"/>
      <c r="J58" s="182"/>
      <c r="K58" s="177"/>
      <c r="L58" s="177"/>
      <c r="M58" s="177"/>
      <c r="N58" s="184"/>
      <c r="O58" s="184"/>
      <c r="P58" s="185"/>
      <c r="Q58" s="184"/>
      <c r="R58" s="186" t="s">
        <v>4</v>
      </c>
      <c r="S58" s="186"/>
      <c r="T58" s="187" t="s">
        <v>5</v>
      </c>
      <c r="U58" s="188"/>
      <c r="V58" s="188"/>
      <c r="W58" s="187"/>
      <c r="X58" s="187" t="s">
        <v>6</v>
      </c>
      <c r="Y58" s="189" t="s">
        <v>70</v>
      </c>
      <c r="Z58" s="173"/>
      <c r="AA58" s="173"/>
      <c r="AB58" s="179"/>
      <c r="AC58" s="179"/>
      <c r="AD58" s="179"/>
      <c r="AE58" s="179"/>
      <c r="AF58" s="179"/>
      <c r="AG58" s="172"/>
    </row>
    <row r="59" spans="1:33" s="15" customFormat="1" ht="10">
      <c r="A59" s="271"/>
      <c r="B59" s="277"/>
      <c r="C59" s="190"/>
      <c r="D59" s="182"/>
      <c r="E59" s="190"/>
      <c r="F59" s="191" t="s">
        <v>17</v>
      </c>
      <c r="G59" s="305">
        <v>1</v>
      </c>
      <c r="H59" s="190"/>
      <c r="I59" s="190"/>
      <c r="J59" s="190"/>
      <c r="K59" s="334"/>
      <c r="L59" s="334"/>
      <c r="M59" s="334"/>
      <c r="N59" s="193"/>
      <c r="O59" s="193"/>
      <c r="P59" s="193" t="s">
        <v>17</v>
      </c>
      <c r="Q59" s="193"/>
      <c r="R59" s="194">
        <v>20</v>
      </c>
      <c r="S59" s="194"/>
      <c r="T59" s="194" t="s">
        <v>7</v>
      </c>
      <c r="U59" s="194"/>
      <c r="V59" s="194"/>
      <c r="W59" s="195"/>
      <c r="X59" s="194" t="s">
        <v>8</v>
      </c>
      <c r="Y59" s="194" t="s">
        <v>8</v>
      </c>
      <c r="Z59" s="197"/>
      <c r="AA59" s="197"/>
      <c r="AB59" s="179"/>
      <c r="AC59" s="179"/>
      <c r="AD59" s="179"/>
      <c r="AE59" s="179"/>
      <c r="AF59" s="179"/>
      <c r="AG59" s="174"/>
    </row>
    <row r="60" spans="1:33" s="15" customFormat="1" ht="10">
      <c r="A60" s="271"/>
      <c r="B60" s="277"/>
      <c r="C60" s="190"/>
      <c r="D60" s="182"/>
      <c r="E60" s="190"/>
      <c r="F60" s="191" t="s">
        <v>22</v>
      </c>
      <c r="G60" s="306">
        <v>1.75</v>
      </c>
      <c r="H60" s="190"/>
      <c r="I60" s="190"/>
      <c r="J60" s="190"/>
      <c r="K60" s="192"/>
      <c r="L60" s="192"/>
      <c r="M60" s="192"/>
      <c r="N60" s="193"/>
      <c r="O60" s="193"/>
      <c r="P60" s="193" t="s">
        <v>85</v>
      </c>
      <c r="Q60" s="193"/>
      <c r="R60" s="196">
        <v>100</v>
      </c>
      <c r="S60" s="196"/>
      <c r="T60" s="196" t="s">
        <v>9</v>
      </c>
      <c r="U60" s="196"/>
      <c r="V60" s="196"/>
      <c r="W60" s="197"/>
      <c r="X60" s="196">
        <v>1</v>
      </c>
      <c r="Y60" s="196">
        <v>1</v>
      </c>
      <c r="Z60" s="197"/>
      <c r="AA60" s="197"/>
      <c r="AB60" s="179"/>
      <c r="AC60" s="179"/>
      <c r="AD60" s="179"/>
      <c r="AE60" s="179"/>
      <c r="AF60" s="179"/>
      <c r="AG60" s="181"/>
    </row>
    <row r="61" spans="1:33" s="15" customFormat="1" ht="10">
      <c r="A61" s="271"/>
      <c r="B61" s="277"/>
      <c r="C61" s="190"/>
      <c r="D61" s="182"/>
      <c r="E61" s="190"/>
      <c r="F61" s="198" t="s">
        <v>74</v>
      </c>
      <c r="G61" s="306">
        <v>0.5</v>
      </c>
      <c r="H61" s="190"/>
      <c r="I61" s="190"/>
      <c r="J61" s="190"/>
      <c r="K61" s="192"/>
      <c r="L61" s="192"/>
      <c r="M61" s="192"/>
      <c r="N61" s="200"/>
      <c r="O61" s="200"/>
      <c r="P61" s="200" t="s">
        <v>74</v>
      </c>
      <c r="Q61" s="200"/>
      <c r="R61" s="196">
        <v>20</v>
      </c>
      <c r="S61" s="196"/>
      <c r="T61" s="196" t="s">
        <v>7</v>
      </c>
      <c r="U61" s="196"/>
      <c r="V61" s="196"/>
      <c r="W61" s="197"/>
      <c r="X61" s="196" t="s">
        <v>8</v>
      </c>
      <c r="Y61" s="196" t="s">
        <v>8</v>
      </c>
      <c r="Z61" s="197"/>
      <c r="AA61" s="197"/>
      <c r="AB61" s="179"/>
      <c r="AC61" s="179"/>
      <c r="AD61" s="179"/>
      <c r="AE61" s="179"/>
      <c r="AF61" s="179"/>
      <c r="AG61" s="172"/>
    </row>
    <row r="62" spans="1:33" s="15" customFormat="1" ht="10">
      <c r="A62" s="271"/>
      <c r="B62" s="277"/>
      <c r="C62" s="190"/>
      <c r="D62" s="182"/>
      <c r="E62" s="190"/>
      <c r="F62" s="201" t="s">
        <v>91</v>
      </c>
      <c r="G62" s="306">
        <v>0.5</v>
      </c>
      <c r="H62" s="190"/>
      <c r="I62" s="190"/>
      <c r="J62" s="190"/>
      <c r="K62" s="199"/>
      <c r="L62" s="199"/>
      <c r="M62" s="199"/>
      <c r="N62" s="203"/>
      <c r="O62" s="203"/>
      <c r="P62" s="203" t="s">
        <v>91</v>
      </c>
      <c r="Q62" s="203"/>
      <c r="R62" s="196">
        <v>100</v>
      </c>
      <c r="S62" s="196"/>
      <c r="T62" s="196" t="s">
        <v>9</v>
      </c>
      <c r="U62" s="196"/>
      <c r="V62" s="196"/>
      <c r="W62" s="197"/>
      <c r="X62" s="196">
        <v>1</v>
      </c>
      <c r="Y62" s="196">
        <v>1</v>
      </c>
      <c r="Z62" s="197"/>
      <c r="AA62" s="197"/>
      <c r="AB62" s="179"/>
      <c r="AC62" s="179"/>
      <c r="AD62" s="179"/>
      <c r="AE62" s="179"/>
      <c r="AF62" s="179"/>
      <c r="AG62" s="172"/>
    </row>
    <row r="63" spans="1:33" s="15" customFormat="1" ht="10">
      <c r="A63" s="271"/>
      <c r="B63" s="277"/>
      <c r="C63" s="190"/>
      <c r="D63" s="182"/>
      <c r="E63" s="190"/>
      <c r="F63" s="201" t="s">
        <v>82</v>
      </c>
      <c r="G63" s="306">
        <v>8</v>
      </c>
      <c r="H63" s="190"/>
      <c r="I63" s="190"/>
      <c r="J63" s="190"/>
      <c r="K63" s="204"/>
      <c r="L63" s="204"/>
      <c r="M63" s="204"/>
      <c r="N63" s="184"/>
      <c r="O63" s="184"/>
      <c r="P63" s="307" t="s">
        <v>82</v>
      </c>
      <c r="Q63" s="184"/>
      <c r="R63" s="196">
        <v>10</v>
      </c>
      <c r="S63" s="196"/>
      <c r="T63" s="196" t="s">
        <v>7</v>
      </c>
      <c r="U63" s="196"/>
      <c r="V63" s="208"/>
      <c r="W63" s="197"/>
      <c r="X63" s="208" t="s">
        <v>8</v>
      </c>
      <c r="Y63" s="208" t="s">
        <v>8</v>
      </c>
      <c r="Z63" s="197"/>
      <c r="AA63" s="197"/>
      <c r="AB63" s="179"/>
      <c r="AC63" s="179"/>
      <c r="AD63" s="179"/>
      <c r="AE63" s="179"/>
      <c r="AF63" s="179"/>
      <c r="AG63" s="172"/>
    </row>
    <row r="64" spans="1:33" s="15" customFormat="1" ht="10">
      <c r="A64" s="271"/>
      <c r="B64" s="277"/>
      <c r="C64" s="190"/>
      <c r="D64" s="182"/>
      <c r="E64" s="190"/>
      <c r="F64" s="212" t="s">
        <v>81</v>
      </c>
      <c r="G64" s="306">
        <v>12</v>
      </c>
      <c r="H64" s="190"/>
      <c r="I64" s="190"/>
      <c r="J64" s="190"/>
      <c r="K64" s="206"/>
      <c r="L64" s="206"/>
      <c r="M64" s="206"/>
      <c r="N64" s="207"/>
      <c r="O64" s="207"/>
      <c r="P64" s="308" t="s">
        <v>81</v>
      </c>
      <c r="Q64" s="207"/>
      <c r="R64" s="196">
        <v>20</v>
      </c>
      <c r="S64" s="196"/>
      <c r="T64" s="196" t="s">
        <v>9</v>
      </c>
      <c r="U64" s="196"/>
      <c r="V64" s="208"/>
      <c r="W64" s="197"/>
      <c r="X64" s="208" t="s">
        <v>8</v>
      </c>
      <c r="Y64" s="208" t="s">
        <v>8</v>
      </c>
      <c r="Z64" s="197"/>
      <c r="AA64" s="197"/>
      <c r="AB64" s="179"/>
      <c r="AC64" s="179"/>
      <c r="AD64" s="179"/>
      <c r="AE64" s="179"/>
      <c r="AF64" s="179"/>
      <c r="AG64" s="172"/>
    </row>
    <row r="65" spans="1:33" s="15" customFormat="1" ht="10">
      <c r="A65" s="271"/>
      <c r="B65" s="277"/>
      <c r="C65" s="190"/>
      <c r="D65" s="182"/>
      <c r="E65" s="190"/>
      <c r="F65" s="252" t="s">
        <v>88</v>
      </c>
      <c r="G65" s="306">
        <v>8</v>
      </c>
      <c r="H65" s="190"/>
      <c r="I65" s="190"/>
      <c r="J65" s="190"/>
      <c r="K65" s="206"/>
      <c r="L65" s="206"/>
      <c r="M65" s="206"/>
      <c r="N65" s="184"/>
      <c r="O65" s="184"/>
      <c r="P65" s="279" t="s">
        <v>88</v>
      </c>
      <c r="Q65" s="184"/>
      <c r="R65" s="196">
        <v>30</v>
      </c>
      <c r="S65" s="196"/>
      <c r="T65" s="196" t="s">
        <v>9</v>
      </c>
      <c r="U65" s="196"/>
      <c r="V65" s="196"/>
      <c r="W65" s="197"/>
      <c r="X65" s="208">
        <v>1</v>
      </c>
      <c r="Y65" s="208" t="s">
        <v>8</v>
      </c>
      <c r="Z65" s="197"/>
      <c r="AA65" s="197"/>
      <c r="AB65" s="179"/>
      <c r="AC65" s="179"/>
      <c r="AD65" s="179"/>
      <c r="AE65" s="179"/>
      <c r="AF65" s="179"/>
      <c r="AG65" s="172"/>
    </row>
    <row r="66" spans="1:33" s="15" customFormat="1" ht="11">
      <c r="A66" s="271"/>
      <c r="B66" s="277"/>
      <c r="C66" s="190"/>
      <c r="D66" s="182"/>
      <c r="E66" s="190"/>
      <c r="F66" s="309" t="s">
        <v>103</v>
      </c>
      <c r="G66" s="306">
        <v>4</v>
      </c>
      <c r="H66" s="190"/>
      <c r="I66" s="190"/>
      <c r="J66" s="190"/>
      <c r="K66" s="209"/>
      <c r="L66" s="209"/>
      <c r="M66" s="209"/>
      <c r="N66" s="211"/>
      <c r="O66" s="211"/>
      <c r="P66" s="310" t="s">
        <v>103</v>
      </c>
      <c r="Q66" s="211"/>
      <c r="R66" s="208">
        <v>20</v>
      </c>
      <c r="S66" s="208"/>
      <c r="T66" s="196" t="s">
        <v>86</v>
      </c>
      <c r="U66" s="196"/>
      <c r="V66" s="196"/>
      <c r="W66" s="197"/>
      <c r="X66" s="208" t="s">
        <v>8</v>
      </c>
      <c r="Y66" s="208" t="s">
        <v>8</v>
      </c>
      <c r="Z66" s="197"/>
      <c r="AA66" s="197"/>
      <c r="AB66" s="179"/>
      <c r="AC66" s="179"/>
      <c r="AD66" s="179"/>
      <c r="AE66" s="179"/>
      <c r="AF66" s="179"/>
      <c r="AG66" s="172"/>
    </row>
    <row r="67" spans="1:33" s="15" customFormat="1" ht="11">
      <c r="A67" s="271"/>
      <c r="B67" s="277"/>
      <c r="C67" s="190"/>
      <c r="D67" s="182"/>
      <c r="E67" s="190"/>
      <c r="F67" s="311" t="s">
        <v>104</v>
      </c>
      <c r="G67" s="306">
        <v>5</v>
      </c>
      <c r="H67" s="190"/>
      <c r="I67" s="190"/>
      <c r="J67" s="190"/>
      <c r="K67" s="210"/>
      <c r="L67" s="210"/>
      <c r="M67" s="278"/>
      <c r="N67" s="205"/>
      <c r="O67" s="205"/>
      <c r="P67" s="281" t="s">
        <v>104</v>
      </c>
      <c r="Q67" s="205"/>
      <c r="R67" s="208">
        <v>10</v>
      </c>
      <c r="S67" s="208"/>
      <c r="T67" s="196" t="s">
        <v>7</v>
      </c>
      <c r="U67" s="196"/>
      <c r="V67" s="196"/>
      <c r="W67" s="197"/>
      <c r="X67" s="208" t="s">
        <v>8</v>
      </c>
      <c r="Y67" s="208" t="s">
        <v>8</v>
      </c>
      <c r="Z67" s="197"/>
      <c r="AA67" s="197"/>
      <c r="AB67" s="179"/>
      <c r="AC67" s="179"/>
      <c r="AD67" s="179"/>
      <c r="AE67" s="179"/>
      <c r="AF67" s="179"/>
      <c r="AG67" s="172"/>
    </row>
    <row r="68" spans="1:33" s="15" customFormat="1" ht="11">
      <c r="A68" s="271"/>
      <c r="B68" s="277"/>
      <c r="C68" s="190"/>
      <c r="D68" s="182"/>
      <c r="E68" s="190"/>
      <c r="F68" s="312" t="s">
        <v>105</v>
      </c>
      <c r="G68" s="306">
        <v>8</v>
      </c>
      <c r="H68" s="190"/>
      <c r="I68" s="190"/>
      <c r="J68" s="190"/>
      <c r="K68" s="202"/>
      <c r="L68" s="202"/>
      <c r="M68" s="202"/>
      <c r="N68" s="213"/>
      <c r="O68" s="213"/>
      <c r="P68" s="313" t="s">
        <v>105</v>
      </c>
      <c r="Q68" s="213"/>
      <c r="R68" s="208">
        <v>30</v>
      </c>
      <c r="S68" s="208"/>
      <c r="T68" s="196" t="s">
        <v>9</v>
      </c>
      <c r="U68" s="196"/>
      <c r="V68" s="196"/>
      <c r="W68" s="214"/>
      <c r="X68" s="208">
        <v>1</v>
      </c>
      <c r="Y68" s="208" t="s">
        <v>8</v>
      </c>
      <c r="Z68" s="197"/>
      <c r="AA68" s="197"/>
      <c r="AB68" s="179"/>
      <c r="AC68" s="179"/>
      <c r="AD68" s="179"/>
      <c r="AE68" s="179"/>
      <c r="AF68" s="179"/>
      <c r="AG68" s="172"/>
    </row>
    <row r="69" spans="1:33" s="15" customFormat="1" ht="11">
      <c r="A69" s="271"/>
      <c r="B69" s="277"/>
      <c r="C69" s="190"/>
      <c r="D69" s="182"/>
      <c r="E69" s="190"/>
      <c r="F69" s="314" t="s">
        <v>89</v>
      </c>
      <c r="G69" s="306">
        <v>4</v>
      </c>
      <c r="H69" s="190"/>
      <c r="I69" s="190"/>
      <c r="J69" s="190"/>
      <c r="K69" s="202"/>
      <c r="L69" s="202"/>
      <c r="M69" s="202"/>
      <c r="N69" s="213"/>
      <c r="O69" s="213"/>
      <c r="P69" s="280" t="s">
        <v>89</v>
      </c>
      <c r="Q69" s="215"/>
      <c r="R69" s="196">
        <v>10</v>
      </c>
      <c r="S69" s="196"/>
      <c r="T69" s="196" t="s">
        <v>7</v>
      </c>
      <c r="U69" s="196"/>
      <c r="V69" s="196"/>
      <c r="W69" s="197"/>
      <c r="X69" s="208" t="s">
        <v>8</v>
      </c>
      <c r="Y69" s="208" t="s">
        <v>8</v>
      </c>
      <c r="Z69" s="197"/>
      <c r="AA69" s="197"/>
      <c r="AB69" s="179"/>
      <c r="AC69" s="179"/>
      <c r="AD69" s="179"/>
      <c r="AE69" s="179"/>
      <c r="AF69" s="179"/>
      <c r="AG69" s="172"/>
    </row>
    <row r="70" spans="1:33" s="15" customFormat="1" ht="11">
      <c r="A70" s="271"/>
      <c r="B70" s="277"/>
      <c r="C70" s="190"/>
      <c r="D70" s="182"/>
      <c r="E70" s="190"/>
      <c r="F70" s="219"/>
      <c r="G70" s="306"/>
      <c r="H70" s="190"/>
      <c r="I70" s="190"/>
      <c r="J70" s="190"/>
      <c r="K70" s="202"/>
      <c r="L70" s="202"/>
      <c r="M70" s="202"/>
      <c r="N70" s="213"/>
      <c r="O70" s="213"/>
      <c r="P70" s="280"/>
      <c r="Q70" s="215"/>
      <c r="R70" s="208" t="s">
        <v>8</v>
      </c>
      <c r="S70" s="196"/>
      <c r="T70" s="208" t="s">
        <v>8</v>
      </c>
      <c r="U70" s="196"/>
      <c r="V70" s="196"/>
      <c r="W70" s="197"/>
      <c r="X70" s="208" t="s">
        <v>8</v>
      </c>
      <c r="Y70" s="208" t="s">
        <v>8</v>
      </c>
      <c r="Z70" s="197"/>
      <c r="AA70" s="197"/>
      <c r="AB70" s="179"/>
      <c r="AC70" s="179"/>
      <c r="AD70" s="179"/>
      <c r="AE70" s="179"/>
      <c r="AF70" s="179"/>
      <c r="AG70" s="172"/>
    </row>
    <row r="71" spans="1:33" s="15" customFormat="1" ht="11">
      <c r="A71" s="271"/>
      <c r="B71" s="277"/>
      <c r="C71" s="190"/>
      <c r="D71" s="182"/>
      <c r="E71" s="315"/>
      <c r="F71" s="316" t="s">
        <v>101</v>
      </c>
      <c r="G71" s="306">
        <v>4</v>
      </c>
      <c r="H71" s="190"/>
      <c r="I71" s="190"/>
      <c r="J71" s="190"/>
      <c r="K71" s="202"/>
      <c r="L71" s="202"/>
      <c r="M71" s="202"/>
      <c r="N71" s="213"/>
      <c r="O71" s="213"/>
      <c r="P71" s="319" t="s">
        <v>101</v>
      </c>
      <c r="Q71" s="215"/>
      <c r="R71" s="208">
        <v>20</v>
      </c>
      <c r="S71" s="208"/>
      <c r="T71" s="196" t="s">
        <v>86</v>
      </c>
      <c r="U71" s="196"/>
      <c r="V71" s="208"/>
      <c r="W71" s="214"/>
      <c r="X71" s="208" t="s">
        <v>8</v>
      </c>
      <c r="Y71" s="208" t="s">
        <v>8</v>
      </c>
      <c r="Z71" s="214"/>
      <c r="AA71" s="214"/>
      <c r="AB71" s="179"/>
      <c r="AC71" s="179"/>
      <c r="AD71" s="179"/>
      <c r="AE71" s="179"/>
      <c r="AF71" s="179"/>
      <c r="AG71" s="172"/>
    </row>
    <row r="72" spans="1:33" s="15" customFormat="1" ht="11">
      <c r="A72" s="271"/>
      <c r="B72" s="277"/>
      <c r="C72" s="190"/>
      <c r="D72" s="182"/>
      <c r="E72" s="317"/>
      <c r="F72" s="318" t="s">
        <v>100</v>
      </c>
      <c r="G72" s="306">
        <v>1</v>
      </c>
      <c r="H72" s="190"/>
      <c r="I72" s="190"/>
      <c r="J72" s="190"/>
      <c r="K72" s="202"/>
      <c r="L72" s="202"/>
      <c r="M72" s="202"/>
      <c r="N72" s="213"/>
      <c r="O72" s="213"/>
      <c r="P72" s="329" t="s">
        <v>112</v>
      </c>
      <c r="Q72" s="215"/>
      <c r="R72" s="208">
        <v>15</v>
      </c>
      <c r="S72" s="208"/>
      <c r="T72" s="196" t="s">
        <v>7</v>
      </c>
      <c r="U72" s="196"/>
      <c r="V72" s="208"/>
      <c r="W72" s="214"/>
      <c r="X72" s="208" t="s">
        <v>8</v>
      </c>
      <c r="Y72" s="208" t="s">
        <v>8</v>
      </c>
      <c r="Z72" s="214"/>
      <c r="AA72" s="214"/>
      <c r="AB72" s="179"/>
      <c r="AC72" s="179"/>
      <c r="AD72" s="179"/>
      <c r="AE72" s="179"/>
      <c r="AF72" s="179"/>
      <c r="AG72" s="172"/>
    </row>
    <row r="73" spans="1:33" s="15" customFormat="1" ht="11">
      <c r="A73" s="271"/>
      <c r="B73" s="277"/>
      <c r="C73" s="190"/>
      <c r="D73" s="182"/>
      <c r="E73" s="216"/>
      <c r="F73" s="330" t="s">
        <v>112</v>
      </c>
      <c r="G73" s="306">
        <v>3</v>
      </c>
      <c r="H73" s="190"/>
      <c r="I73" s="190"/>
      <c r="J73" s="190"/>
      <c r="K73" s="202"/>
      <c r="L73" s="202"/>
      <c r="M73" s="202"/>
      <c r="N73" s="213"/>
      <c r="O73" s="213"/>
      <c r="P73" s="320" t="s">
        <v>100</v>
      </c>
      <c r="Q73" s="215"/>
      <c r="R73" s="208">
        <v>10</v>
      </c>
      <c r="S73" s="208"/>
      <c r="T73" s="208" t="s">
        <v>7</v>
      </c>
      <c r="U73" s="208"/>
      <c r="V73" s="208"/>
      <c r="W73" s="197"/>
      <c r="X73" s="208" t="s">
        <v>8</v>
      </c>
      <c r="Y73" s="208" t="s">
        <v>8</v>
      </c>
      <c r="Z73" s="214"/>
      <c r="AA73" s="214"/>
      <c r="AB73" s="179"/>
      <c r="AC73" s="179"/>
      <c r="AD73" s="179"/>
      <c r="AE73" s="179"/>
      <c r="AF73" s="179"/>
      <c r="AG73" s="172"/>
    </row>
    <row r="74" spans="1:33" s="15" customFormat="1" ht="10">
      <c r="A74" s="271"/>
      <c r="B74" s="277"/>
      <c r="C74" s="190"/>
      <c r="D74" s="182"/>
      <c r="E74" s="190"/>
      <c r="F74" s="217" t="s">
        <v>110</v>
      </c>
      <c r="G74" s="306">
        <v>1</v>
      </c>
      <c r="H74" s="190"/>
      <c r="I74" s="190"/>
      <c r="J74" s="190"/>
      <c r="K74" s="202"/>
      <c r="L74" s="202"/>
      <c r="M74" s="202"/>
      <c r="N74" s="213"/>
      <c r="O74" s="213"/>
      <c r="P74" s="282" t="s">
        <v>109</v>
      </c>
      <c r="Q74" s="215"/>
      <c r="R74" s="208">
        <v>10</v>
      </c>
      <c r="S74" s="196"/>
      <c r="T74" s="208" t="s">
        <v>7</v>
      </c>
      <c r="U74" s="208"/>
      <c r="V74" s="196"/>
      <c r="W74" s="197"/>
      <c r="X74" s="208" t="s">
        <v>8</v>
      </c>
      <c r="Y74" s="208" t="s">
        <v>8</v>
      </c>
      <c r="Z74" s="214"/>
      <c r="AA74" s="214"/>
      <c r="AB74" s="179"/>
      <c r="AC74" s="179"/>
      <c r="AD74" s="179"/>
      <c r="AE74" s="179"/>
      <c r="AF74" s="179"/>
      <c r="AG74" s="172"/>
    </row>
    <row r="75" spans="1:33" s="15" customFormat="1" ht="10">
      <c r="A75" s="271"/>
      <c r="B75" s="277"/>
      <c r="C75" s="190"/>
      <c r="D75" s="182"/>
      <c r="E75" s="190"/>
      <c r="F75" s="217" t="s">
        <v>109</v>
      </c>
      <c r="G75" s="306">
        <v>1</v>
      </c>
      <c r="H75" s="190"/>
      <c r="I75" s="190"/>
      <c r="J75" s="190"/>
      <c r="K75" s="192"/>
      <c r="L75" s="192"/>
      <c r="M75" s="192"/>
      <c r="N75" s="215"/>
      <c r="O75" s="215"/>
      <c r="P75" s="215" t="s">
        <v>110</v>
      </c>
      <c r="Q75" s="184"/>
      <c r="R75" s="208">
        <v>10</v>
      </c>
      <c r="S75" s="196"/>
      <c r="T75" s="208" t="s">
        <v>7</v>
      </c>
      <c r="U75" s="208"/>
      <c r="V75" s="196"/>
      <c r="W75" s="197"/>
      <c r="X75" s="208" t="s">
        <v>8</v>
      </c>
      <c r="Y75" s="196"/>
      <c r="Z75" s="197"/>
      <c r="AA75" s="197"/>
      <c r="AB75" s="179"/>
      <c r="AC75" s="179"/>
      <c r="AD75" s="179"/>
      <c r="AE75" s="179"/>
      <c r="AF75" s="179"/>
      <c r="AG75" s="172"/>
    </row>
    <row r="76" spans="1:33" s="15" customFormat="1" ht="10">
      <c r="A76" s="271"/>
      <c r="B76" s="277"/>
      <c r="C76" s="190"/>
      <c r="D76" s="182"/>
      <c r="E76" s="190"/>
      <c r="F76" s="218" t="s">
        <v>67</v>
      </c>
      <c r="G76" s="306">
        <v>0</v>
      </c>
      <c r="H76" s="190"/>
      <c r="I76" s="190"/>
      <c r="J76" s="190"/>
      <c r="K76" s="192"/>
      <c r="L76" s="192"/>
      <c r="M76" s="192"/>
      <c r="N76" s="215"/>
      <c r="O76" s="215"/>
      <c r="P76" s="213" t="s">
        <v>67</v>
      </c>
      <c r="Q76" s="184"/>
      <c r="R76" s="208" t="s">
        <v>8</v>
      </c>
      <c r="S76" s="208"/>
      <c r="T76" s="208" t="s">
        <v>8</v>
      </c>
      <c r="U76" s="208"/>
      <c r="V76" s="208"/>
      <c r="W76" s="214"/>
      <c r="X76" s="208" t="s">
        <v>8</v>
      </c>
      <c r="Y76" s="208" t="s">
        <v>8</v>
      </c>
      <c r="Z76" s="214"/>
      <c r="AA76" s="214"/>
      <c r="AB76" s="179"/>
      <c r="AC76" s="179"/>
      <c r="AD76" s="179"/>
      <c r="AE76" s="179"/>
      <c r="AF76" s="179"/>
      <c r="AG76" s="172"/>
    </row>
    <row r="77" spans="1:33" s="15" customFormat="1" ht="11">
      <c r="A77" s="271"/>
      <c r="B77" s="277"/>
      <c r="C77" s="190"/>
      <c r="D77" s="182"/>
      <c r="E77" s="190"/>
      <c r="F77" s="331" t="s">
        <v>127</v>
      </c>
      <c r="G77" s="306">
        <v>1</v>
      </c>
      <c r="H77" s="190"/>
      <c r="I77" s="190"/>
      <c r="J77" s="190"/>
      <c r="K77" s="192"/>
      <c r="L77" s="192"/>
      <c r="M77" s="192"/>
      <c r="N77" s="215"/>
      <c r="O77" s="215"/>
      <c r="P77" s="332" t="s">
        <v>113</v>
      </c>
      <c r="Q77" s="184"/>
      <c r="R77" s="208">
        <v>10</v>
      </c>
      <c r="S77" s="196"/>
      <c r="T77" s="208" t="s">
        <v>7</v>
      </c>
      <c r="U77" s="208"/>
      <c r="V77" s="196"/>
      <c r="W77" s="214"/>
      <c r="X77" s="208" t="s">
        <v>8</v>
      </c>
      <c r="Y77" s="208" t="s">
        <v>8</v>
      </c>
      <c r="Z77" s="214"/>
      <c r="AA77" s="214"/>
      <c r="AB77" s="179"/>
      <c r="AC77" s="179"/>
      <c r="AD77" s="179"/>
      <c r="AE77" s="179"/>
      <c r="AF77" s="179"/>
      <c r="AG77" s="172"/>
    </row>
    <row r="78" spans="1:33" s="15" customFormat="1" ht="11">
      <c r="A78" s="271"/>
      <c r="B78" s="277"/>
      <c r="C78" s="190"/>
      <c r="D78" s="182"/>
      <c r="E78" s="190"/>
      <c r="F78" s="220" t="s">
        <v>80</v>
      </c>
      <c r="G78" s="306">
        <v>1</v>
      </c>
      <c r="H78" s="190"/>
      <c r="I78" s="190"/>
      <c r="J78" s="190"/>
      <c r="K78" s="192"/>
      <c r="L78" s="192"/>
      <c r="M78" s="192"/>
      <c r="N78" s="215"/>
      <c r="O78" s="215"/>
      <c r="P78" s="221" t="s">
        <v>80</v>
      </c>
      <c r="Q78" s="184"/>
      <c r="R78" s="208">
        <v>10</v>
      </c>
      <c r="S78" s="196"/>
      <c r="T78" s="196" t="s">
        <v>7</v>
      </c>
      <c r="U78" s="196"/>
      <c r="V78" s="196"/>
      <c r="W78" s="197"/>
      <c r="X78" s="253" t="s">
        <v>8</v>
      </c>
      <c r="Y78" s="253" t="s">
        <v>8</v>
      </c>
      <c r="Z78" s="214"/>
      <c r="AA78" s="214"/>
      <c r="AB78" s="179"/>
      <c r="AC78" s="179"/>
      <c r="AD78" s="179"/>
      <c r="AE78" s="179"/>
      <c r="AF78" s="179"/>
      <c r="AG78" s="172"/>
    </row>
    <row r="79" spans="1:33" s="15" customFormat="1" ht="11" thickBot="1">
      <c r="A79" s="271"/>
      <c r="B79" s="277"/>
      <c r="C79" s="190"/>
      <c r="D79" s="182"/>
      <c r="E79" s="190"/>
      <c r="F79" s="222" t="s">
        <v>0</v>
      </c>
      <c r="G79" s="321">
        <v>4</v>
      </c>
      <c r="H79" s="190"/>
      <c r="I79" s="190"/>
      <c r="J79" s="190"/>
      <c r="K79" s="192"/>
      <c r="L79" s="192"/>
      <c r="M79" s="192"/>
      <c r="N79" s="184"/>
      <c r="O79" s="184"/>
      <c r="P79" s="223" t="s">
        <v>0</v>
      </c>
      <c r="Q79" s="184"/>
      <c r="R79" s="224">
        <v>30</v>
      </c>
      <c r="S79" s="224"/>
      <c r="T79" s="225" t="s">
        <v>86</v>
      </c>
      <c r="U79" s="225"/>
      <c r="V79" s="225"/>
      <c r="W79" s="226"/>
      <c r="X79" s="225">
        <v>1</v>
      </c>
      <c r="Y79" s="225" t="s">
        <v>8</v>
      </c>
      <c r="Z79" s="214"/>
      <c r="AA79" s="214"/>
      <c r="AB79" s="179"/>
      <c r="AC79" s="179"/>
      <c r="AD79" s="179"/>
      <c r="AE79" s="179"/>
      <c r="AF79" s="179"/>
      <c r="AG79" s="172"/>
    </row>
    <row r="80" spans="1:33" s="15" customFormat="1" ht="10">
      <c r="A80" s="283"/>
      <c r="B80" s="284"/>
      <c r="C80" s="228"/>
      <c r="D80" s="228"/>
      <c r="E80" s="228"/>
      <c r="F80" s="176"/>
      <c r="G80" s="322"/>
      <c r="H80" s="228"/>
      <c r="I80" s="228"/>
      <c r="J80" s="228"/>
      <c r="K80" s="177"/>
      <c r="L80" s="177"/>
      <c r="M80" s="177"/>
      <c r="N80" s="177"/>
      <c r="O80" s="177"/>
      <c r="P80" s="205"/>
      <c r="Q80" s="229"/>
      <c r="R80" s="229"/>
      <c r="S80" s="229"/>
      <c r="T80" s="230"/>
      <c r="U80" s="230"/>
      <c r="V80" s="230"/>
      <c r="W80" s="230"/>
      <c r="X80" s="230"/>
      <c r="Y80" s="230"/>
      <c r="Z80" s="230"/>
      <c r="AA80" s="230"/>
      <c r="AB80" s="230"/>
      <c r="AC80" s="230"/>
      <c r="AD80" s="230"/>
      <c r="AE80" s="230"/>
      <c r="AF80" s="230"/>
      <c r="AG80" s="172"/>
    </row>
    <row r="81" spans="1:34" s="15" customFormat="1" ht="10">
      <c r="A81" s="285"/>
      <c r="B81" s="284"/>
      <c r="C81" s="228"/>
      <c r="D81" s="228"/>
      <c r="E81" s="228"/>
      <c r="F81" s="232" t="s">
        <v>71</v>
      </c>
      <c r="G81" s="323">
        <v>8</v>
      </c>
      <c r="H81" s="176"/>
      <c r="I81" s="176"/>
      <c r="J81" s="176"/>
      <c r="K81" s="177"/>
      <c r="L81" s="177"/>
      <c r="M81" s="177"/>
      <c r="N81" s="177"/>
      <c r="O81" s="177"/>
      <c r="P81" s="334"/>
      <c r="Q81" s="177"/>
      <c r="R81" s="334"/>
      <c r="S81" s="334"/>
      <c r="T81" s="334"/>
      <c r="U81" s="334"/>
      <c r="V81" s="334"/>
      <c r="W81" s="334"/>
      <c r="X81" s="334"/>
      <c r="Y81" s="334"/>
      <c r="Z81" s="334"/>
      <c r="AA81" s="334"/>
      <c r="AB81" s="334"/>
      <c r="AC81" s="334"/>
      <c r="AD81" s="334"/>
      <c r="AE81" s="334"/>
      <c r="AF81" s="334"/>
      <c r="AG81" s="227"/>
    </row>
    <row r="82" spans="1:34" s="16" customFormat="1" ht="10">
      <c r="A82" s="285"/>
      <c r="B82" s="284"/>
      <c r="C82" s="228"/>
      <c r="D82" s="228"/>
      <c r="E82" s="228"/>
      <c r="F82" s="232"/>
      <c r="G82" s="233"/>
      <c r="H82" s="176"/>
      <c r="I82" s="176"/>
      <c r="J82" s="176"/>
      <c r="K82" s="334"/>
      <c r="L82" s="334"/>
      <c r="M82" s="334"/>
      <c r="N82" s="334"/>
      <c r="O82" s="334"/>
      <c r="P82" s="334"/>
      <c r="Q82" s="177"/>
      <c r="R82" s="177" t="s">
        <v>92</v>
      </c>
      <c r="S82" s="177"/>
      <c r="T82" s="234" t="s">
        <v>4</v>
      </c>
      <c r="U82" s="334"/>
      <c r="V82" s="334"/>
      <c r="W82" s="177"/>
      <c r="X82" s="177" t="s">
        <v>93</v>
      </c>
      <c r="Y82" s="177"/>
      <c r="Z82" s="334"/>
      <c r="AA82" s="334"/>
      <c r="AB82" s="177"/>
      <c r="AC82" s="177"/>
      <c r="AD82" s="177"/>
      <c r="AE82" s="177"/>
      <c r="AF82" s="177"/>
      <c r="AG82" s="231"/>
    </row>
    <row r="83" spans="1:34" s="16" customFormat="1" ht="10">
      <c r="A83" s="285"/>
      <c r="B83" s="284"/>
      <c r="C83" s="228"/>
      <c r="D83" s="228"/>
      <c r="E83" s="228"/>
      <c r="F83" s="232" t="s">
        <v>72</v>
      </c>
      <c r="G83" s="235"/>
      <c r="H83" s="176"/>
      <c r="I83" s="176"/>
      <c r="J83" s="176"/>
      <c r="K83" s="177"/>
      <c r="L83" s="177"/>
      <c r="M83" s="177"/>
      <c r="N83" s="177"/>
      <c r="O83" s="177"/>
      <c r="P83" s="177"/>
      <c r="Q83" s="177"/>
      <c r="R83" s="177" t="s">
        <v>94</v>
      </c>
      <c r="S83" s="177"/>
      <c r="T83" s="234" t="s">
        <v>5</v>
      </c>
      <c r="U83" s="334"/>
      <c r="V83" s="334"/>
      <c r="W83" s="177"/>
      <c r="X83" s="177" t="s">
        <v>95</v>
      </c>
      <c r="Y83" s="177"/>
      <c r="Z83" s="334"/>
      <c r="AA83" s="334"/>
      <c r="AB83" s="177"/>
      <c r="AC83" s="177"/>
      <c r="AD83" s="177"/>
      <c r="AE83" s="177"/>
      <c r="AF83" s="177"/>
      <c r="AG83" s="231"/>
    </row>
    <row r="84" spans="1:34" s="15" customFormat="1" ht="10">
      <c r="A84" s="286"/>
      <c r="B84" s="284"/>
      <c r="C84" s="228"/>
      <c r="D84" s="228"/>
      <c r="E84" s="228"/>
      <c r="F84" s="237"/>
      <c r="G84" s="173"/>
      <c r="H84" s="237"/>
      <c r="I84" s="237"/>
      <c r="J84" s="237"/>
      <c r="K84" s="177"/>
      <c r="L84" s="177"/>
      <c r="M84" s="177"/>
      <c r="N84" s="177"/>
      <c r="O84" s="177"/>
      <c r="P84" s="177"/>
      <c r="Q84" s="238"/>
      <c r="R84" s="177" t="s">
        <v>96</v>
      </c>
      <c r="S84" s="177"/>
      <c r="T84" s="234" t="s">
        <v>6</v>
      </c>
      <c r="U84" s="334"/>
      <c r="V84" s="334"/>
      <c r="W84" s="238"/>
      <c r="X84" s="334" t="s">
        <v>97</v>
      </c>
      <c r="Y84" s="177"/>
      <c r="Z84" s="334"/>
      <c r="AA84" s="334"/>
      <c r="AB84" s="177"/>
      <c r="AC84" s="177"/>
      <c r="AD84" s="177"/>
      <c r="AE84" s="177"/>
      <c r="AF84" s="177"/>
      <c r="AG84" s="231"/>
      <c r="AH84" s="239"/>
    </row>
    <row r="85" spans="1:34" s="15" customFormat="1" ht="10">
      <c r="A85" s="285"/>
      <c r="B85" s="287"/>
      <c r="C85" s="237"/>
      <c r="D85" s="237"/>
      <c r="E85" s="190"/>
      <c r="F85" s="190"/>
      <c r="G85" s="173"/>
      <c r="H85" s="176"/>
      <c r="I85" s="176"/>
      <c r="J85" s="176"/>
      <c r="K85" s="177"/>
      <c r="L85" s="177"/>
      <c r="M85" s="177"/>
      <c r="N85" s="177"/>
      <c r="O85" s="177"/>
      <c r="P85" s="177"/>
      <c r="Q85" s="177"/>
      <c r="R85" s="177"/>
      <c r="S85" s="177"/>
      <c r="T85" s="334"/>
      <c r="U85" s="334"/>
      <c r="V85" s="334"/>
      <c r="W85" s="177"/>
      <c r="X85" s="334"/>
      <c r="Y85" s="177"/>
      <c r="Z85" s="177"/>
      <c r="AA85" s="177"/>
      <c r="AB85" s="177"/>
      <c r="AC85" s="177"/>
      <c r="AD85" s="177"/>
      <c r="AE85" s="177"/>
      <c r="AF85" s="177"/>
      <c r="AG85" s="236"/>
      <c r="AH85" s="240"/>
    </row>
    <row r="86" spans="1:34" s="15" customFormat="1" ht="10">
      <c r="A86" s="288"/>
      <c r="B86" s="287"/>
      <c r="C86" s="232"/>
      <c r="D86" s="232"/>
      <c r="E86" s="190"/>
      <c r="F86" s="190"/>
      <c r="G86" s="242"/>
      <c r="H86" s="232"/>
      <c r="I86" s="232"/>
      <c r="J86" s="232"/>
      <c r="K86" s="177"/>
      <c r="L86" s="177"/>
      <c r="M86" s="177"/>
      <c r="N86" s="177"/>
      <c r="O86" s="177"/>
      <c r="P86" s="177"/>
      <c r="Q86" s="184"/>
      <c r="R86" s="177"/>
      <c r="S86" s="177"/>
      <c r="T86" s="344" t="s">
        <v>10</v>
      </c>
      <c r="U86" s="344"/>
      <c r="V86" s="344"/>
      <c r="W86" s="344"/>
      <c r="X86" s="344"/>
      <c r="Y86" s="344"/>
      <c r="Z86" s="344"/>
      <c r="AA86" s="344"/>
      <c r="AB86" s="344"/>
      <c r="AC86" s="344"/>
      <c r="AD86" s="334"/>
      <c r="AE86" s="334"/>
      <c r="AF86" s="334"/>
      <c r="AG86" s="231"/>
      <c r="AH86" s="240"/>
    </row>
    <row r="87" spans="1:34" s="15" customFormat="1" ht="11" thickBot="1">
      <c r="A87" s="289"/>
      <c r="B87" s="290"/>
      <c r="C87" s="243"/>
      <c r="D87" s="243"/>
      <c r="E87" s="243"/>
      <c r="F87" s="243"/>
      <c r="G87" s="243"/>
      <c r="H87" s="243"/>
      <c r="I87" s="243"/>
      <c r="J87" s="243"/>
      <c r="K87" s="244"/>
      <c r="L87" s="244"/>
      <c r="M87" s="244"/>
      <c r="N87" s="244"/>
      <c r="O87" s="244"/>
      <c r="P87" s="244"/>
      <c r="Q87" s="244"/>
      <c r="R87" s="244"/>
      <c r="S87" s="244"/>
      <c r="T87" s="244"/>
      <c r="U87" s="244"/>
      <c r="V87" s="244"/>
      <c r="W87" s="244"/>
      <c r="X87" s="244"/>
      <c r="Y87" s="244"/>
      <c r="Z87" s="244"/>
      <c r="AA87" s="244"/>
      <c r="AB87" s="244"/>
      <c r="AC87" s="244"/>
      <c r="AD87" s="244"/>
      <c r="AE87" s="244"/>
      <c r="AF87" s="244"/>
      <c r="AG87" s="241"/>
    </row>
    <row r="88" spans="1:34" s="15" customFormat="1">
      <c r="A88" s="291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176"/>
    </row>
    <row r="89" spans="1:34" s="17" customFormat="1">
      <c r="A89" s="245"/>
      <c r="B89" s="245"/>
      <c r="C89" s="245"/>
      <c r="D89" s="245"/>
      <c r="E89" s="245"/>
      <c r="F89" s="245"/>
      <c r="G89" s="245"/>
      <c r="H89" s="245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5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</row>
    <row r="90" spans="1:34" s="14" customFormat="1">
      <c r="A90" s="246"/>
      <c r="C90" s="246"/>
      <c r="D90" s="246"/>
      <c r="E90" s="246"/>
      <c r="F90" s="246"/>
      <c r="G90" s="246"/>
      <c r="K90" s="246"/>
      <c r="Q90" s="246"/>
      <c r="W90" s="246"/>
      <c r="AC90" s="246"/>
      <c r="AG90" s="246"/>
    </row>
    <row r="91" spans="1:34" s="14" customFormat="1">
      <c r="R91" s="21"/>
      <c r="S91" s="21"/>
      <c r="T91" s="21"/>
      <c r="U91" s="21"/>
      <c r="V91" s="21"/>
      <c r="X91" s="21"/>
      <c r="Y91" s="21"/>
      <c r="Z91" s="21"/>
      <c r="AA91" s="21"/>
      <c r="AB91" s="21"/>
    </row>
    <row r="92" spans="1:34" s="14" customFormat="1">
      <c r="R92" s="21"/>
      <c r="S92" s="21"/>
      <c r="T92" s="21"/>
      <c r="U92" s="21"/>
      <c r="V92" s="21"/>
      <c r="X92" s="21"/>
      <c r="Y92" s="21"/>
      <c r="Z92" s="21"/>
      <c r="AA92" s="21"/>
      <c r="AB92" s="21"/>
    </row>
    <row r="93" spans="1:34" s="14" customFormat="1">
      <c r="R93" s="21"/>
      <c r="S93" s="21"/>
      <c r="T93" s="21"/>
      <c r="U93" s="21"/>
      <c r="V93" s="21"/>
      <c r="X93" s="21"/>
      <c r="Y93" s="21"/>
      <c r="Z93" s="21"/>
      <c r="AA93" s="21"/>
      <c r="AB93" s="21"/>
    </row>
    <row r="94" spans="1:34" s="14" customFormat="1">
      <c r="R94" s="21"/>
      <c r="S94" s="21"/>
      <c r="T94" s="21"/>
      <c r="U94" s="21"/>
      <c r="V94" s="21"/>
      <c r="X94" s="21"/>
      <c r="Y94" s="21"/>
      <c r="Z94" s="21"/>
      <c r="AA94" s="21"/>
      <c r="AB94" s="21"/>
    </row>
    <row r="95" spans="1:34" s="14" customFormat="1">
      <c r="R95" s="21"/>
      <c r="S95" s="21"/>
      <c r="T95" s="21"/>
      <c r="U95" s="21"/>
      <c r="V95" s="21"/>
      <c r="X95" s="21"/>
      <c r="Y95" s="21"/>
      <c r="Z95" s="21"/>
      <c r="AA95" s="21"/>
      <c r="AB95" s="21"/>
    </row>
    <row r="96" spans="1:34" s="14" customFormat="1">
      <c r="R96" s="21"/>
      <c r="S96" s="21"/>
      <c r="T96" s="21"/>
      <c r="U96" s="21"/>
      <c r="V96" s="21"/>
      <c r="X96" s="21"/>
      <c r="Y96" s="21"/>
      <c r="Z96" s="21"/>
      <c r="AA96" s="21"/>
      <c r="AB96" s="21"/>
    </row>
    <row r="97" spans="1:33" s="14" customFormat="1">
      <c r="R97" s="21"/>
      <c r="S97" s="21"/>
      <c r="T97" s="21"/>
      <c r="U97" s="21"/>
      <c r="V97" s="21"/>
      <c r="X97" s="21"/>
      <c r="Y97" s="21"/>
      <c r="Z97" s="21"/>
      <c r="AA97" s="21"/>
      <c r="AB97" s="21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8">
    <mergeCell ref="T56:AB56"/>
    <mergeCell ref="M32:M35"/>
    <mergeCell ref="N32:N35"/>
    <mergeCell ref="M11:M14"/>
    <mergeCell ref="X7:AB7"/>
    <mergeCell ref="AD7:AF7"/>
    <mergeCell ref="L16:L19"/>
    <mergeCell ref="X16:X19"/>
    <mergeCell ref="Y16:Y19"/>
    <mergeCell ref="Z16:Z19"/>
    <mergeCell ref="R18:V19"/>
    <mergeCell ref="O32:O35"/>
    <mergeCell ref="P32:P35"/>
    <mergeCell ref="Y11:Y14"/>
    <mergeCell ref="AA11:AA14"/>
    <mergeCell ref="AB11:AB14"/>
    <mergeCell ref="X22:X25"/>
    <mergeCell ref="U22:U25"/>
    <mergeCell ref="X11:X14"/>
    <mergeCell ref="R11:R14"/>
    <mergeCell ref="U11:U14"/>
    <mergeCell ref="P16:P19"/>
    <mergeCell ref="AA16:AA19"/>
    <mergeCell ref="AB16:AB19"/>
    <mergeCell ref="R22:R25"/>
    <mergeCell ref="V11:V14"/>
    <mergeCell ref="P22:P25"/>
    <mergeCell ref="V22:V25"/>
    <mergeCell ref="Z11:Z14"/>
    <mergeCell ref="X15:AB15"/>
    <mergeCell ref="R16:V17"/>
    <mergeCell ref="B2:B5"/>
    <mergeCell ref="M16:M19"/>
    <mergeCell ref="D27:D29"/>
    <mergeCell ref="F27:F30"/>
    <mergeCell ref="P11:P14"/>
    <mergeCell ref="N11:N14"/>
    <mergeCell ref="N16:N19"/>
    <mergeCell ref="M22:M25"/>
    <mergeCell ref="M27:M30"/>
    <mergeCell ref="D30:D31"/>
    <mergeCell ref="I27:I30"/>
    <mergeCell ref="G22:G25"/>
    <mergeCell ref="H22:H25"/>
    <mergeCell ref="I22:I25"/>
    <mergeCell ref="F22:F25"/>
    <mergeCell ref="H27:H30"/>
    <mergeCell ref="N27:N30"/>
    <mergeCell ref="N22:N25"/>
    <mergeCell ref="O16:O19"/>
    <mergeCell ref="J22:J25"/>
    <mergeCell ref="O22:O25"/>
    <mergeCell ref="J27:J30"/>
    <mergeCell ref="O27:O30"/>
    <mergeCell ref="O11:O14"/>
    <mergeCell ref="F15:J15"/>
    <mergeCell ref="L15:P15"/>
    <mergeCell ref="R15:V15"/>
    <mergeCell ref="F16:F19"/>
    <mergeCell ref="G16:G19"/>
    <mergeCell ref="H16:H19"/>
    <mergeCell ref="I16:I19"/>
    <mergeCell ref="J16:J19"/>
    <mergeCell ref="P27:P30"/>
    <mergeCell ref="T22:T25"/>
    <mergeCell ref="T27:T30"/>
    <mergeCell ref="R27:R30"/>
    <mergeCell ref="U27:U30"/>
    <mergeCell ref="V27:V30"/>
    <mergeCell ref="F7:J7"/>
    <mergeCell ref="L7:P7"/>
    <mergeCell ref="R7:V7"/>
    <mergeCell ref="R9:V10"/>
    <mergeCell ref="F11:J12"/>
    <mergeCell ref="L11:L14"/>
    <mergeCell ref="S11:S14"/>
    <mergeCell ref="F13:J13"/>
    <mergeCell ref="F14:J14"/>
    <mergeCell ref="T11:T14"/>
    <mergeCell ref="F20:J21"/>
    <mergeCell ref="L20:P21"/>
    <mergeCell ref="R20:V21"/>
    <mergeCell ref="X20:AB21"/>
    <mergeCell ref="L22:L25"/>
    <mergeCell ref="S22:S25"/>
    <mergeCell ref="Z22:Z25"/>
    <mergeCell ref="D24:D25"/>
    <mergeCell ref="F26:J26"/>
    <mergeCell ref="L26:P26"/>
    <mergeCell ref="R26:V26"/>
    <mergeCell ref="X26:AB26"/>
    <mergeCell ref="Y22:Y25"/>
    <mergeCell ref="AA22:AA25"/>
    <mergeCell ref="AB22:AB25"/>
    <mergeCell ref="T86:AC86"/>
    <mergeCell ref="L27:L30"/>
    <mergeCell ref="S27:S30"/>
    <mergeCell ref="Z27:Z30"/>
    <mergeCell ref="F31:J31"/>
    <mergeCell ref="L31:P31"/>
    <mergeCell ref="R31:V31"/>
    <mergeCell ref="X31:AB31"/>
    <mergeCell ref="F32:F35"/>
    <mergeCell ref="G32:G35"/>
    <mergeCell ref="H32:H35"/>
    <mergeCell ref="I32:I35"/>
    <mergeCell ref="J32:J35"/>
    <mergeCell ref="L32:L35"/>
    <mergeCell ref="R32:V39"/>
    <mergeCell ref="X32:AB35"/>
    <mergeCell ref="F36:J38"/>
    <mergeCell ref="L36:P38"/>
    <mergeCell ref="X36:AB38"/>
    <mergeCell ref="G27:G30"/>
    <mergeCell ref="Y27:Y30"/>
    <mergeCell ref="AA27:AA30"/>
    <mergeCell ref="AB27:AB30"/>
    <mergeCell ref="X27:X30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B9" sqref="B9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29</v>
      </c>
    </row>
    <row r="2" spans="1:2" ht="15">
      <c r="A2" s="1"/>
      <c r="B2" s="2" t="str">
        <f>Graphic!D2</f>
        <v>82nd IEEE 802.15 WPAN MEETING</v>
      </c>
    </row>
    <row r="3" spans="1:2" ht="15">
      <c r="A3" s="1"/>
      <c r="B3" s="2" t="str">
        <f>Graphic!D3</f>
        <v>Hyatt Regency Vancouver, Vancouver, BC, Canada</v>
      </c>
    </row>
    <row r="4" spans="1:2" ht="15">
      <c r="A4" s="1"/>
      <c r="B4" s="2" t="str">
        <f>Graphic!D4</f>
        <v>January 13-17, 2013</v>
      </c>
    </row>
    <row r="6" spans="1:2" ht="15">
      <c r="A6" s="3" t="s">
        <v>115</v>
      </c>
      <c r="B6" s="13"/>
    </row>
    <row r="7" spans="1:2">
      <c r="A7" s="1"/>
      <c r="B7" s="4" t="s">
        <v>144</v>
      </c>
    </row>
    <row r="8" spans="1:2">
      <c r="B8" s="292" t="s">
        <v>146</v>
      </c>
    </row>
    <row r="9" spans="1:2">
      <c r="B9" s="292"/>
    </row>
    <row r="10" spans="1:2" ht="15">
      <c r="A10" s="446" t="s">
        <v>114</v>
      </c>
      <c r="B10" s="446"/>
    </row>
    <row r="11" spans="1:2">
      <c r="A11" s="11"/>
      <c r="B11" s="4" t="s">
        <v>145</v>
      </c>
    </row>
    <row r="12" spans="1:2">
      <c r="A12" s="447"/>
      <c r="B12" s="333" t="s">
        <v>143</v>
      </c>
    </row>
    <row r="13" spans="1:2">
      <c r="A13" s="447"/>
      <c r="B13" s="333"/>
    </row>
    <row r="14" spans="1:2">
      <c r="B14" s="293"/>
    </row>
    <row r="15" spans="1:2">
      <c r="A15" s="1"/>
      <c r="B15" s="1" t="s">
        <v>26</v>
      </c>
    </row>
    <row r="16" spans="1:2">
      <c r="A16" s="1"/>
      <c r="B16" s="6" t="s">
        <v>27</v>
      </c>
    </row>
  </sheetData>
  <mergeCells count="2">
    <mergeCell ref="A10:B10"/>
    <mergeCell ref="A12:A13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workbookViewId="0">
      <selection activeCell="D20" sqref="D20"/>
    </sheetView>
  </sheetViews>
  <sheetFormatPr baseColWidth="10" defaultRowHeight="12" x14ac:dyDescent="0"/>
  <cols>
    <col min="3" max="3" width="58.33203125" customWidth="1"/>
    <col min="5" max="5" width="5.6640625" customWidth="1"/>
    <col min="6" max="6" width="7.83203125" customWidth="1"/>
  </cols>
  <sheetData>
    <row r="2" spans="2:6" ht="15">
      <c r="C2" s="2" t="s">
        <v>29</v>
      </c>
    </row>
    <row r="3" spans="2:6" ht="15">
      <c r="C3" s="2" t="str">
        <f>Objectives!B2</f>
        <v>82nd IEEE 802.15 WPAN MEETING</v>
      </c>
    </row>
    <row r="4" spans="2:6" ht="15">
      <c r="C4" s="2" t="str">
        <f>Objectives!B3</f>
        <v>Hyatt Regency Vancouver, Vancouver, BC, Canada</v>
      </c>
    </row>
    <row r="5" spans="2:6" ht="15">
      <c r="C5" s="2" t="str">
        <f>Objectives!B4</f>
        <v>January 13-17, 2013</v>
      </c>
    </row>
    <row r="8" spans="2:6" ht="15">
      <c r="B8" s="1"/>
      <c r="C8" s="8" t="str">
        <f>Objectives!B7</f>
        <v xml:space="preserve">Tuesday 15 Jan, PM3 </v>
      </c>
      <c r="D8" s="1"/>
      <c r="E8" s="1"/>
      <c r="F8" s="7"/>
    </row>
    <row r="9" spans="2:6" ht="13">
      <c r="B9" s="5">
        <v>1.1000000000000001</v>
      </c>
      <c r="C9" s="248" t="s">
        <v>28</v>
      </c>
      <c r="D9" s="19" t="s">
        <v>30</v>
      </c>
      <c r="E9" s="1">
        <v>0</v>
      </c>
      <c r="F9" s="10">
        <f>TIME(18,30,0)</f>
        <v>0.77083333333333337</v>
      </c>
    </row>
    <row r="10" spans="2:6" ht="15">
      <c r="B10" s="5">
        <f>B9+0.1</f>
        <v>1.2000000000000002</v>
      </c>
      <c r="C10" s="327" t="str">
        <f>Objectives!B8</f>
        <v>Work on 15.4 Corrigenda effort</v>
      </c>
      <c r="D10" s="19" t="s">
        <v>147</v>
      </c>
      <c r="E10" s="1">
        <v>40</v>
      </c>
      <c r="F10" s="10">
        <f>F9+TIME(0,E10,0)</f>
        <v>0.79861111111111116</v>
      </c>
    </row>
    <row r="11" spans="2:6" ht="15">
      <c r="B11" s="5">
        <f t="shared" ref="B11:B12" si="0">B10+0.1</f>
        <v>1.3000000000000003</v>
      </c>
      <c r="C11" s="327" t="s">
        <v>116</v>
      </c>
      <c r="D11" s="19" t="s">
        <v>30</v>
      </c>
      <c r="E11" s="1">
        <v>0</v>
      </c>
      <c r="F11" s="10">
        <f>F10+TIME(0,E11,0)</f>
        <v>0.79861111111111116</v>
      </c>
    </row>
    <row r="12" spans="2:6" ht="13">
      <c r="B12" s="5">
        <f t="shared" si="0"/>
        <v>1.4000000000000004</v>
      </c>
      <c r="C12" s="249" t="s">
        <v>73</v>
      </c>
      <c r="D12" s="19" t="s">
        <v>30</v>
      </c>
      <c r="E12" s="1">
        <v>0</v>
      </c>
      <c r="F12" s="10">
        <f>F10+TIME(0,E12,0)</f>
        <v>0.79861111111111116</v>
      </c>
    </row>
    <row r="13" spans="2:6">
      <c r="B13" s="5"/>
      <c r="C13" s="11"/>
      <c r="D13" s="9"/>
      <c r="E13" s="1"/>
      <c r="F13" s="10"/>
    </row>
    <row r="14" spans="2:6">
      <c r="B14" s="1"/>
      <c r="C14" s="12"/>
      <c r="D14" s="9"/>
      <c r="E14" s="1"/>
      <c r="F14" s="1"/>
    </row>
    <row r="15" spans="2:6">
      <c r="B15" s="1"/>
      <c r="C15" s="1"/>
      <c r="D15" s="1"/>
      <c r="E15" s="1"/>
      <c r="F15" s="1"/>
    </row>
    <row r="16" spans="2:6">
      <c r="C16" s="6" t="s">
        <v>27</v>
      </c>
      <c r="D16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26" sqref="B26"/>
    </sheetView>
  </sheetViews>
  <sheetFormatPr baseColWidth="10" defaultColWidth="11.5" defaultRowHeight="12" x14ac:dyDescent="0"/>
  <cols>
    <col min="1" max="1" width="11.5" customWidth="1"/>
    <col min="2" max="2" width="62.5" customWidth="1"/>
    <col min="3" max="3" width="20.1640625" customWidth="1"/>
    <col min="4" max="4" width="5.33203125" customWidth="1"/>
  </cols>
  <sheetData>
    <row r="1" spans="1:5" ht="15">
      <c r="A1" s="1"/>
      <c r="B1" s="2" t="s">
        <v>75</v>
      </c>
      <c r="C1" s="1"/>
      <c r="D1" s="1"/>
      <c r="E1" s="7"/>
    </row>
    <row r="2" spans="1:5" ht="15">
      <c r="A2" s="1"/>
      <c r="B2" s="2" t="str">
        <f>Tuesday!C3</f>
        <v>82nd IEEE 802.15 WPAN MEETING</v>
      </c>
      <c r="C2" s="1"/>
      <c r="D2" s="1"/>
      <c r="E2" s="7"/>
    </row>
    <row r="3" spans="1:5" ht="15">
      <c r="A3" s="1"/>
      <c r="B3" s="2" t="str">
        <f>Tuesday!C4</f>
        <v>Hyatt Regency Vancouver, Vancouver, BC, Canada</v>
      </c>
      <c r="C3" s="1"/>
      <c r="D3" s="1"/>
      <c r="E3" s="7"/>
    </row>
    <row r="4" spans="1:5" ht="15">
      <c r="A4" s="1"/>
      <c r="B4" s="2" t="str">
        <f>Tuesday!C5</f>
        <v>January 13-17, 2013</v>
      </c>
      <c r="C4" s="12"/>
      <c r="D4" s="9"/>
      <c r="E4" s="1"/>
    </row>
    <row r="6" spans="1:5" ht="15">
      <c r="A6" s="1"/>
      <c r="B6" s="8" t="str">
        <f>Objectives!B11</f>
        <v xml:space="preserve">Wednesday 16 Jan, AM2 </v>
      </c>
      <c r="C6" s="1"/>
      <c r="D6" s="1"/>
      <c r="E6" s="7"/>
    </row>
    <row r="7" spans="1:5" ht="13">
      <c r="A7" s="5">
        <f>1+Tuesday!B9</f>
        <v>2.1</v>
      </c>
      <c r="B7" s="248" t="s">
        <v>28</v>
      </c>
      <c r="C7" s="19" t="s">
        <v>30</v>
      </c>
      <c r="D7" s="1">
        <v>0</v>
      </c>
      <c r="E7" s="10">
        <f>TIME(11,20,0)</f>
        <v>0.47222222222222227</v>
      </c>
    </row>
    <row r="8" spans="1:5" ht="15">
      <c r="A8" s="5">
        <f>A7+0.1</f>
        <v>2.2000000000000002</v>
      </c>
      <c r="B8" s="327" t="str">
        <f>Objectives!B12</f>
        <v>TBD</v>
      </c>
      <c r="C8" s="19" t="s">
        <v>128</v>
      </c>
      <c r="D8" s="1">
        <v>40</v>
      </c>
      <c r="E8" s="10">
        <f>E7+TIME(0,D8,0)</f>
        <v>0.5</v>
      </c>
    </row>
    <row r="9" spans="1:5" ht="13">
      <c r="A9" s="5">
        <f>A8+0.1</f>
        <v>2.3000000000000003</v>
      </c>
      <c r="B9" s="249" t="s">
        <v>73</v>
      </c>
      <c r="C9" s="19" t="s">
        <v>30</v>
      </c>
      <c r="D9" s="1">
        <v>0</v>
      </c>
      <c r="E9" s="10">
        <f>E8+TIME(0,D9,0)</f>
        <v>0.5</v>
      </c>
    </row>
    <row r="10" spans="1:5">
      <c r="A10" s="5"/>
      <c r="B10" s="11"/>
      <c r="C10" s="9"/>
      <c r="D10" s="1"/>
      <c r="E10" s="10"/>
    </row>
    <row r="11" spans="1:5">
      <c r="A11" s="1"/>
      <c r="B11" s="12"/>
      <c r="C11" s="9"/>
      <c r="D11" s="1"/>
      <c r="E11" s="1"/>
    </row>
    <row r="12" spans="1:5">
      <c r="A12" s="1"/>
      <c r="B12" s="1"/>
      <c r="C12" s="1"/>
      <c r="D12" s="1"/>
      <c r="E12" s="1"/>
    </row>
    <row r="13" spans="1:5">
      <c r="B13" s="6" t="s">
        <v>27</v>
      </c>
      <c r="C13" s="1"/>
    </row>
    <row r="19" spans="2:2">
      <c r="B19" s="255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Graphic</vt:lpstr>
      <vt:lpstr>Objectives</vt:lpstr>
      <vt:lpstr>Tuesday</vt:lpstr>
      <vt:lpstr>Wednesday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WNG Agenda</dc:title>
  <dc:subject>WNG Presentation</dc:subject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2013-01-03T04:48:12Z</dcterms:modified>
  <cp:category/>
</cp:coreProperties>
</file>