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1760" tabRatio="500" activeTab="1"/>
  </bookViews>
  <sheets>
    <sheet name="IEEE 802.15" sheetId="1" r:id="rId1"/>
    <sheet name="IG THz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2"/>
  <c r="E27"/>
  <c r="E6"/>
  <c r="E7" s="1"/>
  <c r="E8" s="1"/>
  <c r="E9" s="1"/>
  <c r="E10" s="1"/>
  <c r="E11" s="1"/>
  <c r="E12" s="1"/>
  <c r="E13" s="1"/>
  <c r="E14" s="1"/>
  <c r="E15" s="1"/>
  <c r="E20"/>
  <c r="E21" s="1"/>
  <c r="E22" s="1"/>
  <c r="E23" s="1"/>
  <c r="E24" s="1"/>
  <c r="E25" l="1"/>
  <c r="E26" l="1"/>
  <c r="C58" i="1"/>
</calcChain>
</file>

<file path=xl/sharedStrings.xml><?xml version="1.0" encoding="utf-8"?>
<sst xmlns="http://schemas.openxmlformats.org/spreadsheetml/2006/main" count="347" uniqueCount="160">
  <si>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</si>
  <si>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</si>
  <si>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</si>
  <si>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</si>
  <si>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</si>
  <si>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</si>
  <si>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</si>
  <si>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</si>
  <si>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</si>
  <si>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</si>
  <si>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</si>
  <si>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</si>
  <si>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</si>
  <si>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</si>
  <si>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</si>
  <si>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</si>
  <si>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</si>
  <si>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</si>
  <si>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</si>
  <si>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</si>
  <si>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</si>
  <si>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</si>
  <si>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</si>
  <si>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</si>
  <si>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</si>
  <si>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</si>
  <si>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</si>
  <si>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</si>
  <si>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</si>
  <si>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</si>
  <si>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</si>
  <si>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</si>
  <si>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</si>
  <si>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</si>
  <si>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</si>
  <si>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</si>
  <si>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</si>
  <si>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</si>
  <si>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</si>
  <si>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</si>
  <si>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</si>
  <si>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</si>
  <si>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</si>
  <si>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</si>
  <si>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</si>
  <si>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</si>
  <si>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</si>
  <si>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</si>
  <si>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</si>
  <si>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</si>
  <si>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</si>
  <si>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</si>
  <si>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</si>
  <si>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</si>
  <si>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</si>
  <si>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</si>
  <si>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</si>
  <si>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</si>
  <si>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</si>
  <si>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</si>
  <si>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</si>
  <si>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</si>
  <si>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</si>
  <si>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</si>
  <si>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</si>
  <si>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</si>
  <si>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</si>
  <si>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</si>
  <si>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</si>
  <si>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</si>
  <si>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</si>
  <si>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</si>
  <si>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</si>
  <si>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</si>
  <si>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</si>
  <si>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</si>
  <si>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</si>
  <si>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</si>
  <si>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</si>
  <si>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</si>
  <si>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</si>
  <si>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</si>
  <si>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</si>
  <si>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</si>
  <si>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</si>
  <si>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</si>
  <si>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</si>
  <si>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</si>
  <si>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</si>
  <si>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</si>
  <si>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</si>
  <si>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</si>
  <si>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</si>
  <si>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</si>
  <si>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</si>
  <si>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</si>
  <si>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</si>
  <si>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</si>
  <si>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</si>
  <si>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</si>
  <si>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</si>
  <si>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</si>
  <si>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</si>
  <si>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</si>
  <si>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</si>
  <si>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</si>
  <si>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</si>
  <si>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</si>
  <si>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</si>
  <si>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</si>
  <si>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</si>
  <si>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</si>
  <si>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</si>
  <si>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</si>
  <si>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</si>
  <si>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</si>
  <si>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</si>
  <si>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79th IEEE 802.15 WPAN MEETING</t>
  </si>
  <si>
    <t>Grand Hyatt Manchester, San Diego, CA, USA</t>
  </si>
  <si>
    <t>July 15-20, 2012</t>
  </si>
  <si>
    <t>802 EC MEETING</t>
  </si>
  <si>
    <t>Tutorial 1
THz Update</t>
  </si>
  <si>
    <t>Tech Editors</t>
  </si>
  <si>
    <t>Lunch on your own</t>
  </si>
  <si>
    <t>SC-M</t>
  </si>
  <si>
    <t>Standing Committee on Maintenance</t>
  </si>
  <si>
    <t>R1</t>
  </si>
  <si>
    <r>
      <rPr>
        <b/>
        <sz val="9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</t>
    </r>
    <r>
      <rPr>
        <b/>
        <sz val="6"/>
        <color indexed="61"/>
        <rFont val="Arial"/>
        <family val="2"/>
      </rPr>
      <t>Arch &amp; Ovrview</t>
    </r>
  </si>
  <si>
    <r>
      <rPr>
        <b/>
        <sz val="7.5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Smart Grid SG</t>
    </r>
  </si>
  <si>
    <t>Tutorial 2
802.3</t>
  </si>
  <si>
    <t>Tutorial 3
802.16</t>
  </si>
  <si>
    <t>IG
L2R</t>
  </si>
  <si>
    <t>IG L2R</t>
  </si>
  <si>
    <t>INTEREST GROUP -LAYER 2 ROUTING</t>
  </si>
  <si>
    <t>MEETING CALLED TO ORDER</t>
  </si>
  <si>
    <t>T. Kürner</t>
  </si>
  <si>
    <t>Welcome / sign-in sheet / patent policy</t>
  </si>
  <si>
    <t>R. Roberts</t>
  </si>
  <si>
    <t>Adjourn</t>
  </si>
  <si>
    <t>J. Hesler</t>
  </si>
  <si>
    <t>I. Kallfass</t>
  </si>
  <si>
    <t>D. Britz</t>
  </si>
  <si>
    <t>I. Hosako</t>
  </si>
  <si>
    <t>S. Priebe</t>
  </si>
  <si>
    <t>Meeting Objectives and Minutes Approval (12/0143r1)</t>
  </si>
  <si>
    <t>Call for Contributions and Agenda Approval (12/0319)</t>
  </si>
  <si>
    <t xml:space="preserve">Break </t>
  </si>
  <si>
    <t>Contribution 2 - MMIC Chip Sets for Wireless Communication up to 480 GHz (12/0323)</t>
  </si>
  <si>
    <t>Discussion on Technical Expectations Document (11/0745r5)</t>
  </si>
  <si>
    <t>H. Ogawa</t>
  </si>
  <si>
    <t xml:space="preserve"> Contribution 5 - Interference between THz Communications and Spaceborne Earth Exploration Services (12/0324)</t>
  </si>
  <si>
    <t xml:space="preserve">Contribution 6 - Status report of meeting with passive sciences CORF committee (12/0322) </t>
  </si>
  <si>
    <t>Discussion (Wrap-up of Tutorial from Monday Evening)</t>
  </si>
  <si>
    <t>Interest Group THZ, Tuesday AM1 and AM 2, July 17, 2012, Room Windsor B</t>
  </si>
  <si>
    <t>Interest Group THZ, Thursday PM1 und PM2, July 19, 2012, Room Madeleine A</t>
  </si>
  <si>
    <t>Contribution 4 - Exposure Guideline and biological effects of THz radiation (12/0376)</t>
  </si>
  <si>
    <t>Contribution 3 - Status of the IWPC MoGIG (Mobile Multi Gigabit (MoGIG) Wireless Networks and Terminals) Working Group and industries move to Nanocells(12/0321)</t>
  </si>
  <si>
    <t>Contribution 1 -  IEEE P1785 Workgroup - Progress on the Standardization of THz Waveguides and Interfaces (12/0351r1)</t>
  </si>
  <si>
    <t>Discussion on Presentation to WNG in November</t>
  </si>
  <si>
    <t>Contribution 7 - THz standardisation activities on ITU-R  (12/0416)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</si>
</sst>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5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6"/>
      <color indexed="61"/>
      <name val="Arial"/>
      <family val="2"/>
    </font>
    <font>
      <b/>
      <sz val="9"/>
      <color indexed="61"/>
      <name val="Arial"/>
      <family val="2"/>
    </font>
    <font>
      <b/>
      <sz val="7.5"/>
      <color indexed="6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3" fillId="0" borderId="0"/>
  </cellStyleXfs>
  <cellXfs count="48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62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1" fillId="14" borderId="9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1" fillId="18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72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left"/>
    </xf>
    <xf numFmtId="0" fontId="72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1" fillId="5" borderId="0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left" vertical="center"/>
    </xf>
    <xf numFmtId="0" fontId="75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0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vertical="center"/>
    </xf>
    <xf numFmtId="0" fontId="81" fillId="19" borderId="0" xfId="0" applyFont="1" applyFill="1" applyAlignment="1"/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82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2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5" fillId="19" borderId="9" xfId="0" applyFont="1" applyFill="1" applyBorder="1" applyAlignment="1">
      <alignment horizontal="left" vertical="center" indent="2"/>
    </xf>
    <xf numFmtId="0" fontId="4" fillId="19" borderId="0" xfId="0" applyFont="1" applyFill="1" applyBorder="1" applyAlignment="1">
      <alignment horizontal="left" vertical="center" indent="2"/>
    </xf>
    <xf numFmtId="0" fontId="84" fillId="0" borderId="0" xfId="0" applyFont="1"/>
    <xf numFmtId="165" fontId="7" fillId="0" borderId="0" xfId="3" applyFont="1" applyFill="1" applyBorder="1" applyAlignment="1">
      <alignment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69" fillId="0" borderId="1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66FFFF"/>
      <color rgb="FFFF6600"/>
      <color rgb="FF00CCFF"/>
      <color rgb="FFFF33CC"/>
      <color rgb="FFCCFFFF"/>
      <color rgb="FF800080"/>
      <color rgb="FF33CC33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topLeftCell="A5" zoomScale="90" zoomScaleNormal="90" workbookViewId="0">
      <selection activeCell="D2" sqref="D2:H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44" t="s">
        <v>126</v>
      </c>
      <c r="C2" s="3"/>
      <c r="D2" s="4" t="s">
        <v>117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45"/>
      <c r="C3" s="9"/>
      <c r="D3" s="10" t="s">
        <v>118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45"/>
      <c r="C4" s="17"/>
      <c r="D4" s="18" t="s">
        <v>119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4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46" t="s">
        <v>5</v>
      </c>
      <c r="G7" s="447"/>
      <c r="H7" s="447"/>
      <c r="I7" s="447"/>
      <c r="J7" s="447"/>
      <c r="K7" s="448"/>
      <c r="L7" s="29"/>
      <c r="M7" s="449" t="s">
        <v>6</v>
      </c>
      <c r="N7" s="449"/>
      <c r="O7" s="449"/>
      <c r="P7" s="449"/>
      <c r="Q7" s="449"/>
      <c r="R7" s="449"/>
      <c r="S7" s="29"/>
      <c r="T7" s="449"/>
      <c r="U7" s="449"/>
      <c r="V7" s="449"/>
      <c r="W7" s="449"/>
      <c r="X7" s="449"/>
      <c r="Y7" s="449"/>
      <c r="Z7" s="29"/>
      <c r="AA7" s="450" t="s">
        <v>7</v>
      </c>
      <c r="AB7" s="449"/>
      <c r="AC7" s="449"/>
      <c r="AD7" s="449"/>
      <c r="AE7" s="449"/>
      <c r="AF7" s="449"/>
      <c r="AG7" s="29"/>
      <c r="AH7" s="450" t="s">
        <v>8</v>
      </c>
      <c r="AI7" s="449"/>
      <c r="AJ7" s="449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24" t="s">
        <v>10</v>
      </c>
      <c r="U9" s="424"/>
      <c r="V9" s="424"/>
      <c r="W9" s="424"/>
      <c r="X9" s="424"/>
      <c r="Y9" s="424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30"/>
      <c r="U10" s="430"/>
      <c r="V10" s="430"/>
      <c r="W10" s="430"/>
      <c r="X10" s="430"/>
      <c r="Y10" s="430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57" t="s">
        <v>120</v>
      </c>
      <c r="G11" s="458"/>
      <c r="H11" s="463"/>
      <c r="I11" s="419"/>
      <c r="J11" s="419"/>
      <c r="K11" s="419"/>
      <c r="L11" s="52"/>
      <c r="M11" s="413" t="s">
        <v>13</v>
      </c>
      <c r="N11" s="410" t="s">
        <v>14</v>
      </c>
      <c r="O11" s="404" t="s">
        <v>116</v>
      </c>
      <c r="P11" s="390" t="s">
        <v>16</v>
      </c>
      <c r="Q11" s="407"/>
      <c r="R11" s="390" t="s">
        <v>111</v>
      </c>
      <c r="S11" s="54"/>
      <c r="T11" s="451" t="s">
        <v>131</v>
      </c>
      <c r="U11" s="410" t="s">
        <v>14</v>
      </c>
      <c r="V11" s="454" t="s">
        <v>15</v>
      </c>
      <c r="W11" s="393" t="s">
        <v>113</v>
      </c>
      <c r="X11" s="407"/>
      <c r="Y11" s="384" t="s">
        <v>110</v>
      </c>
      <c r="Z11" s="54"/>
      <c r="AA11" s="410" t="s">
        <v>14</v>
      </c>
      <c r="AB11" s="387" t="s">
        <v>91</v>
      </c>
      <c r="AC11" s="390" t="s">
        <v>111</v>
      </c>
      <c r="AD11" s="384" t="s">
        <v>110</v>
      </c>
      <c r="AE11" s="407" t="s">
        <v>90</v>
      </c>
      <c r="AF11" s="451" t="s">
        <v>131</v>
      </c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59"/>
      <c r="G12" s="460"/>
      <c r="H12" s="464"/>
      <c r="I12" s="420"/>
      <c r="J12" s="420"/>
      <c r="K12" s="420"/>
      <c r="L12" s="52"/>
      <c r="M12" s="414"/>
      <c r="N12" s="411"/>
      <c r="O12" s="405"/>
      <c r="P12" s="391"/>
      <c r="Q12" s="408"/>
      <c r="R12" s="391"/>
      <c r="S12" s="54"/>
      <c r="T12" s="452"/>
      <c r="U12" s="411"/>
      <c r="V12" s="455"/>
      <c r="W12" s="394"/>
      <c r="X12" s="408"/>
      <c r="Y12" s="385"/>
      <c r="Z12" s="54"/>
      <c r="AA12" s="411"/>
      <c r="AB12" s="388"/>
      <c r="AC12" s="391"/>
      <c r="AD12" s="385"/>
      <c r="AE12" s="408"/>
      <c r="AF12" s="452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59"/>
      <c r="G13" s="460"/>
      <c r="H13" s="464"/>
      <c r="I13" s="420"/>
      <c r="J13" s="420"/>
      <c r="K13" s="420"/>
      <c r="L13" s="52"/>
      <c r="M13" s="414"/>
      <c r="N13" s="411"/>
      <c r="O13" s="405"/>
      <c r="P13" s="391"/>
      <c r="Q13" s="408"/>
      <c r="R13" s="391"/>
      <c r="S13" s="54"/>
      <c r="T13" s="452"/>
      <c r="U13" s="411"/>
      <c r="V13" s="455"/>
      <c r="W13" s="394"/>
      <c r="X13" s="408"/>
      <c r="Y13" s="385"/>
      <c r="Z13" s="54"/>
      <c r="AA13" s="411"/>
      <c r="AB13" s="388"/>
      <c r="AC13" s="391"/>
      <c r="AD13" s="385"/>
      <c r="AE13" s="408"/>
      <c r="AF13" s="452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59"/>
      <c r="G14" s="460"/>
      <c r="H14" s="464"/>
      <c r="I14" s="420"/>
      <c r="J14" s="420"/>
      <c r="K14" s="420"/>
      <c r="L14" s="52"/>
      <c r="M14" s="415"/>
      <c r="N14" s="412"/>
      <c r="O14" s="406"/>
      <c r="P14" s="392"/>
      <c r="Q14" s="409"/>
      <c r="R14" s="392"/>
      <c r="S14" s="54"/>
      <c r="T14" s="453"/>
      <c r="U14" s="412"/>
      <c r="V14" s="456"/>
      <c r="W14" s="395"/>
      <c r="X14" s="409"/>
      <c r="Y14" s="386"/>
      <c r="Z14" s="54"/>
      <c r="AA14" s="412"/>
      <c r="AB14" s="389"/>
      <c r="AC14" s="392"/>
      <c r="AD14" s="386"/>
      <c r="AE14" s="409"/>
      <c r="AF14" s="453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61"/>
      <c r="G15" s="462"/>
      <c r="H15" s="465"/>
      <c r="I15" s="421"/>
      <c r="J15" s="421"/>
      <c r="K15" s="421"/>
      <c r="L15" s="52"/>
      <c r="M15" s="402" t="s">
        <v>21</v>
      </c>
      <c r="N15" s="403"/>
      <c r="O15" s="403"/>
      <c r="P15" s="403"/>
      <c r="Q15" s="403"/>
      <c r="R15" s="422"/>
      <c r="S15" s="54"/>
      <c r="T15" s="402" t="s">
        <v>21</v>
      </c>
      <c r="U15" s="403"/>
      <c r="V15" s="403"/>
      <c r="W15" s="403"/>
      <c r="X15" s="403"/>
      <c r="Y15" s="422"/>
      <c r="Z15" s="54"/>
      <c r="AA15" s="402" t="s">
        <v>21</v>
      </c>
      <c r="AB15" s="403"/>
      <c r="AC15" s="403"/>
      <c r="AD15" s="403"/>
      <c r="AE15" s="403"/>
      <c r="AF15" s="403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402" t="s">
        <v>21</v>
      </c>
      <c r="G16" s="403"/>
      <c r="H16" s="403"/>
      <c r="I16" s="403"/>
      <c r="J16" s="403"/>
      <c r="K16" s="422"/>
      <c r="L16" s="52"/>
      <c r="M16" s="413" t="s">
        <v>13</v>
      </c>
      <c r="N16" s="410" t="s">
        <v>14</v>
      </c>
      <c r="O16" s="404" t="s">
        <v>116</v>
      </c>
      <c r="P16" s="390" t="s">
        <v>16</v>
      </c>
      <c r="Q16" s="407"/>
      <c r="R16" s="390" t="s">
        <v>111</v>
      </c>
      <c r="S16" s="54"/>
      <c r="T16" s="424" t="s">
        <v>23</v>
      </c>
      <c r="U16" s="424"/>
      <c r="V16" s="424"/>
      <c r="W16" s="424"/>
      <c r="X16" s="424"/>
      <c r="Y16" s="424"/>
      <c r="Z16" s="54"/>
      <c r="AA16" s="410" t="s">
        <v>14</v>
      </c>
      <c r="AB16" s="387" t="s">
        <v>91</v>
      </c>
      <c r="AC16" s="390" t="s">
        <v>111</v>
      </c>
      <c r="AD16" s="384" t="s">
        <v>110</v>
      </c>
      <c r="AE16" s="407" t="s">
        <v>90</v>
      </c>
      <c r="AF16" s="441" t="s">
        <v>127</v>
      </c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423" t="s">
        <v>88</v>
      </c>
      <c r="G17" s="424"/>
      <c r="H17" s="424"/>
      <c r="I17" s="424"/>
      <c r="J17" s="424"/>
      <c r="K17" s="425"/>
      <c r="L17" s="52"/>
      <c r="M17" s="414"/>
      <c r="N17" s="411"/>
      <c r="O17" s="405"/>
      <c r="P17" s="391"/>
      <c r="Q17" s="408"/>
      <c r="R17" s="391"/>
      <c r="S17" s="54"/>
      <c r="T17" s="430"/>
      <c r="U17" s="430"/>
      <c r="V17" s="430"/>
      <c r="W17" s="430"/>
      <c r="X17" s="430"/>
      <c r="Y17" s="430"/>
      <c r="Z17" s="54"/>
      <c r="AA17" s="411"/>
      <c r="AB17" s="388"/>
      <c r="AC17" s="391"/>
      <c r="AD17" s="385"/>
      <c r="AE17" s="408"/>
      <c r="AF17" s="442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426"/>
      <c r="G18" s="427"/>
      <c r="H18" s="427"/>
      <c r="I18" s="427"/>
      <c r="J18" s="427"/>
      <c r="K18" s="428"/>
      <c r="L18" s="52"/>
      <c r="M18" s="414"/>
      <c r="N18" s="411"/>
      <c r="O18" s="405"/>
      <c r="P18" s="391"/>
      <c r="Q18" s="408"/>
      <c r="R18" s="391"/>
      <c r="S18" s="54"/>
      <c r="T18" s="470" t="s">
        <v>26</v>
      </c>
      <c r="U18" s="471"/>
      <c r="V18" s="466"/>
      <c r="W18" s="466"/>
      <c r="X18" s="466"/>
      <c r="Y18" s="467"/>
      <c r="Z18" s="54"/>
      <c r="AA18" s="411"/>
      <c r="AB18" s="388"/>
      <c r="AC18" s="391"/>
      <c r="AD18" s="385"/>
      <c r="AE18" s="408"/>
      <c r="AF18" s="442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429"/>
      <c r="G19" s="430"/>
      <c r="H19" s="430"/>
      <c r="I19" s="430"/>
      <c r="J19" s="430"/>
      <c r="K19" s="431"/>
      <c r="L19" s="52"/>
      <c r="M19" s="415"/>
      <c r="N19" s="412"/>
      <c r="O19" s="406"/>
      <c r="P19" s="392"/>
      <c r="Q19" s="409"/>
      <c r="R19" s="392"/>
      <c r="S19" s="54"/>
      <c r="T19" s="472"/>
      <c r="U19" s="473"/>
      <c r="V19" s="468"/>
      <c r="W19" s="468"/>
      <c r="X19" s="468"/>
      <c r="Y19" s="469"/>
      <c r="Z19" s="54"/>
      <c r="AA19" s="412"/>
      <c r="AB19" s="389"/>
      <c r="AC19" s="392"/>
      <c r="AD19" s="386"/>
      <c r="AE19" s="409"/>
      <c r="AF19" s="443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396" t="s">
        <v>123</v>
      </c>
      <c r="G20" s="397"/>
      <c r="H20" s="397"/>
      <c r="I20" s="397"/>
      <c r="J20" s="397"/>
      <c r="K20" s="398"/>
      <c r="L20" s="42"/>
      <c r="M20" s="396" t="s">
        <v>123</v>
      </c>
      <c r="N20" s="397"/>
      <c r="O20" s="397"/>
      <c r="P20" s="397"/>
      <c r="Q20" s="397"/>
      <c r="R20" s="398"/>
      <c r="S20" s="58"/>
      <c r="T20" s="396" t="s">
        <v>123</v>
      </c>
      <c r="U20" s="397"/>
      <c r="V20" s="397"/>
      <c r="W20" s="397"/>
      <c r="X20" s="397"/>
      <c r="Y20" s="398"/>
      <c r="Z20" s="58"/>
      <c r="AA20" s="396" t="s">
        <v>123</v>
      </c>
      <c r="AB20" s="397"/>
      <c r="AC20" s="397"/>
      <c r="AD20" s="397"/>
      <c r="AE20" s="397"/>
      <c r="AF20" s="398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399"/>
      <c r="G21" s="400"/>
      <c r="H21" s="400"/>
      <c r="I21" s="400"/>
      <c r="J21" s="400"/>
      <c r="K21" s="401"/>
      <c r="L21" s="42"/>
      <c r="M21" s="399"/>
      <c r="N21" s="400"/>
      <c r="O21" s="400"/>
      <c r="P21" s="400"/>
      <c r="Q21" s="400"/>
      <c r="R21" s="401"/>
      <c r="S21" s="58"/>
      <c r="T21" s="399"/>
      <c r="U21" s="400"/>
      <c r="V21" s="400"/>
      <c r="W21" s="400"/>
      <c r="X21" s="400"/>
      <c r="Y21" s="401"/>
      <c r="Z21" s="58"/>
      <c r="AA21" s="399"/>
      <c r="AB21" s="400"/>
      <c r="AC21" s="400"/>
      <c r="AD21" s="400"/>
      <c r="AE21" s="400"/>
      <c r="AF21" s="401"/>
      <c r="AG21" s="42"/>
      <c r="AH21" s="375" t="s">
        <v>120</v>
      </c>
      <c r="AI21" s="376"/>
      <c r="AJ21" s="377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90" t="s">
        <v>111</v>
      </c>
      <c r="G22" s="407" t="s">
        <v>90</v>
      </c>
      <c r="H22" s="413" t="s">
        <v>13</v>
      </c>
      <c r="I22" s="404" t="s">
        <v>116</v>
      </c>
      <c r="J22" s="410" t="s">
        <v>14</v>
      </c>
      <c r="K22" s="441" t="s">
        <v>127</v>
      </c>
      <c r="L22" s="52"/>
      <c r="M22" s="413" t="s">
        <v>13</v>
      </c>
      <c r="N22" s="410" t="s">
        <v>14</v>
      </c>
      <c r="O22" s="416" t="s">
        <v>112</v>
      </c>
      <c r="P22" s="387" t="s">
        <v>91</v>
      </c>
      <c r="Q22" s="384" t="s">
        <v>110</v>
      </c>
      <c r="R22" s="384"/>
      <c r="S22" s="54"/>
      <c r="T22" s="416" t="s">
        <v>112</v>
      </c>
      <c r="U22" s="410" t="s">
        <v>14</v>
      </c>
      <c r="V22" s="390" t="s">
        <v>111</v>
      </c>
      <c r="W22" s="404" t="s">
        <v>116</v>
      </c>
      <c r="X22" s="413" t="s">
        <v>13</v>
      </c>
      <c r="Y22" s="413"/>
      <c r="Z22" s="54"/>
      <c r="AA22" s="410" t="s">
        <v>14</v>
      </c>
      <c r="AB22" s="413" t="s">
        <v>13</v>
      </c>
      <c r="AC22" s="390" t="s">
        <v>16</v>
      </c>
      <c r="AD22" s="384" t="s">
        <v>110</v>
      </c>
      <c r="AE22" s="404" t="s">
        <v>116</v>
      </c>
      <c r="AF22" s="404"/>
      <c r="AG22" s="52"/>
      <c r="AH22" s="378"/>
      <c r="AI22" s="379"/>
      <c r="AJ22" s="380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91"/>
      <c r="G23" s="408"/>
      <c r="H23" s="414"/>
      <c r="I23" s="405"/>
      <c r="J23" s="411"/>
      <c r="K23" s="442"/>
      <c r="L23" s="52"/>
      <c r="M23" s="414"/>
      <c r="N23" s="411"/>
      <c r="O23" s="417"/>
      <c r="P23" s="388"/>
      <c r="Q23" s="385"/>
      <c r="R23" s="385"/>
      <c r="S23" s="54"/>
      <c r="T23" s="417"/>
      <c r="U23" s="411"/>
      <c r="V23" s="391"/>
      <c r="W23" s="405"/>
      <c r="X23" s="414"/>
      <c r="Y23" s="414"/>
      <c r="Z23" s="54"/>
      <c r="AA23" s="411"/>
      <c r="AB23" s="414"/>
      <c r="AC23" s="391"/>
      <c r="AD23" s="385"/>
      <c r="AE23" s="405"/>
      <c r="AF23" s="405"/>
      <c r="AG23" s="52"/>
      <c r="AH23" s="378"/>
      <c r="AI23" s="379"/>
      <c r="AJ23" s="380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91"/>
      <c r="G24" s="408"/>
      <c r="H24" s="414"/>
      <c r="I24" s="405"/>
      <c r="J24" s="411"/>
      <c r="K24" s="442"/>
      <c r="L24" s="52"/>
      <c r="M24" s="414"/>
      <c r="N24" s="411"/>
      <c r="O24" s="417"/>
      <c r="P24" s="388"/>
      <c r="Q24" s="385"/>
      <c r="R24" s="385"/>
      <c r="S24" s="54"/>
      <c r="T24" s="417"/>
      <c r="U24" s="411"/>
      <c r="V24" s="391"/>
      <c r="W24" s="405"/>
      <c r="X24" s="414"/>
      <c r="Y24" s="414"/>
      <c r="Z24" s="54"/>
      <c r="AA24" s="411"/>
      <c r="AB24" s="414"/>
      <c r="AC24" s="391"/>
      <c r="AD24" s="385"/>
      <c r="AE24" s="405"/>
      <c r="AF24" s="405"/>
      <c r="AG24" s="52"/>
      <c r="AH24" s="378"/>
      <c r="AI24" s="379"/>
      <c r="AJ24" s="380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92"/>
      <c r="G25" s="409"/>
      <c r="H25" s="415"/>
      <c r="I25" s="406"/>
      <c r="J25" s="412"/>
      <c r="K25" s="443"/>
      <c r="L25" s="59"/>
      <c r="M25" s="415"/>
      <c r="N25" s="412"/>
      <c r="O25" s="418"/>
      <c r="P25" s="389"/>
      <c r="Q25" s="386"/>
      <c r="R25" s="386"/>
      <c r="S25" s="60"/>
      <c r="T25" s="418"/>
      <c r="U25" s="412"/>
      <c r="V25" s="392"/>
      <c r="W25" s="406"/>
      <c r="X25" s="415"/>
      <c r="Y25" s="415"/>
      <c r="Z25" s="60"/>
      <c r="AA25" s="412"/>
      <c r="AB25" s="415"/>
      <c r="AC25" s="392"/>
      <c r="AD25" s="386"/>
      <c r="AE25" s="406"/>
      <c r="AF25" s="406"/>
      <c r="AG25" s="59"/>
      <c r="AH25" s="378"/>
      <c r="AI25" s="379"/>
      <c r="AJ25" s="380"/>
      <c r="AK25" s="59"/>
    </row>
    <row r="26" spans="1:37" ht="13.5" thickBot="1">
      <c r="A26" s="59"/>
      <c r="B26" s="61" t="s">
        <v>34</v>
      </c>
      <c r="C26" s="59"/>
      <c r="D26" s="307" t="s">
        <v>21</v>
      </c>
      <c r="E26" s="59"/>
      <c r="F26" s="482" t="s">
        <v>21</v>
      </c>
      <c r="G26" s="483"/>
      <c r="H26" s="483"/>
      <c r="I26" s="483"/>
      <c r="J26" s="483"/>
      <c r="K26" s="484"/>
      <c r="L26" s="59"/>
      <c r="M26" s="402" t="s">
        <v>21</v>
      </c>
      <c r="N26" s="403"/>
      <c r="O26" s="403"/>
      <c r="P26" s="403"/>
      <c r="Q26" s="403"/>
      <c r="R26" s="422"/>
      <c r="S26" s="60"/>
      <c r="T26" s="403"/>
      <c r="U26" s="403"/>
      <c r="V26" s="403"/>
      <c r="W26" s="403"/>
      <c r="X26" s="403"/>
      <c r="Y26" s="403"/>
      <c r="Z26" s="60"/>
      <c r="AA26" s="402" t="s">
        <v>21</v>
      </c>
      <c r="AB26" s="403"/>
      <c r="AC26" s="403"/>
      <c r="AD26" s="403"/>
      <c r="AE26" s="403"/>
      <c r="AF26" s="403"/>
      <c r="AG26" s="59"/>
      <c r="AH26" s="378"/>
      <c r="AI26" s="379"/>
      <c r="AJ26" s="380"/>
      <c r="AK26" s="59"/>
    </row>
    <row r="27" spans="1:37" ht="12.75" customHeight="1">
      <c r="A27" s="62"/>
      <c r="B27" s="53" t="s">
        <v>35</v>
      </c>
      <c r="C27" s="62"/>
      <c r="D27" s="478" t="s">
        <v>36</v>
      </c>
      <c r="E27" s="62"/>
      <c r="F27" s="390" t="s">
        <v>111</v>
      </c>
      <c r="G27" s="407" t="s">
        <v>90</v>
      </c>
      <c r="H27" s="413" t="s">
        <v>13</v>
      </c>
      <c r="I27" s="404" t="s">
        <v>116</v>
      </c>
      <c r="J27" s="410" t="s">
        <v>14</v>
      </c>
      <c r="K27" s="441" t="s">
        <v>128</v>
      </c>
      <c r="L27" s="62"/>
      <c r="M27" s="413" t="s">
        <v>13</v>
      </c>
      <c r="N27" s="410" t="s">
        <v>14</v>
      </c>
      <c r="O27" s="416" t="s">
        <v>112</v>
      </c>
      <c r="P27" s="387" t="s">
        <v>91</v>
      </c>
      <c r="Q27" s="384" t="s">
        <v>110</v>
      </c>
      <c r="R27" s="441" t="s">
        <v>128</v>
      </c>
      <c r="S27" s="63"/>
      <c r="T27" s="416" t="s">
        <v>112</v>
      </c>
      <c r="U27" s="410" t="s">
        <v>14</v>
      </c>
      <c r="V27" s="390" t="s">
        <v>111</v>
      </c>
      <c r="W27" s="404" t="s">
        <v>116</v>
      </c>
      <c r="X27" s="413" t="s">
        <v>13</v>
      </c>
      <c r="Y27" s="441" t="s">
        <v>128</v>
      </c>
      <c r="Z27" s="63"/>
      <c r="AA27" s="410" t="s">
        <v>14</v>
      </c>
      <c r="AB27" s="413" t="s">
        <v>13</v>
      </c>
      <c r="AC27" s="390" t="s">
        <v>16</v>
      </c>
      <c r="AD27" s="390" t="s">
        <v>122</v>
      </c>
      <c r="AE27" s="404" t="s">
        <v>116</v>
      </c>
      <c r="AF27" s="404"/>
      <c r="AG27" s="62"/>
      <c r="AH27" s="378"/>
      <c r="AI27" s="379"/>
      <c r="AJ27" s="380"/>
      <c r="AK27" s="62"/>
    </row>
    <row r="28" spans="1:37" ht="15.75" customHeight="1">
      <c r="A28" s="62"/>
      <c r="B28" s="56" t="s">
        <v>37</v>
      </c>
      <c r="C28" s="62"/>
      <c r="D28" s="478"/>
      <c r="E28" s="62"/>
      <c r="F28" s="391"/>
      <c r="G28" s="408"/>
      <c r="H28" s="414"/>
      <c r="I28" s="405"/>
      <c r="J28" s="411"/>
      <c r="K28" s="442"/>
      <c r="L28" s="62"/>
      <c r="M28" s="414"/>
      <c r="N28" s="411"/>
      <c r="O28" s="417"/>
      <c r="P28" s="388"/>
      <c r="Q28" s="385"/>
      <c r="R28" s="442"/>
      <c r="S28" s="63"/>
      <c r="T28" s="417"/>
      <c r="U28" s="411"/>
      <c r="V28" s="391"/>
      <c r="W28" s="405"/>
      <c r="X28" s="414"/>
      <c r="Y28" s="442"/>
      <c r="Z28" s="63"/>
      <c r="AA28" s="411"/>
      <c r="AB28" s="414"/>
      <c r="AC28" s="391"/>
      <c r="AD28" s="391"/>
      <c r="AE28" s="405"/>
      <c r="AF28" s="405"/>
      <c r="AG28" s="62"/>
      <c r="AH28" s="378"/>
      <c r="AI28" s="379"/>
      <c r="AJ28" s="380"/>
      <c r="AK28" s="62"/>
    </row>
    <row r="29" spans="1:37" ht="16.5" customHeight="1" thickBot="1">
      <c r="A29" s="62"/>
      <c r="B29" s="56" t="s">
        <v>38</v>
      </c>
      <c r="C29" s="62"/>
      <c r="D29" s="479"/>
      <c r="E29" s="62"/>
      <c r="F29" s="391"/>
      <c r="G29" s="408"/>
      <c r="H29" s="414"/>
      <c r="I29" s="405"/>
      <c r="J29" s="411"/>
      <c r="K29" s="442"/>
      <c r="L29" s="62"/>
      <c r="M29" s="414"/>
      <c r="N29" s="411"/>
      <c r="O29" s="417"/>
      <c r="P29" s="388"/>
      <c r="Q29" s="385"/>
      <c r="R29" s="442"/>
      <c r="S29" s="63"/>
      <c r="T29" s="417"/>
      <c r="U29" s="411"/>
      <c r="V29" s="391"/>
      <c r="W29" s="405"/>
      <c r="X29" s="414"/>
      <c r="Y29" s="442"/>
      <c r="Z29" s="63"/>
      <c r="AA29" s="411"/>
      <c r="AB29" s="414"/>
      <c r="AC29" s="391"/>
      <c r="AD29" s="391"/>
      <c r="AE29" s="405"/>
      <c r="AF29" s="405"/>
      <c r="AG29" s="62"/>
      <c r="AH29" s="378"/>
      <c r="AI29" s="379"/>
      <c r="AJ29" s="380"/>
      <c r="AK29" s="62"/>
    </row>
    <row r="30" spans="1:37" ht="16.5" customHeight="1" thickBot="1">
      <c r="A30" s="62"/>
      <c r="B30" s="56" t="s">
        <v>39</v>
      </c>
      <c r="C30" s="62"/>
      <c r="D30" s="480" t="s">
        <v>10</v>
      </c>
      <c r="E30" s="62"/>
      <c r="F30" s="392"/>
      <c r="G30" s="409"/>
      <c r="H30" s="415"/>
      <c r="I30" s="406"/>
      <c r="J30" s="412"/>
      <c r="K30" s="443"/>
      <c r="L30" s="62"/>
      <c r="M30" s="415"/>
      <c r="N30" s="412"/>
      <c r="O30" s="418"/>
      <c r="P30" s="389"/>
      <c r="Q30" s="386"/>
      <c r="R30" s="443"/>
      <c r="S30" s="63"/>
      <c r="T30" s="418"/>
      <c r="U30" s="412"/>
      <c r="V30" s="392"/>
      <c r="W30" s="406"/>
      <c r="X30" s="415"/>
      <c r="Y30" s="443"/>
      <c r="Z30" s="63"/>
      <c r="AA30" s="412"/>
      <c r="AB30" s="415"/>
      <c r="AC30" s="392"/>
      <c r="AD30" s="392"/>
      <c r="AE30" s="406"/>
      <c r="AF30" s="406"/>
      <c r="AG30" s="62"/>
      <c r="AH30" s="381"/>
      <c r="AI30" s="382"/>
      <c r="AJ30" s="383"/>
      <c r="AK30" s="62"/>
    </row>
    <row r="31" spans="1:37" ht="13.5" customHeight="1" thickBot="1">
      <c r="A31" s="62"/>
      <c r="B31" s="57" t="s">
        <v>40</v>
      </c>
      <c r="C31" s="62"/>
      <c r="D31" s="481"/>
      <c r="E31" s="62"/>
      <c r="F31" s="432" t="s">
        <v>121</v>
      </c>
      <c r="G31" s="433"/>
      <c r="H31" s="396" t="s">
        <v>47</v>
      </c>
      <c r="I31" s="397"/>
      <c r="J31" s="397"/>
      <c r="K31" s="398"/>
      <c r="L31" s="62"/>
      <c r="M31" s="402" t="s">
        <v>21</v>
      </c>
      <c r="N31" s="403"/>
      <c r="O31" s="403"/>
      <c r="P31" s="403"/>
      <c r="Q31" s="403"/>
      <c r="R31" s="403"/>
      <c r="S31" s="63"/>
      <c r="T31" s="402" t="s">
        <v>21</v>
      </c>
      <c r="U31" s="403"/>
      <c r="V31" s="403"/>
      <c r="W31" s="403"/>
      <c r="X31" s="403"/>
      <c r="Y31" s="403"/>
      <c r="Z31" s="63"/>
      <c r="AA31" s="475" t="s">
        <v>21</v>
      </c>
      <c r="AB31" s="476"/>
      <c r="AC31" s="476"/>
      <c r="AD31" s="476"/>
      <c r="AE31" s="476"/>
      <c r="AF31" s="476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434"/>
      <c r="G32" s="435"/>
      <c r="H32" s="438"/>
      <c r="I32" s="439"/>
      <c r="J32" s="439"/>
      <c r="K32" s="440"/>
      <c r="L32" s="62"/>
      <c r="M32" s="477"/>
      <c r="N32" s="384"/>
      <c r="O32" s="387"/>
      <c r="P32" s="387"/>
      <c r="Q32" s="340"/>
      <c r="R32" s="390" t="s">
        <v>124</v>
      </c>
      <c r="S32" s="63"/>
      <c r="T32" s="397" t="s">
        <v>89</v>
      </c>
      <c r="U32" s="397"/>
      <c r="V32" s="397"/>
      <c r="W32" s="397"/>
      <c r="X32" s="397"/>
      <c r="Y32" s="397"/>
      <c r="Z32" s="64"/>
      <c r="AA32" s="423" t="s">
        <v>42</v>
      </c>
      <c r="AB32" s="424"/>
      <c r="AC32" s="424"/>
      <c r="AD32" s="424"/>
      <c r="AE32" s="424"/>
      <c r="AF32" s="424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436"/>
      <c r="G33" s="437"/>
      <c r="H33" s="399"/>
      <c r="I33" s="400"/>
      <c r="J33" s="400"/>
      <c r="K33" s="401"/>
      <c r="L33" s="66"/>
      <c r="M33" s="477"/>
      <c r="N33" s="385"/>
      <c r="O33" s="388"/>
      <c r="P33" s="388"/>
      <c r="Q33" s="341"/>
      <c r="R33" s="391"/>
      <c r="S33" s="67"/>
      <c r="T33" s="439"/>
      <c r="U33" s="439"/>
      <c r="V33" s="439"/>
      <c r="W33" s="439"/>
      <c r="X33" s="439"/>
      <c r="Y33" s="439"/>
      <c r="Z33" s="68"/>
      <c r="AA33" s="426"/>
      <c r="AB33" s="427"/>
      <c r="AC33" s="427"/>
      <c r="AD33" s="427"/>
      <c r="AE33" s="427"/>
      <c r="AF33" s="427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375" t="s">
        <v>129</v>
      </c>
      <c r="G34" s="377"/>
      <c r="H34" s="343"/>
      <c r="I34" s="343"/>
      <c r="J34" s="343"/>
      <c r="K34" s="343"/>
      <c r="L34" s="71"/>
      <c r="M34" s="477"/>
      <c r="N34" s="385"/>
      <c r="O34" s="388"/>
      <c r="P34" s="388"/>
      <c r="Q34" s="341"/>
      <c r="R34" s="391"/>
      <c r="S34" s="72"/>
      <c r="T34" s="439"/>
      <c r="U34" s="439"/>
      <c r="V34" s="439"/>
      <c r="W34" s="439"/>
      <c r="X34" s="439"/>
      <c r="Y34" s="439"/>
      <c r="Z34" s="73"/>
      <c r="AA34" s="426"/>
      <c r="AB34" s="427"/>
      <c r="AC34" s="427"/>
      <c r="AD34" s="427"/>
      <c r="AE34" s="427"/>
      <c r="AF34" s="427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378"/>
      <c r="G35" s="380"/>
      <c r="H35" s="344"/>
      <c r="I35" s="344"/>
      <c r="J35" s="344"/>
      <c r="K35" s="344"/>
      <c r="L35" s="76"/>
      <c r="M35" s="477"/>
      <c r="N35" s="386"/>
      <c r="O35" s="389"/>
      <c r="P35" s="389"/>
      <c r="Q35" s="342"/>
      <c r="R35" s="392"/>
      <c r="S35" s="77"/>
      <c r="T35" s="439"/>
      <c r="U35" s="439"/>
      <c r="V35" s="439"/>
      <c r="W35" s="439"/>
      <c r="X35" s="439"/>
      <c r="Y35" s="439"/>
      <c r="Z35" s="78"/>
      <c r="AA35" s="429"/>
      <c r="AB35" s="430"/>
      <c r="AC35" s="430"/>
      <c r="AD35" s="430"/>
      <c r="AE35" s="430"/>
      <c r="AF35" s="430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381"/>
      <c r="G36" s="383"/>
      <c r="H36" s="344"/>
      <c r="I36" s="344"/>
      <c r="J36" s="344"/>
      <c r="K36" s="344"/>
      <c r="L36" s="76"/>
      <c r="M36" s="396" t="s">
        <v>47</v>
      </c>
      <c r="N36" s="397"/>
      <c r="O36" s="397"/>
      <c r="P36" s="397"/>
      <c r="Q36" s="397"/>
      <c r="R36" s="398"/>
      <c r="S36" s="81"/>
      <c r="T36" s="439"/>
      <c r="U36" s="439"/>
      <c r="V36" s="439"/>
      <c r="W36" s="439"/>
      <c r="X36" s="439"/>
      <c r="Y36" s="439"/>
      <c r="Z36" s="81"/>
      <c r="AA36" s="396" t="s">
        <v>47</v>
      </c>
      <c r="AB36" s="397"/>
      <c r="AC36" s="397"/>
      <c r="AD36" s="397"/>
      <c r="AE36" s="397"/>
      <c r="AF36" s="397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375" t="s">
        <v>130</v>
      </c>
      <c r="G37" s="377"/>
      <c r="H37" s="344"/>
      <c r="I37" s="344"/>
      <c r="J37" s="344"/>
      <c r="K37" s="344"/>
      <c r="L37" s="76"/>
      <c r="M37" s="438"/>
      <c r="N37" s="439"/>
      <c r="O37" s="439"/>
      <c r="P37" s="439"/>
      <c r="Q37" s="439"/>
      <c r="R37" s="440"/>
      <c r="S37" s="81"/>
      <c r="T37" s="439"/>
      <c r="U37" s="439"/>
      <c r="V37" s="439"/>
      <c r="W37" s="439"/>
      <c r="X37" s="439"/>
      <c r="Y37" s="439"/>
      <c r="Z37" s="81"/>
      <c r="AA37" s="438"/>
      <c r="AB37" s="439"/>
      <c r="AC37" s="439"/>
      <c r="AD37" s="439"/>
      <c r="AE37" s="439"/>
      <c r="AF37" s="439"/>
      <c r="AG37" s="76"/>
      <c r="AH37" s="49"/>
      <c r="AI37" s="50"/>
      <c r="AJ37" s="50"/>
      <c r="AK37" s="74"/>
    </row>
    <row r="38" spans="1:37" ht="13.5" thickBot="1">
      <c r="A38" s="83"/>
      <c r="B38" s="84" t="s">
        <v>49</v>
      </c>
      <c r="C38" s="83"/>
      <c r="D38" s="43"/>
      <c r="E38" s="83"/>
      <c r="F38" s="378"/>
      <c r="G38" s="380"/>
      <c r="H38" s="344"/>
      <c r="I38" s="344"/>
      <c r="J38" s="344"/>
      <c r="K38" s="344"/>
      <c r="L38" s="83"/>
      <c r="M38" s="399"/>
      <c r="N38" s="400"/>
      <c r="O38" s="400"/>
      <c r="P38" s="400"/>
      <c r="Q38" s="400"/>
      <c r="R38" s="401"/>
      <c r="S38" s="78"/>
      <c r="T38" s="439"/>
      <c r="U38" s="439"/>
      <c r="V38" s="439"/>
      <c r="W38" s="439"/>
      <c r="X38" s="439"/>
      <c r="Y38" s="439"/>
      <c r="Z38" s="78"/>
      <c r="AA38" s="399"/>
      <c r="AB38" s="400"/>
      <c r="AC38" s="400"/>
      <c r="AD38" s="400"/>
      <c r="AE38" s="400"/>
      <c r="AF38" s="400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381"/>
      <c r="G39" s="383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400"/>
      <c r="U39" s="400"/>
      <c r="V39" s="400"/>
      <c r="W39" s="400"/>
      <c r="X39" s="400"/>
      <c r="Y39" s="400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5" t="s">
        <v>61</v>
      </c>
      <c r="D43" s="107"/>
      <c r="E43" s="108"/>
      <c r="F43" s="314" t="s">
        <v>109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9" t="s">
        <v>26</v>
      </c>
      <c r="V43" s="269"/>
      <c r="W43" s="269"/>
      <c r="X43" s="269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9" t="s">
        <v>14</v>
      </c>
      <c r="D44" s="117"/>
      <c r="E44" s="111"/>
      <c r="F44" s="140" t="s">
        <v>108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70" t="s">
        <v>53</v>
      </c>
      <c r="V44" s="270"/>
      <c r="W44" s="270"/>
      <c r="X44" s="270"/>
      <c r="Y44" s="120" t="s">
        <v>54</v>
      </c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04"/>
      <c r="AK44" s="101"/>
    </row>
    <row r="45" spans="1:37" s="14" customFormat="1">
      <c r="A45" s="101"/>
      <c r="B45" s="123"/>
      <c r="C45" s="258" t="s">
        <v>86</v>
      </c>
      <c r="D45" s="124"/>
      <c r="E45" s="124"/>
      <c r="F45" s="259" t="s">
        <v>107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104"/>
      <c r="U45" s="271" t="s">
        <v>55</v>
      </c>
      <c r="V45" s="271"/>
      <c r="W45" s="271"/>
      <c r="X45" s="271"/>
      <c r="Y45" s="128" t="s">
        <v>56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04"/>
      <c r="AK45" s="101"/>
    </row>
    <row r="46" spans="1:37" s="14" customFormat="1">
      <c r="A46" s="101"/>
      <c r="B46" s="123"/>
      <c r="C46" s="309" t="s">
        <v>100</v>
      </c>
      <c r="D46" s="124"/>
      <c r="E46" s="124"/>
      <c r="F46" s="279" t="s">
        <v>106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04"/>
      <c r="U46" s="272" t="s">
        <v>57</v>
      </c>
      <c r="V46" s="272"/>
      <c r="W46" s="272"/>
      <c r="X46" s="272"/>
      <c r="Y46" s="131" t="s">
        <v>58</v>
      </c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04"/>
      <c r="AK46" s="101"/>
    </row>
    <row r="47" spans="1:37" s="14" customFormat="1">
      <c r="A47" s="101"/>
      <c r="B47" s="116"/>
      <c r="C47" s="310" t="s">
        <v>101</v>
      </c>
      <c r="D47" s="127"/>
      <c r="E47" s="124"/>
      <c r="F47" s="265" t="s">
        <v>105</v>
      </c>
      <c r="G47" s="132"/>
      <c r="H47" s="132"/>
      <c r="I47" s="132"/>
      <c r="J47" s="132"/>
      <c r="K47" s="125"/>
      <c r="L47" s="125"/>
      <c r="M47" s="125"/>
      <c r="N47" s="125"/>
      <c r="O47" s="125"/>
      <c r="P47" s="125"/>
      <c r="Q47" s="125"/>
      <c r="R47" s="125"/>
      <c r="S47" s="126"/>
      <c r="T47" s="104"/>
      <c r="U47" s="273" t="s">
        <v>59</v>
      </c>
      <c r="V47" s="273"/>
      <c r="W47" s="273"/>
      <c r="X47" s="273"/>
      <c r="Y47" s="133" t="s">
        <v>60</v>
      </c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04"/>
      <c r="AK47" s="101"/>
    </row>
    <row r="48" spans="1:37" s="14" customFormat="1">
      <c r="A48" s="101"/>
      <c r="B48" s="134"/>
      <c r="C48" s="312" t="s">
        <v>102</v>
      </c>
      <c r="D48" s="135"/>
      <c r="E48" s="111"/>
      <c r="F48" s="313" t="s">
        <v>103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30"/>
      <c r="T48" s="104"/>
      <c r="U48" s="346" t="s">
        <v>124</v>
      </c>
      <c r="V48" s="274"/>
      <c r="W48" s="274"/>
      <c r="X48" s="274"/>
      <c r="Y48" s="347" t="s">
        <v>125</v>
      </c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J48" s="104"/>
      <c r="AK48" s="101"/>
    </row>
    <row r="49" spans="1:37" s="14" customFormat="1">
      <c r="A49" s="101"/>
      <c r="B49" s="134"/>
      <c r="C49" s="139" t="s">
        <v>90</v>
      </c>
      <c r="D49" s="136"/>
      <c r="E49" s="127"/>
      <c r="F49" s="140" t="s">
        <v>104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04"/>
      <c r="U49" s="348" t="s">
        <v>132</v>
      </c>
      <c r="V49" s="275"/>
      <c r="W49" s="275"/>
      <c r="X49" s="275"/>
      <c r="Y49" s="349" t="s">
        <v>133</v>
      </c>
      <c r="Z49" s="141"/>
      <c r="AA49" s="141"/>
      <c r="AB49" s="142"/>
      <c r="AC49" s="142"/>
      <c r="AD49" s="142"/>
      <c r="AE49" s="142"/>
      <c r="AF49" s="142"/>
      <c r="AG49" s="142"/>
      <c r="AH49" s="142"/>
      <c r="AI49" s="143"/>
      <c r="AJ49" s="112"/>
      <c r="AK49" s="101"/>
    </row>
    <row r="50" spans="1:37" s="14" customFormat="1">
      <c r="A50" s="101"/>
      <c r="B50" s="134"/>
      <c r="C50" s="310"/>
      <c r="D50" s="144"/>
      <c r="E50" s="127"/>
      <c r="F50" s="265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8"/>
      <c r="T50" s="104"/>
      <c r="U50" s="330" t="s">
        <v>113</v>
      </c>
      <c r="V50" s="276"/>
      <c r="W50" s="276"/>
      <c r="X50" s="276"/>
      <c r="Y50" s="331" t="s">
        <v>115</v>
      </c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12"/>
      <c r="AK50" s="101"/>
    </row>
    <row r="51" spans="1:37" s="14" customFormat="1" ht="15.75">
      <c r="A51" s="101"/>
      <c r="B51" s="311"/>
      <c r="C51" s="345" t="s">
        <v>112</v>
      </c>
      <c r="D51" s="136"/>
      <c r="E51" s="127"/>
      <c r="F51" s="329" t="s">
        <v>114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5"/>
      <c r="T51" s="104"/>
      <c r="U51" s="280" t="s">
        <v>15</v>
      </c>
      <c r="V51" s="277"/>
      <c r="W51" s="277"/>
      <c r="X51" s="277"/>
      <c r="Y51" s="281" t="s">
        <v>92</v>
      </c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12"/>
      <c r="AK51" s="101"/>
    </row>
    <row r="52" spans="1:37" s="14" customFormat="1" ht="13.5" thickBot="1">
      <c r="A52" s="101"/>
      <c r="B52" s="146"/>
      <c r="C52" s="139"/>
      <c r="D52" s="135"/>
      <c r="E52" s="111"/>
      <c r="F52" s="315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8"/>
      <c r="T52" s="104"/>
      <c r="U52" s="278" t="s">
        <v>16</v>
      </c>
      <c r="V52" s="278"/>
      <c r="W52" s="278"/>
      <c r="X52" s="278"/>
      <c r="Y52" s="150" t="s">
        <v>62</v>
      </c>
      <c r="Z52" s="151"/>
      <c r="AA52" s="151"/>
      <c r="AB52" s="151"/>
      <c r="AC52" s="151"/>
      <c r="AD52" s="151"/>
      <c r="AE52" s="151"/>
      <c r="AF52" s="151"/>
      <c r="AG52" s="151"/>
      <c r="AH52" s="151"/>
      <c r="AI52" s="152"/>
      <c r="AJ52" s="149"/>
      <c r="AK52" s="101"/>
    </row>
    <row r="53" spans="1:37" s="14" customFormat="1" ht="15.75" customHeight="1" thickBot="1">
      <c r="A53" s="282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I53" s="156"/>
      <c r="AJ53" s="155"/>
      <c r="AK53" s="101"/>
    </row>
    <row r="54" spans="1:37" s="14" customFormat="1" ht="1.5" customHeight="1" thickBot="1">
      <c r="A54" s="283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01"/>
    </row>
    <row r="55" spans="1:37" s="14" customFormat="1">
      <c r="A55" s="284"/>
      <c r="B55" s="294"/>
      <c r="C55" s="160"/>
      <c r="D55" s="160"/>
      <c r="E55" s="160"/>
      <c r="F55" s="160"/>
      <c r="G55" s="160"/>
      <c r="H55" s="160"/>
      <c r="I55" s="160"/>
      <c r="J55" s="160"/>
      <c r="K55" s="161"/>
      <c r="L55" s="163"/>
      <c r="M55" s="163"/>
      <c r="N55" s="163"/>
      <c r="O55" s="163"/>
      <c r="P55" s="163"/>
      <c r="Q55" s="163"/>
      <c r="R55" s="164"/>
      <c r="S55" s="162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2"/>
      <c r="AG55" s="164"/>
      <c r="AH55" s="164"/>
      <c r="AI55" s="164"/>
      <c r="AJ55" s="164"/>
      <c r="AK55" s="101"/>
    </row>
    <row r="56" spans="1:37" s="157" customFormat="1" thickBot="1">
      <c r="A56" s="285"/>
      <c r="B56" s="295" t="s">
        <v>63</v>
      </c>
      <c r="C56" s="166"/>
      <c r="D56" s="166"/>
      <c r="E56" s="166"/>
      <c r="F56" s="166"/>
      <c r="G56" s="166"/>
      <c r="H56" s="166"/>
      <c r="I56" s="166"/>
      <c r="J56" s="166"/>
      <c r="K56" s="167"/>
      <c r="L56" s="168"/>
      <c r="M56" s="268"/>
      <c r="N56" s="268"/>
      <c r="O56" s="168"/>
      <c r="P56" s="338"/>
      <c r="Q56" s="339"/>
      <c r="R56" s="168"/>
      <c r="S56" s="168"/>
      <c r="T56" s="168"/>
      <c r="U56" s="264"/>
      <c r="V56" s="474" t="s">
        <v>64</v>
      </c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168"/>
      <c r="AH56" s="168"/>
      <c r="AI56" s="168"/>
      <c r="AJ56" s="168"/>
      <c r="AK56" s="158"/>
    </row>
    <row r="57" spans="1:37" s="177" customFormat="1" ht="12" thickBot="1">
      <c r="A57" s="286"/>
      <c r="B57" s="296"/>
      <c r="C57" s="170"/>
      <c r="D57" s="170"/>
      <c r="E57" s="170"/>
      <c r="F57" s="170"/>
      <c r="G57" s="166"/>
      <c r="H57" s="170"/>
      <c r="I57" s="170"/>
      <c r="J57" s="170"/>
      <c r="K57" s="172"/>
      <c r="L57" s="174"/>
      <c r="M57" s="174"/>
      <c r="N57" s="174"/>
      <c r="O57" s="174"/>
      <c r="P57" s="174"/>
      <c r="Q57" s="174"/>
      <c r="R57" s="175"/>
      <c r="S57" s="174"/>
      <c r="T57" s="176"/>
      <c r="U57" s="176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4"/>
      <c r="AG57" s="175"/>
      <c r="AH57" s="175"/>
      <c r="AI57" s="175"/>
      <c r="AJ57" s="175"/>
      <c r="AK57" s="159"/>
    </row>
    <row r="58" spans="1:37" s="177" customFormat="1" ht="12" thickBot="1">
      <c r="A58" s="287"/>
      <c r="B58" s="297"/>
      <c r="C58" s="179" t="e">
        <f>G85/G83</f>
        <v>#DIV/0!</v>
      </c>
      <c r="D58" s="179"/>
      <c r="E58" s="179"/>
      <c r="F58" s="179"/>
      <c r="G58" s="180" t="s">
        <v>65</v>
      </c>
      <c r="H58" s="179"/>
      <c r="I58" s="179"/>
      <c r="J58" s="179"/>
      <c r="K58" s="167"/>
      <c r="L58" s="173"/>
      <c r="M58" s="173"/>
      <c r="N58" s="173"/>
      <c r="O58" s="181"/>
      <c r="P58" s="181"/>
      <c r="Q58" s="181"/>
      <c r="R58" s="182"/>
      <c r="S58" s="181"/>
      <c r="T58" s="183" t="s">
        <v>66</v>
      </c>
      <c r="U58" s="183"/>
      <c r="V58" s="184" t="s">
        <v>67</v>
      </c>
      <c r="W58" s="185"/>
      <c r="X58" s="185"/>
      <c r="Y58" s="185"/>
      <c r="Z58" s="184"/>
      <c r="AA58" s="184" t="s">
        <v>69</v>
      </c>
      <c r="AB58" s="186" t="s">
        <v>70</v>
      </c>
      <c r="AC58" s="187" t="s">
        <v>71</v>
      </c>
      <c r="AD58" s="166"/>
      <c r="AE58" s="166"/>
      <c r="AF58" s="175"/>
      <c r="AG58" s="175"/>
      <c r="AH58" s="175"/>
      <c r="AI58" s="175"/>
      <c r="AJ58" s="175"/>
      <c r="AK58" s="165"/>
    </row>
    <row r="59" spans="1:37" s="177" customFormat="1" ht="11.25">
      <c r="A59" s="285"/>
      <c r="B59" s="298"/>
      <c r="C59" s="188"/>
      <c r="D59" s="179"/>
      <c r="E59" s="188"/>
      <c r="F59" s="189" t="s">
        <v>72</v>
      </c>
      <c r="G59" s="316">
        <v>1</v>
      </c>
      <c r="H59" s="188"/>
      <c r="I59" s="188"/>
      <c r="J59" s="188"/>
      <c r="K59" s="190"/>
      <c r="L59" s="168"/>
      <c r="M59" s="268"/>
      <c r="N59" s="268"/>
      <c r="O59" s="192"/>
      <c r="P59" s="192"/>
      <c r="Q59" s="192"/>
      <c r="R59" s="192" t="s">
        <v>72</v>
      </c>
      <c r="S59" s="192"/>
      <c r="T59" s="193">
        <v>20</v>
      </c>
      <c r="U59" s="193"/>
      <c r="V59" s="193" t="s">
        <v>73</v>
      </c>
      <c r="W59" s="193"/>
      <c r="X59" s="193"/>
      <c r="Y59" s="193"/>
      <c r="Z59" s="194"/>
      <c r="AA59" s="193" t="s">
        <v>74</v>
      </c>
      <c r="AB59" s="193" t="s">
        <v>74</v>
      </c>
      <c r="AC59" s="193">
        <v>1</v>
      </c>
      <c r="AD59" s="196"/>
      <c r="AE59" s="196"/>
      <c r="AF59" s="175"/>
      <c r="AG59" s="175"/>
      <c r="AH59" s="175"/>
      <c r="AI59" s="175"/>
      <c r="AJ59" s="175"/>
      <c r="AK59" s="169"/>
    </row>
    <row r="60" spans="1:37" s="177" customFormat="1" ht="11.25">
      <c r="A60" s="285"/>
      <c r="B60" s="298"/>
      <c r="C60" s="188"/>
      <c r="D60" s="179"/>
      <c r="E60" s="188"/>
      <c r="F60" s="189" t="s">
        <v>75</v>
      </c>
      <c r="G60" s="317">
        <v>1.75</v>
      </c>
      <c r="H60" s="188"/>
      <c r="I60" s="188"/>
      <c r="J60" s="188"/>
      <c r="K60" s="190"/>
      <c r="L60" s="191"/>
      <c r="M60" s="191"/>
      <c r="N60" s="191"/>
      <c r="O60" s="192"/>
      <c r="P60" s="192"/>
      <c r="Q60" s="192"/>
      <c r="R60" s="192" t="s">
        <v>76</v>
      </c>
      <c r="S60" s="192"/>
      <c r="T60" s="195">
        <v>125</v>
      </c>
      <c r="U60" s="195"/>
      <c r="V60" s="195" t="s">
        <v>77</v>
      </c>
      <c r="W60" s="195"/>
      <c r="X60" s="195"/>
      <c r="Y60" s="195"/>
      <c r="Z60" s="196"/>
      <c r="AA60" s="195">
        <v>1</v>
      </c>
      <c r="AB60" s="195">
        <v>1</v>
      </c>
      <c r="AC60" s="195">
        <v>1</v>
      </c>
      <c r="AD60" s="196"/>
      <c r="AE60" s="196"/>
      <c r="AF60" s="175"/>
      <c r="AG60" s="175"/>
      <c r="AH60" s="175"/>
      <c r="AI60" s="175"/>
      <c r="AJ60" s="175"/>
      <c r="AK60" s="178"/>
    </row>
    <row r="61" spans="1:37" s="177" customFormat="1" ht="11.25">
      <c r="A61" s="285"/>
      <c r="B61" s="298"/>
      <c r="C61" s="188"/>
      <c r="D61" s="179"/>
      <c r="E61" s="188"/>
      <c r="F61" s="197" t="s">
        <v>78</v>
      </c>
      <c r="G61" s="317">
        <v>0.5</v>
      </c>
      <c r="H61" s="188"/>
      <c r="I61" s="188"/>
      <c r="J61" s="188"/>
      <c r="K61" s="198"/>
      <c r="L61" s="191"/>
      <c r="M61" s="191"/>
      <c r="N61" s="191"/>
      <c r="O61" s="200"/>
      <c r="P61" s="200"/>
      <c r="Q61" s="200"/>
      <c r="R61" s="200" t="s">
        <v>78</v>
      </c>
      <c r="S61" s="200"/>
      <c r="T61" s="195">
        <v>20</v>
      </c>
      <c r="U61" s="195"/>
      <c r="V61" s="195" t="s">
        <v>73</v>
      </c>
      <c r="W61" s="195"/>
      <c r="X61" s="195"/>
      <c r="Y61" s="195"/>
      <c r="Z61" s="196"/>
      <c r="AA61" s="195" t="s">
        <v>74</v>
      </c>
      <c r="AB61" s="195" t="s">
        <v>74</v>
      </c>
      <c r="AC61" s="195">
        <v>1</v>
      </c>
      <c r="AD61" s="196"/>
      <c r="AE61" s="196"/>
      <c r="AF61" s="175"/>
      <c r="AG61" s="175"/>
      <c r="AH61" s="175"/>
      <c r="AI61" s="175"/>
      <c r="AJ61" s="175"/>
      <c r="AK61" s="165"/>
    </row>
    <row r="62" spans="1:37" s="177" customFormat="1" ht="11.25">
      <c r="A62" s="285"/>
      <c r="B62" s="298"/>
      <c r="C62" s="188"/>
      <c r="D62" s="179"/>
      <c r="E62" s="188"/>
      <c r="F62" s="201" t="s">
        <v>93</v>
      </c>
      <c r="G62" s="317">
        <v>0.5</v>
      </c>
      <c r="H62" s="188"/>
      <c r="I62" s="188"/>
      <c r="J62" s="188"/>
      <c r="K62" s="202"/>
      <c r="L62" s="199"/>
      <c r="M62" s="199"/>
      <c r="N62" s="199"/>
      <c r="O62" s="204"/>
      <c r="P62" s="204"/>
      <c r="Q62" s="204"/>
      <c r="R62" s="204" t="s">
        <v>93</v>
      </c>
      <c r="S62" s="204"/>
      <c r="T62" s="195">
        <v>100</v>
      </c>
      <c r="U62" s="195"/>
      <c r="V62" s="195" t="s">
        <v>77</v>
      </c>
      <c r="W62" s="195"/>
      <c r="X62" s="195"/>
      <c r="Y62" s="195"/>
      <c r="Z62" s="196"/>
      <c r="AA62" s="195">
        <v>1</v>
      </c>
      <c r="AB62" s="195">
        <v>1</v>
      </c>
      <c r="AC62" s="195">
        <v>1</v>
      </c>
      <c r="AD62" s="196"/>
      <c r="AE62" s="196"/>
      <c r="AF62" s="175"/>
      <c r="AG62" s="175"/>
      <c r="AH62" s="175"/>
      <c r="AI62" s="175"/>
      <c r="AJ62" s="175"/>
      <c r="AK62" s="165"/>
    </row>
    <row r="63" spans="1:37" s="177" customFormat="1" ht="11.25">
      <c r="A63" s="285"/>
      <c r="B63" s="298"/>
      <c r="C63" s="188"/>
      <c r="D63" s="179"/>
      <c r="E63" s="188"/>
      <c r="F63" s="201" t="s">
        <v>13</v>
      </c>
      <c r="G63" s="317">
        <v>10</v>
      </c>
      <c r="H63" s="188"/>
      <c r="I63" s="188"/>
      <c r="J63" s="188"/>
      <c r="K63" s="205"/>
      <c r="L63" s="206"/>
      <c r="M63" s="206"/>
      <c r="N63" s="206"/>
      <c r="O63" s="181"/>
      <c r="P63" s="181"/>
      <c r="Q63" s="181"/>
      <c r="R63" s="325" t="s">
        <v>13</v>
      </c>
      <c r="S63" s="181"/>
      <c r="T63" s="195">
        <v>20</v>
      </c>
      <c r="U63" s="195"/>
      <c r="V63" s="195" t="s">
        <v>73</v>
      </c>
      <c r="W63" s="195"/>
      <c r="X63" s="195"/>
      <c r="Y63" s="211"/>
      <c r="Z63" s="196"/>
      <c r="AA63" s="211" t="s">
        <v>74</v>
      </c>
      <c r="AB63" s="211" t="s">
        <v>74</v>
      </c>
      <c r="AC63" s="195">
        <v>1</v>
      </c>
      <c r="AD63" s="196"/>
      <c r="AE63" s="196"/>
      <c r="AF63" s="175"/>
      <c r="AG63" s="175"/>
      <c r="AH63" s="175"/>
      <c r="AI63" s="175"/>
      <c r="AJ63" s="175"/>
      <c r="AK63" s="165"/>
    </row>
    <row r="64" spans="1:37" s="177" customFormat="1" ht="11.25">
      <c r="A64" s="285"/>
      <c r="B64" s="298"/>
      <c r="C64" s="188"/>
      <c r="D64" s="179"/>
      <c r="E64" s="188"/>
      <c r="F64" s="217" t="s">
        <v>14</v>
      </c>
      <c r="G64" s="317">
        <v>13</v>
      </c>
      <c r="H64" s="188"/>
      <c r="I64" s="188"/>
      <c r="J64" s="188"/>
      <c r="K64" s="208"/>
      <c r="L64" s="209"/>
      <c r="M64" s="209"/>
      <c r="N64" s="209"/>
      <c r="O64" s="210"/>
      <c r="P64" s="210"/>
      <c r="Q64" s="210"/>
      <c r="R64" s="326" t="s">
        <v>14</v>
      </c>
      <c r="S64" s="210"/>
      <c r="T64" s="195">
        <v>60</v>
      </c>
      <c r="U64" s="195"/>
      <c r="V64" s="195" t="s">
        <v>77</v>
      </c>
      <c r="W64" s="195"/>
      <c r="X64" s="195"/>
      <c r="Y64" s="211"/>
      <c r="Z64" s="196"/>
      <c r="AA64" s="211">
        <v>1</v>
      </c>
      <c r="AB64" s="195">
        <v>1</v>
      </c>
      <c r="AC64" s="195">
        <v>1</v>
      </c>
      <c r="AD64" s="196"/>
      <c r="AE64" s="196"/>
      <c r="AF64" s="175"/>
      <c r="AG64" s="175"/>
      <c r="AH64" s="175"/>
      <c r="AI64" s="175"/>
      <c r="AJ64" s="175"/>
      <c r="AK64" s="165"/>
    </row>
    <row r="65" spans="1:37" s="177" customFormat="1" ht="11.25">
      <c r="A65" s="285"/>
      <c r="B65" s="298"/>
      <c r="C65" s="188"/>
      <c r="D65" s="179"/>
      <c r="E65" s="188"/>
      <c r="F65" s="260" t="s">
        <v>87</v>
      </c>
      <c r="G65" s="317">
        <v>8</v>
      </c>
      <c r="H65" s="188"/>
      <c r="I65" s="188"/>
      <c r="J65" s="188"/>
      <c r="K65" s="212"/>
      <c r="L65" s="209"/>
      <c r="M65" s="209"/>
      <c r="N65" s="209"/>
      <c r="O65" s="181"/>
      <c r="P65" s="181"/>
      <c r="Q65" s="181"/>
      <c r="R65" s="303" t="s">
        <v>87</v>
      </c>
      <c r="S65" s="181"/>
      <c r="T65" s="195">
        <v>20</v>
      </c>
      <c r="U65" s="195"/>
      <c r="V65" s="195" t="s">
        <v>82</v>
      </c>
      <c r="W65" s="195"/>
      <c r="X65" s="195"/>
      <c r="Y65" s="195"/>
      <c r="Z65" s="196"/>
      <c r="AA65" s="211">
        <v>1</v>
      </c>
      <c r="AB65" s="211" t="s">
        <v>74</v>
      </c>
      <c r="AC65" s="195">
        <v>1</v>
      </c>
      <c r="AD65" s="196"/>
      <c r="AE65" s="196"/>
      <c r="AF65" s="175"/>
      <c r="AG65" s="175"/>
      <c r="AH65" s="175"/>
      <c r="AI65" s="175"/>
      <c r="AJ65" s="175"/>
      <c r="AK65" s="165"/>
    </row>
    <row r="66" spans="1:37" s="177" customFormat="1" ht="12">
      <c r="A66" s="285"/>
      <c r="B66" s="298"/>
      <c r="C66" s="188"/>
      <c r="D66" s="179"/>
      <c r="E66" s="188"/>
      <c r="F66" s="321" t="s">
        <v>100</v>
      </c>
      <c r="G66" s="317">
        <v>4</v>
      </c>
      <c r="H66" s="188"/>
      <c r="I66" s="188"/>
      <c r="J66" s="188"/>
      <c r="K66" s="214"/>
      <c r="L66" s="213"/>
      <c r="M66" s="213"/>
      <c r="N66" s="213"/>
      <c r="O66" s="216"/>
      <c r="P66" s="216"/>
      <c r="Q66" s="216"/>
      <c r="R66" s="327" t="s">
        <v>100</v>
      </c>
      <c r="S66" s="216"/>
      <c r="T66" s="211">
        <v>20</v>
      </c>
      <c r="U66" s="211"/>
      <c r="V66" s="195" t="s">
        <v>82</v>
      </c>
      <c r="W66" s="195"/>
      <c r="X66" s="195"/>
      <c r="Y66" s="195"/>
      <c r="Z66" s="196"/>
      <c r="AA66" s="211" t="s">
        <v>74</v>
      </c>
      <c r="AB66" s="211" t="s">
        <v>74</v>
      </c>
      <c r="AC66" s="195">
        <v>1</v>
      </c>
      <c r="AD66" s="196"/>
      <c r="AE66" s="196"/>
      <c r="AF66" s="175"/>
      <c r="AG66" s="175"/>
      <c r="AH66" s="175"/>
      <c r="AI66" s="175"/>
      <c r="AJ66" s="175"/>
      <c r="AK66" s="165"/>
    </row>
    <row r="67" spans="1:37" s="177" customFormat="1" ht="12">
      <c r="A67" s="285"/>
      <c r="B67" s="298"/>
      <c r="C67" s="188"/>
      <c r="D67" s="179"/>
      <c r="E67" s="188"/>
      <c r="F67" s="322" t="s">
        <v>101</v>
      </c>
      <c r="G67" s="317">
        <v>6</v>
      </c>
      <c r="H67" s="188"/>
      <c r="I67" s="188"/>
      <c r="J67" s="188"/>
      <c r="K67" s="202"/>
      <c r="L67" s="215"/>
      <c r="M67" s="215"/>
      <c r="N67" s="302"/>
      <c r="O67" s="207"/>
      <c r="P67" s="207"/>
      <c r="Q67" s="207"/>
      <c r="R67" s="305" t="s">
        <v>101</v>
      </c>
      <c r="S67" s="207"/>
      <c r="T67" s="211">
        <v>20</v>
      </c>
      <c r="U67" s="211"/>
      <c r="V67" s="195" t="s">
        <v>82</v>
      </c>
      <c r="W67" s="195"/>
      <c r="X67" s="195"/>
      <c r="Y67" s="195"/>
      <c r="Z67" s="196"/>
      <c r="AA67" s="211">
        <v>1</v>
      </c>
      <c r="AB67" s="211" t="s">
        <v>74</v>
      </c>
      <c r="AC67" s="195">
        <v>1</v>
      </c>
      <c r="AD67" s="196"/>
      <c r="AE67" s="196"/>
      <c r="AF67" s="175"/>
      <c r="AG67" s="175"/>
      <c r="AH67" s="175"/>
      <c r="AI67" s="175"/>
      <c r="AJ67" s="175"/>
      <c r="AK67" s="165"/>
    </row>
    <row r="68" spans="1:37" s="177" customFormat="1" ht="12">
      <c r="A68" s="285"/>
      <c r="B68" s="298"/>
      <c r="C68" s="188"/>
      <c r="D68" s="179"/>
      <c r="E68" s="188"/>
      <c r="F68" s="323" t="s">
        <v>102</v>
      </c>
      <c r="G68" s="317">
        <v>8</v>
      </c>
      <c r="H68" s="188"/>
      <c r="I68" s="188"/>
      <c r="J68" s="188"/>
      <c r="K68" s="218"/>
      <c r="L68" s="203"/>
      <c r="M68" s="203"/>
      <c r="N68" s="203"/>
      <c r="O68" s="219"/>
      <c r="P68" s="219"/>
      <c r="Q68" s="219"/>
      <c r="R68" s="328" t="s">
        <v>102</v>
      </c>
      <c r="S68" s="219"/>
      <c r="T68" s="211">
        <v>30</v>
      </c>
      <c r="U68" s="211"/>
      <c r="V68" s="195" t="s">
        <v>77</v>
      </c>
      <c r="W68" s="195"/>
      <c r="X68" s="195"/>
      <c r="Y68" s="195"/>
      <c r="Z68" s="220"/>
      <c r="AA68" s="211">
        <v>1</v>
      </c>
      <c r="AB68" s="211" t="s">
        <v>74</v>
      </c>
      <c r="AC68" s="195">
        <v>1</v>
      </c>
      <c r="AD68" s="196"/>
      <c r="AE68" s="196"/>
      <c r="AF68" s="175"/>
      <c r="AG68" s="175"/>
      <c r="AH68" s="175"/>
      <c r="AI68" s="175"/>
      <c r="AJ68" s="175"/>
      <c r="AK68" s="165"/>
    </row>
    <row r="69" spans="1:37" s="177" customFormat="1" ht="12">
      <c r="A69" s="285"/>
      <c r="B69" s="298"/>
      <c r="C69" s="188"/>
      <c r="D69" s="179"/>
      <c r="E69" s="188"/>
      <c r="F69" s="324" t="s">
        <v>90</v>
      </c>
      <c r="G69" s="317">
        <v>4</v>
      </c>
      <c r="H69" s="188"/>
      <c r="I69" s="188"/>
      <c r="J69" s="188"/>
      <c r="K69" s="218"/>
      <c r="L69" s="203"/>
      <c r="M69" s="203"/>
      <c r="N69" s="203"/>
      <c r="O69" s="219"/>
      <c r="P69" s="219"/>
      <c r="Q69" s="219"/>
      <c r="R69" s="304" t="s">
        <v>90</v>
      </c>
      <c r="S69" s="221"/>
      <c r="T69" s="195">
        <v>10</v>
      </c>
      <c r="U69" s="195"/>
      <c r="V69" s="195" t="s">
        <v>73</v>
      </c>
      <c r="W69" s="195"/>
      <c r="X69" s="195"/>
      <c r="Y69" s="195"/>
      <c r="Z69" s="196"/>
      <c r="AA69" s="211" t="s">
        <v>74</v>
      </c>
      <c r="AB69" s="211" t="s">
        <v>74</v>
      </c>
      <c r="AC69" s="195">
        <v>1</v>
      </c>
      <c r="AD69" s="196"/>
      <c r="AE69" s="196"/>
      <c r="AF69" s="175"/>
      <c r="AG69" s="175"/>
      <c r="AH69" s="175"/>
      <c r="AI69" s="175"/>
      <c r="AJ69" s="175"/>
      <c r="AK69" s="165"/>
    </row>
    <row r="70" spans="1:37" s="177" customFormat="1" ht="12">
      <c r="A70" s="285"/>
      <c r="B70" s="298"/>
      <c r="C70" s="188"/>
      <c r="D70" s="179"/>
      <c r="E70" s="188"/>
      <c r="F70" s="226"/>
      <c r="G70" s="317"/>
      <c r="H70" s="188"/>
      <c r="I70" s="188"/>
      <c r="J70" s="188"/>
      <c r="K70" s="218"/>
      <c r="L70" s="203"/>
      <c r="M70" s="203"/>
      <c r="N70" s="203"/>
      <c r="O70" s="219"/>
      <c r="P70" s="219"/>
      <c r="Q70" s="219"/>
      <c r="R70" s="304"/>
      <c r="S70" s="221"/>
      <c r="T70" s="211" t="s">
        <v>74</v>
      </c>
      <c r="U70" s="195"/>
      <c r="V70" s="211" t="s">
        <v>74</v>
      </c>
      <c r="W70" s="195"/>
      <c r="X70" s="195"/>
      <c r="Y70" s="195"/>
      <c r="Z70" s="196"/>
      <c r="AA70" s="211" t="s">
        <v>74</v>
      </c>
      <c r="AB70" s="211" t="s">
        <v>74</v>
      </c>
      <c r="AC70" s="211" t="s">
        <v>74</v>
      </c>
      <c r="AD70" s="196"/>
      <c r="AE70" s="196"/>
      <c r="AF70" s="175"/>
      <c r="AG70" s="175"/>
      <c r="AH70" s="175"/>
      <c r="AI70" s="175"/>
      <c r="AJ70" s="175"/>
      <c r="AK70" s="165"/>
    </row>
    <row r="71" spans="1:37" s="177" customFormat="1" ht="12">
      <c r="A71" s="285"/>
      <c r="B71" s="298"/>
      <c r="C71" s="188"/>
      <c r="D71" s="179"/>
      <c r="E71" s="336"/>
      <c r="F71" s="334" t="s">
        <v>112</v>
      </c>
      <c r="G71" s="317">
        <v>4</v>
      </c>
      <c r="H71" s="188"/>
      <c r="I71" s="188"/>
      <c r="J71" s="188"/>
      <c r="K71" s="218"/>
      <c r="L71" s="203"/>
      <c r="M71" s="203"/>
      <c r="N71" s="203"/>
      <c r="O71" s="219"/>
      <c r="P71" s="219"/>
      <c r="Q71" s="219"/>
      <c r="R71" s="332" t="s">
        <v>112</v>
      </c>
      <c r="S71" s="221"/>
      <c r="T71" s="211">
        <v>20</v>
      </c>
      <c r="U71" s="211"/>
      <c r="V71" s="195" t="s">
        <v>82</v>
      </c>
      <c r="W71" s="195"/>
      <c r="X71" s="195"/>
      <c r="Y71" s="211"/>
      <c r="Z71" s="220"/>
      <c r="AA71" s="211" t="s">
        <v>74</v>
      </c>
      <c r="AB71" s="211" t="s">
        <v>74</v>
      </c>
      <c r="AC71" s="211">
        <v>1</v>
      </c>
      <c r="AD71" s="220"/>
      <c r="AE71" s="220"/>
      <c r="AF71" s="175"/>
      <c r="AG71" s="175"/>
      <c r="AH71" s="175"/>
      <c r="AI71" s="175"/>
      <c r="AJ71" s="175"/>
      <c r="AK71" s="165"/>
    </row>
    <row r="72" spans="1:37" s="177" customFormat="1" ht="12">
      <c r="A72" s="285"/>
      <c r="B72" s="298"/>
      <c r="C72" s="188"/>
      <c r="D72" s="179"/>
      <c r="E72" s="337"/>
      <c r="F72" s="335" t="s">
        <v>113</v>
      </c>
      <c r="G72" s="317">
        <v>1</v>
      </c>
      <c r="H72" s="188"/>
      <c r="I72" s="188"/>
      <c r="J72" s="188"/>
      <c r="K72" s="218"/>
      <c r="L72" s="203"/>
      <c r="M72" s="203"/>
      <c r="N72" s="203"/>
      <c r="O72" s="219"/>
      <c r="P72" s="219"/>
      <c r="Q72" s="219"/>
      <c r="R72" s="350" t="s">
        <v>132</v>
      </c>
      <c r="S72" s="221"/>
      <c r="T72" s="211">
        <v>12</v>
      </c>
      <c r="U72" s="211"/>
      <c r="V72" s="195" t="s">
        <v>73</v>
      </c>
      <c r="W72" s="195"/>
      <c r="X72" s="195"/>
      <c r="Y72" s="211"/>
      <c r="Z72" s="220"/>
      <c r="AA72" s="211" t="s">
        <v>74</v>
      </c>
      <c r="AB72" s="211" t="s">
        <v>74</v>
      </c>
      <c r="AC72" s="211">
        <v>1</v>
      </c>
      <c r="AD72" s="220"/>
      <c r="AE72" s="220"/>
      <c r="AF72" s="175"/>
      <c r="AG72" s="175"/>
      <c r="AH72" s="175"/>
      <c r="AI72" s="175"/>
      <c r="AJ72" s="175"/>
      <c r="AK72" s="165"/>
    </row>
    <row r="73" spans="1:37" s="177" customFormat="1" ht="12">
      <c r="A73" s="285"/>
      <c r="B73" s="298"/>
      <c r="C73" s="188"/>
      <c r="D73" s="179"/>
      <c r="E73" s="222"/>
      <c r="F73" s="351" t="s">
        <v>132</v>
      </c>
      <c r="G73" s="317">
        <v>2</v>
      </c>
      <c r="H73" s="188"/>
      <c r="I73" s="188"/>
      <c r="J73" s="188"/>
      <c r="K73" s="218"/>
      <c r="L73" s="203"/>
      <c r="M73" s="203"/>
      <c r="N73" s="203"/>
      <c r="O73" s="219"/>
      <c r="P73" s="219"/>
      <c r="Q73" s="219"/>
      <c r="R73" s="333" t="s">
        <v>113</v>
      </c>
      <c r="S73" s="221"/>
      <c r="T73" s="211">
        <v>12</v>
      </c>
      <c r="U73" s="211"/>
      <c r="V73" s="211" t="s">
        <v>73</v>
      </c>
      <c r="W73" s="211"/>
      <c r="X73" s="211"/>
      <c r="Y73" s="211"/>
      <c r="Z73" s="196"/>
      <c r="AA73" s="211" t="s">
        <v>74</v>
      </c>
      <c r="AB73" s="211" t="s">
        <v>74</v>
      </c>
      <c r="AC73" s="211">
        <v>1</v>
      </c>
      <c r="AD73" s="220"/>
      <c r="AE73" s="220"/>
      <c r="AF73" s="175"/>
      <c r="AG73" s="175"/>
      <c r="AH73" s="175"/>
      <c r="AI73" s="175"/>
      <c r="AJ73" s="175"/>
      <c r="AK73" s="165"/>
    </row>
    <row r="74" spans="1:37" s="177" customFormat="1" ht="11.25">
      <c r="A74" s="285"/>
      <c r="B74" s="298"/>
      <c r="C74" s="188"/>
      <c r="D74" s="179"/>
      <c r="E74" s="188"/>
      <c r="F74" s="223" t="s">
        <v>124</v>
      </c>
      <c r="G74" s="317">
        <v>1</v>
      </c>
      <c r="H74" s="188"/>
      <c r="I74" s="188"/>
      <c r="J74" s="188"/>
      <c r="K74" s="218"/>
      <c r="L74" s="203"/>
      <c r="M74" s="203"/>
      <c r="N74" s="203"/>
      <c r="O74" s="219"/>
      <c r="P74" s="219"/>
      <c r="Q74" s="219"/>
      <c r="R74" s="306" t="s">
        <v>122</v>
      </c>
      <c r="S74" s="221"/>
      <c r="T74" s="211">
        <v>10</v>
      </c>
      <c r="U74" s="195"/>
      <c r="V74" s="211" t="s">
        <v>73</v>
      </c>
      <c r="W74" s="211"/>
      <c r="X74" s="211"/>
      <c r="Y74" s="195"/>
      <c r="Z74" s="196"/>
      <c r="AA74" s="211" t="s">
        <v>74</v>
      </c>
      <c r="AB74" s="211" t="s">
        <v>74</v>
      </c>
      <c r="AC74" s="211">
        <v>1</v>
      </c>
      <c r="AD74" s="220"/>
      <c r="AE74" s="220"/>
      <c r="AF74" s="175"/>
      <c r="AG74" s="175"/>
      <c r="AH74" s="175"/>
      <c r="AI74" s="175"/>
      <c r="AJ74" s="175"/>
      <c r="AK74" s="165"/>
    </row>
    <row r="75" spans="1:37" s="177" customFormat="1" ht="11.25">
      <c r="A75" s="285"/>
      <c r="B75" s="298"/>
      <c r="C75" s="188"/>
      <c r="D75" s="179"/>
      <c r="E75" s="188"/>
      <c r="F75" s="223" t="s">
        <v>122</v>
      </c>
      <c r="G75" s="317">
        <v>1</v>
      </c>
      <c r="H75" s="188"/>
      <c r="I75" s="188"/>
      <c r="J75" s="188"/>
      <c r="K75" s="224"/>
      <c r="L75" s="191"/>
      <c r="M75" s="191"/>
      <c r="N75" s="191"/>
      <c r="O75" s="221"/>
      <c r="P75" s="221"/>
      <c r="Q75" s="221"/>
      <c r="R75" s="221" t="s">
        <v>124</v>
      </c>
      <c r="S75" s="181"/>
      <c r="T75" s="211" t="s">
        <v>74</v>
      </c>
      <c r="U75" s="195"/>
      <c r="V75" s="211" t="s">
        <v>74</v>
      </c>
      <c r="W75" s="211"/>
      <c r="X75" s="211"/>
      <c r="Y75" s="195"/>
      <c r="Z75" s="196"/>
      <c r="AA75" s="211" t="s">
        <v>74</v>
      </c>
      <c r="AB75" s="195"/>
      <c r="AC75" s="195"/>
      <c r="AD75" s="196"/>
      <c r="AE75" s="196"/>
      <c r="AF75" s="175"/>
      <c r="AG75" s="175"/>
      <c r="AH75" s="175"/>
      <c r="AI75" s="175"/>
      <c r="AJ75" s="175"/>
      <c r="AK75" s="165"/>
    </row>
    <row r="76" spans="1:37" s="177" customFormat="1" ht="11.25">
      <c r="A76" s="285"/>
      <c r="B76" s="298"/>
      <c r="C76" s="188"/>
      <c r="D76" s="179"/>
      <c r="E76" s="188"/>
      <c r="F76" s="225" t="s">
        <v>79</v>
      </c>
      <c r="G76" s="317">
        <v>0</v>
      </c>
      <c r="H76" s="188"/>
      <c r="I76" s="188"/>
      <c r="J76" s="188"/>
      <c r="K76" s="224"/>
      <c r="L76" s="191"/>
      <c r="M76" s="191"/>
      <c r="N76" s="191"/>
      <c r="O76" s="221"/>
      <c r="P76" s="221"/>
      <c r="Q76" s="221"/>
      <c r="R76" s="219" t="s">
        <v>79</v>
      </c>
      <c r="S76" s="181"/>
      <c r="T76" s="211" t="s">
        <v>74</v>
      </c>
      <c r="U76" s="211"/>
      <c r="V76" s="211" t="s">
        <v>74</v>
      </c>
      <c r="W76" s="211"/>
      <c r="X76" s="211"/>
      <c r="Y76" s="211"/>
      <c r="Z76" s="220"/>
      <c r="AA76" s="211" t="s">
        <v>74</v>
      </c>
      <c r="AB76" s="211" t="s">
        <v>74</v>
      </c>
      <c r="AC76" s="211" t="s">
        <v>74</v>
      </c>
      <c r="AD76" s="220"/>
      <c r="AE76" s="220"/>
      <c r="AF76" s="175"/>
      <c r="AG76" s="175"/>
      <c r="AH76" s="175"/>
      <c r="AI76" s="175"/>
      <c r="AJ76" s="175"/>
      <c r="AK76" s="165"/>
    </row>
    <row r="77" spans="1:37" s="177" customFormat="1" ht="12">
      <c r="A77" s="285"/>
      <c r="B77" s="298"/>
      <c r="C77" s="188"/>
      <c r="D77" s="179"/>
      <c r="E77" s="188"/>
      <c r="F77" s="267"/>
      <c r="G77" s="317"/>
      <c r="H77" s="188"/>
      <c r="I77" s="188"/>
      <c r="J77" s="188"/>
      <c r="K77" s="224"/>
      <c r="L77" s="191"/>
      <c r="M77" s="191"/>
      <c r="N77" s="191"/>
      <c r="O77" s="221"/>
      <c r="P77" s="221"/>
      <c r="Q77" s="221"/>
      <c r="R77" s="266"/>
      <c r="S77" s="181"/>
      <c r="T77" s="211" t="s">
        <v>74</v>
      </c>
      <c r="U77" s="195"/>
      <c r="V77" s="211" t="s">
        <v>74</v>
      </c>
      <c r="W77" s="211"/>
      <c r="X77" s="211"/>
      <c r="Y77" s="195"/>
      <c r="Z77" s="220"/>
      <c r="AA77" s="211" t="s">
        <v>74</v>
      </c>
      <c r="AB77" s="211" t="s">
        <v>74</v>
      </c>
      <c r="AC77" s="211" t="s">
        <v>74</v>
      </c>
      <c r="AD77" s="220"/>
      <c r="AE77" s="220"/>
      <c r="AF77" s="175"/>
      <c r="AG77" s="175"/>
      <c r="AH77" s="175"/>
      <c r="AI77" s="175"/>
      <c r="AJ77" s="175"/>
      <c r="AK77" s="165"/>
    </row>
    <row r="78" spans="1:37" s="177" customFormat="1" ht="12">
      <c r="A78" s="285"/>
      <c r="B78" s="298"/>
      <c r="C78" s="188"/>
      <c r="D78" s="179"/>
      <c r="E78" s="188"/>
      <c r="F78" s="227" t="s">
        <v>80</v>
      </c>
      <c r="G78" s="317">
        <v>1</v>
      </c>
      <c r="H78" s="188"/>
      <c r="I78" s="188"/>
      <c r="J78" s="188"/>
      <c r="K78" s="224"/>
      <c r="L78" s="191"/>
      <c r="M78" s="191"/>
      <c r="N78" s="191"/>
      <c r="O78" s="221"/>
      <c r="P78" s="221"/>
      <c r="Q78" s="221"/>
      <c r="R78" s="228" t="s">
        <v>80</v>
      </c>
      <c r="S78" s="181"/>
      <c r="T78" s="211">
        <v>20</v>
      </c>
      <c r="U78" s="195"/>
      <c r="V78" s="195" t="s">
        <v>73</v>
      </c>
      <c r="W78" s="195"/>
      <c r="X78" s="195"/>
      <c r="Y78" s="195"/>
      <c r="Z78" s="196"/>
      <c r="AA78" s="261" t="s">
        <v>74</v>
      </c>
      <c r="AB78" s="261" t="s">
        <v>74</v>
      </c>
      <c r="AC78" s="262">
        <v>1</v>
      </c>
      <c r="AD78" s="220"/>
      <c r="AE78" s="220"/>
      <c r="AF78" s="175"/>
      <c r="AG78" s="175"/>
      <c r="AH78" s="175"/>
      <c r="AI78" s="175"/>
      <c r="AJ78" s="175"/>
      <c r="AK78" s="165"/>
    </row>
    <row r="79" spans="1:37" s="177" customFormat="1" ht="12" thickBot="1">
      <c r="A79" s="285"/>
      <c r="B79" s="298"/>
      <c r="C79" s="188"/>
      <c r="D79" s="179"/>
      <c r="E79" s="188"/>
      <c r="F79" s="229" t="s">
        <v>81</v>
      </c>
      <c r="G79" s="318">
        <v>4</v>
      </c>
      <c r="H79" s="188"/>
      <c r="I79" s="188"/>
      <c r="J79" s="188"/>
      <c r="K79" s="224"/>
      <c r="L79" s="191"/>
      <c r="M79" s="191"/>
      <c r="N79" s="191"/>
      <c r="O79" s="181"/>
      <c r="P79" s="181"/>
      <c r="Q79" s="181"/>
      <c r="R79" s="230" t="s">
        <v>81</v>
      </c>
      <c r="S79" s="181"/>
      <c r="T79" s="231">
        <v>30</v>
      </c>
      <c r="U79" s="231"/>
      <c r="V79" s="232" t="s">
        <v>82</v>
      </c>
      <c r="W79" s="232"/>
      <c r="X79" s="232"/>
      <c r="Y79" s="232"/>
      <c r="Z79" s="233"/>
      <c r="AA79" s="232">
        <v>1</v>
      </c>
      <c r="AB79" s="232" t="s">
        <v>74</v>
      </c>
      <c r="AC79" s="231">
        <v>1</v>
      </c>
      <c r="AD79" s="220"/>
      <c r="AE79" s="220"/>
      <c r="AF79" s="175"/>
      <c r="AG79" s="175"/>
      <c r="AH79" s="175"/>
      <c r="AI79" s="175"/>
      <c r="AJ79" s="175"/>
      <c r="AK79" s="165"/>
    </row>
    <row r="80" spans="1:37" s="177" customFormat="1" ht="11.25">
      <c r="A80" s="288"/>
      <c r="B80" s="299"/>
      <c r="C80" s="235"/>
      <c r="D80" s="235"/>
      <c r="E80" s="235"/>
      <c r="F80" s="171"/>
      <c r="G80" s="319"/>
      <c r="H80" s="235"/>
      <c r="I80" s="235"/>
      <c r="J80" s="235"/>
      <c r="K80" s="172"/>
      <c r="L80" s="173"/>
      <c r="M80" s="173"/>
      <c r="N80" s="173"/>
      <c r="O80" s="173"/>
      <c r="P80" s="173"/>
      <c r="Q80" s="173"/>
      <c r="R80" s="207"/>
      <c r="S80" s="236"/>
      <c r="T80" s="236"/>
      <c r="U80" s="236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165"/>
    </row>
    <row r="81" spans="1:38" s="177" customFormat="1" ht="11.25">
      <c r="A81" s="289"/>
      <c r="B81" s="299"/>
      <c r="C81" s="235"/>
      <c r="D81" s="235"/>
      <c r="E81" s="235"/>
      <c r="F81" s="239" t="s">
        <v>83</v>
      </c>
      <c r="G81" s="320">
        <v>8</v>
      </c>
      <c r="H81" s="171"/>
      <c r="I81" s="171"/>
      <c r="J81" s="171"/>
      <c r="K81" s="172"/>
      <c r="L81" s="173"/>
      <c r="M81" s="173"/>
      <c r="N81" s="173"/>
      <c r="O81" s="173"/>
      <c r="P81" s="173"/>
      <c r="Q81" s="173"/>
      <c r="R81" s="168"/>
      <c r="S81" s="173"/>
      <c r="T81" s="168"/>
      <c r="U81" s="264"/>
      <c r="V81" s="168"/>
      <c r="W81" s="338"/>
      <c r="X81" s="339"/>
      <c r="Y81" s="308"/>
      <c r="Z81" s="168"/>
      <c r="AA81" s="168"/>
      <c r="AB81" s="168"/>
      <c r="AC81" s="168"/>
      <c r="AD81" s="338"/>
      <c r="AE81" s="339"/>
      <c r="AF81" s="263"/>
      <c r="AG81" s="168"/>
      <c r="AH81" s="168"/>
      <c r="AI81" s="168"/>
      <c r="AJ81" s="168"/>
      <c r="AK81" s="234"/>
    </row>
    <row r="82" spans="1:38" s="243" customFormat="1" ht="11.25">
      <c r="A82" s="289"/>
      <c r="B82" s="299"/>
      <c r="C82" s="235"/>
      <c r="D82" s="235"/>
      <c r="E82" s="235"/>
      <c r="F82" s="239"/>
      <c r="G82" s="240"/>
      <c r="H82" s="171"/>
      <c r="I82" s="171"/>
      <c r="J82" s="171"/>
      <c r="K82" s="241"/>
      <c r="L82" s="168"/>
      <c r="M82" s="268"/>
      <c r="N82" s="268"/>
      <c r="O82" s="168"/>
      <c r="P82" s="338"/>
      <c r="Q82" s="339"/>
      <c r="R82" s="168"/>
      <c r="S82" s="173"/>
      <c r="T82" s="173" t="s">
        <v>94</v>
      </c>
      <c r="U82" s="173"/>
      <c r="V82" s="242" t="s">
        <v>66</v>
      </c>
      <c r="W82" s="338"/>
      <c r="X82" s="339"/>
      <c r="Y82" s="308"/>
      <c r="Z82" s="173"/>
      <c r="AA82" s="173" t="s">
        <v>96</v>
      </c>
      <c r="AB82" s="173"/>
      <c r="AC82" s="242" t="s">
        <v>70</v>
      </c>
      <c r="AD82" s="338"/>
      <c r="AE82" s="339"/>
      <c r="AF82" s="173"/>
      <c r="AG82" s="173"/>
      <c r="AH82" s="173"/>
      <c r="AI82" s="173"/>
      <c r="AJ82" s="173"/>
      <c r="AK82" s="238"/>
    </row>
    <row r="83" spans="1:38" s="243" customFormat="1" ht="11.25">
      <c r="A83" s="289"/>
      <c r="B83" s="299"/>
      <c r="C83" s="235"/>
      <c r="D83" s="235"/>
      <c r="E83" s="235"/>
      <c r="F83" s="239" t="s">
        <v>84</v>
      </c>
      <c r="G83" s="244"/>
      <c r="H83" s="171"/>
      <c r="I83" s="171"/>
      <c r="J83" s="171"/>
      <c r="K83" s="172"/>
      <c r="L83" s="173"/>
      <c r="M83" s="173"/>
      <c r="N83" s="173"/>
      <c r="O83" s="173"/>
      <c r="P83" s="173"/>
      <c r="Q83" s="173"/>
      <c r="R83" s="173"/>
      <c r="S83" s="173"/>
      <c r="T83" s="173" t="s">
        <v>95</v>
      </c>
      <c r="U83" s="173"/>
      <c r="V83" s="242" t="s">
        <v>67</v>
      </c>
      <c r="W83" s="338"/>
      <c r="X83" s="339"/>
      <c r="Y83" s="308"/>
      <c r="Z83" s="173"/>
      <c r="AA83" s="173" t="s">
        <v>97</v>
      </c>
      <c r="AB83" s="173"/>
      <c r="AC83" s="242" t="s">
        <v>71</v>
      </c>
      <c r="AD83" s="338"/>
      <c r="AE83" s="339"/>
      <c r="AF83" s="173"/>
      <c r="AG83" s="173"/>
      <c r="AH83" s="173"/>
      <c r="AI83" s="173"/>
      <c r="AJ83" s="173"/>
      <c r="AK83" s="238"/>
    </row>
    <row r="84" spans="1:38" s="177" customFormat="1" ht="11.25">
      <c r="A84" s="290"/>
      <c r="B84" s="299"/>
      <c r="C84" s="235"/>
      <c r="D84" s="235"/>
      <c r="E84" s="235"/>
      <c r="F84" s="246"/>
      <c r="G84" s="166"/>
      <c r="H84" s="246"/>
      <c r="I84" s="246"/>
      <c r="J84" s="246"/>
      <c r="K84" s="172"/>
      <c r="L84" s="173"/>
      <c r="M84" s="173"/>
      <c r="N84" s="173"/>
      <c r="O84" s="173"/>
      <c r="P84" s="173"/>
      <c r="Q84" s="173"/>
      <c r="R84" s="173"/>
      <c r="S84" s="247"/>
      <c r="T84" s="173" t="s">
        <v>98</v>
      </c>
      <c r="U84" s="173"/>
      <c r="V84" s="242" t="s">
        <v>69</v>
      </c>
      <c r="W84" s="338"/>
      <c r="X84" s="339"/>
      <c r="Y84" s="308"/>
      <c r="Z84" s="247"/>
      <c r="AA84" s="268" t="s">
        <v>99</v>
      </c>
      <c r="AB84" s="173"/>
      <c r="AC84" s="242" t="s">
        <v>68</v>
      </c>
      <c r="AD84" s="338"/>
      <c r="AE84" s="339"/>
      <c r="AF84" s="173"/>
      <c r="AG84" s="173"/>
      <c r="AH84" s="173"/>
      <c r="AI84" s="173"/>
      <c r="AJ84" s="173"/>
      <c r="AK84" s="238"/>
      <c r="AL84" s="248"/>
    </row>
    <row r="85" spans="1:38" s="177" customFormat="1" ht="11.25">
      <c r="A85" s="289"/>
      <c r="B85" s="300"/>
      <c r="C85" s="246"/>
      <c r="D85" s="246"/>
      <c r="E85" s="188"/>
      <c r="F85" s="188"/>
      <c r="G85" s="166"/>
      <c r="H85" s="171"/>
      <c r="I85" s="171"/>
      <c r="J85" s="171"/>
      <c r="K85" s="172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68"/>
      <c r="W85" s="338"/>
      <c r="X85" s="339"/>
      <c r="Y85" s="308"/>
      <c r="Z85" s="173"/>
      <c r="AA85" s="168"/>
      <c r="AB85" s="173"/>
      <c r="AC85" s="173"/>
      <c r="AD85" s="173"/>
      <c r="AE85" s="173"/>
      <c r="AF85" s="173"/>
      <c r="AG85" s="173"/>
      <c r="AH85" s="173"/>
      <c r="AI85" s="173"/>
      <c r="AJ85" s="173"/>
      <c r="AK85" s="245"/>
      <c r="AL85" s="249"/>
    </row>
    <row r="86" spans="1:38" s="177" customFormat="1" ht="11.25">
      <c r="A86" s="291"/>
      <c r="B86" s="300"/>
      <c r="C86" s="239"/>
      <c r="D86" s="239"/>
      <c r="E86" s="188"/>
      <c r="F86" s="188"/>
      <c r="G86" s="251"/>
      <c r="H86" s="239"/>
      <c r="I86" s="239"/>
      <c r="J86" s="239"/>
      <c r="K86" s="172"/>
      <c r="L86" s="173"/>
      <c r="M86" s="173"/>
      <c r="N86" s="173"/>
      <c r="O86" s="173"/>
      <c r="P86" s="173"/>
      <c r="Q86" s="173"/>
      <c r="R86" s="173"/>
      <c r="S86" s="181"/>
      <c r="T86" s="173"/>
      <c r="U86" s="173"/>
      <c r="V86" s="474" t="s">
        <v>85</v>
      </c>
      <c r="W86" s="474"/>
      <c r="X86" s="474"/>
      <c r="Y86" s="474"/>
      <c r="Z86" s="474"/>
      <c r="AA86" s="474"/>
      <c r="AB86" s="474"/>
      <c r="AC86" s="474"/>
      <c r="AD86" s="474"/>
      <c r="AE86" s="474"/>
      <c r="AF86" s="474"/>
      <c r="AG86" s="474"/>
      <c r="AH86" s="168"/>
      <c r="AI86" s="168"/>
      <c r="AJ86" s="168"/>
      <c r="AK86" s="238"/>
      <c r="AL86" s="249"/>
    </row>
    <row r="87" spans="1:38" s="177" customFormat="1" ht="12" thickBot="1">
      <c r="A87" s="292"/>
      <c r="B87" s="301"/>
      <c r="C87" s="252"/>
      <c r="D87" s="252"/>
      <c r="E87" s="252"/>
      <c r="F87" s="252"/>
      <c r="G87" s="252"/>
      <c r="H87" s="252"/>
      <c r="I87" s="252"/>
      <c r="J87" s="252"/>
      <c r="K87" s="253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0"/>
    </row>
    <row r="88" spans="1:38" s="177" customFormat="1" ht="2.25" customHeight="1">
      <c r="A88" s="29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1"/>
    </row>
    <row r="89" spans="1:38" s="1" customFormat="1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</row>
    <row r="90" spans="1:38" s="14" customFormat="1">
      <c r="A90" s="256"/>
      <c r="C90" s="256"/>
      <c r="D90" s="256"/>
      <c r="E90" s="256"/>
      <c r="F90" s="256"/>
      <c r="G90" s="256"/>
      <c r="L90" s="256"/>
      <c r="S90" s="256"/>
      <c r="Z90" s="256"/>
      <c r="AG90" s="256"/>
      <c r="AK90" s="256"/>
    </row>
    <row r="91" spans="1:38" s="14" customFormat="1">
      <c r="T91" s="257"/>
      <c r="U91" s="257"/>
      <c r="V91" s="257"/>
      <c r="W91" s="257"/>
      <c r="X91" s="257"/>
      <c r="Y91" s="257"/>
      <c r="AA91" s="257"/>
      <c r="AB91" s="257"/>
      <c r="AC91" s="257"/>
      <c r="AD91" s="257"/>
      <c r="AE91" s="257"/>
      <c r="AF91" s="257"/>
    </row>
    <row r="92" spans="1:38" s="14" customFormat="1">
      <c r="T92" s="257"/>
      <c r="U92" s="257"/>
      <c r="V92" s="257"/>
      <c r="W92" s="257"/>
      <c r="X92" s="257"/>
      <c r="Y92" s="257"/>
      <c r="AA92" s="257"/>
      <c r="AB92" s="257"/>
      <c r="AC92" s="257"/>
      <c r="AD92" s="257"/>
      <c r="AE92" s="257"/>
      <c r="AF92" s="257"/>
    </row>
    <row r="93" spans="1:38" s="14" customFormat="1">
      <c r="T93" s="257"/>
      <c r="U93" s="257"/>
      <c r="V93" s="257"/>
      <c r="W93" s="257"/>
      <c r="X93" s="257"/>
      <c r="Y93" s="257"/>
      <c r="AA93" s="257"/>
      <c r="AB93" s="257"/>
      <c r="AC93" s="257"/>
      <c r="AD93" s="257"/>
      <c r="AE93" s="257"/>
      <c r="AF93" s="257"/>
    </row>
    <row r="94" spans="1:38" s="14" customFormat="1">
      <c r="T94" s="257"/>
      <c r="U94" s="257"/>
      <c r="V94" s="257"/>
      <c r="W94" s="257"/>
      <c r="X94" s="257"/>
      <c r="Y94" s="257"/>
      <c r="AA94" s="257"/>
      <c r="AB94" s="257"/>
      <c r="AC94" s="257"/>
      <c r="AD94" s="257"/>
      <c r="AE94" s="257"/>
      <c r="AF94" s="257"/>
    </row>
    <row r="95" spans="1:38" s="14" customFormat="1">
      <c r="T95" s="257"/>
      <c r="U95" s="257"/>
      <c r="V95" s="257"/>
      <c r="W95" s="257"/>
      <c r="X95" s="257"/>
      <c r="Y95" s="257"/>
      <c r="AA95" s="257"/>
      <c r="AB95" s="257"/>
      <c r="AC95" s="257"/>
      <c r="AD95" s="257"/>
      <c r="AE95" s="257"/>
      <c r="AF95" s="257"/>
    </row>
    <row r="96" spans="1:38" s="14" customFormat="1">
      <c r="T96" s="257"/>
      <c r="U96" s="257"/>
      <c r="V96" s="257"/>
      <c r="W96" s="257"/>
      <c r="X96" s="257"/>
      <c r="Y96" s="257"/>
      <c r="AA96" s="257"/>
      <c r="AB96" s="257"/>
      <c r="AC96" s="257"/>
      <c r="AD96" s="257"/>
      <c r="AE96" s="257"/>
      <c r="AF96" s="257"/>
    </row>
    <row r="97" spans="1:37" s="14" customFormat="1">
      <c r="T97" s="257"/>
      <c r="U97" s="257"/>
      <c r="V97" s="257"/>
      <c r="W97" s="257"/>
      <c r="X97" s="257"/>
      <c r="Y97" s="257"/>
      <c r="AA97" s="257"/>
      <c r="AB97" s="257"/>
      <c r="AC97" s="257"/>
      <c r="AD97" s="257"/>
      <c r="AE97" s="257"/>
      <c r="AF97" s="257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R32:R35"/>
    <mergeCell ref="Y22:Y25"/>
    <mergeCell ref="D27:D29"/>
    <mergeCell ref="F27:F30"/>
    <mergeCell ref="G27:G30"/>
    <mergeCell ref="H27:H30"/>
    <mergeCell ref="K27:K30"/>
    <mergeCell ref="D30:D31"/>
    <mergeCell ref="M31:R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V22:V25"/>
    <mergeCell ref="N22:N25"/>
    <mergeCell ref="O22:O25"/>
    <mergeCell ref="R22:R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M36:R38"/>
    <mergeCell ref="M32:M35"/>
    <mergeCell ref="N32:N35"/>
    <mergeCell ref="O32:O3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18:Y19"/>
    <mergeCell ref="T18:U19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  <mergeCell ref="T22:T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8" workbookViewId="0">
      <selection activeCell="B26" sqref="B26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66" t="s">
        <v>117</v>
      </c>
      <c r="B1" s="367"/>
      <c r="C1" s="352"/>
      <c r="D1" s="352"/>
      <c r="E1" s="352"/>
      <c r="F1" s="352"/>
    </row>
    <row r="2" spans="1:6" ht="23.25">
      <c r="A2" s="368" t="s">
        <v>118</v>
      </c>
      <c r="B2" s="369"/>
      <c r="C2" s="370"/>
      <c r="D2" s="370"/>
      <c r="E2" s="370"/>
      <c r="F2" s="353"/>
    </row>
    <row r="3" spans="1:6" ht="23.25">
      <c r="A3" s="371" t="s">
        <v>119</v>
      </c>
      <c r="B3" s="372"/>
      <c r="C3" s="354"/>
      <c r="D3" s="354"/>
      <c r="E3" s="354"/>
      <c r="F3" s="354"/>
    </row>
    <row r="4" spans="1:6" ht="18">
      <c r="A4" s="355"/>
      <c r="B4" s="356" t="s">
        <v>153</v>
      </c>
      <c r="C4" s="357"/>
      <c r="D4" s="357"/>
      <c r="E4" s="357"/>
      <c r="F4" s="358"/>
    </row>
    <row r="5" spans="1:6">
      <c r="A5" s="359"/>
      <c r="B5" s="360"/>
      <c r="C5" s="360"/>
      <c r="D5" s="360"/>
      <c r="E5" s="360"/>
    </row>
    <row r="6" spans="1:6">
      <c r="A6" s="361">
        <v>1.1000000000000001</v>
      </c>
      <c r="B6" s="362" t="s">
        <v>134</v>
      </c>
      <c r="C6" s="363" t="s">
        <v>135</v>
      </c>
      <c r="D6" s="363">
        <v>0</v>
      </c>
      <c r="E6" s="364">
        <f>TIME(8,0,0)</f>
        <v>0.33333333333333331</v>
      </c>
    </row>
    <row r="7" spans="1:6">
      <c r="A7" s="361">
        <v>1.2</v>
      </c>
      <c r="B7" s="362" t="s">
        <v>136</v>
      </c>
      <c r="C7" s="363" t="s">
        <v>135</v>
      </c>
      <c r="D7" s="363">
        <v>2</v>
      </c>
      <c r="E7" s="364">
        <f>E6+TIME(0,D7,G3)</f>
        <v>0.3347222222222222</v>
      </c>
    </row>
    <row r="8" spans="1:6">
      <c r="A8" s="361">
        <v>1.3</v>
      </c>
      <c r="B8" s="362" t="s">
        <v>144</v>
      </c>
      <c r="C8" s="363" t="s">
        <v>135</v>
      </c>
      <c r="D8" s="363">
        <v>3</v>
      </c>
      <c r="E8" s="364">
        <f t="shared" ref="E8:E15" si="0">E7+TIME(0,D8,0)</f>
        <v>0.33680555555555552</v>
      </c>
    </row>
    <row r="9" spans="1:6">
      <c r="A9" s="361">
        <v>1.4</v>
      </c>
      <c r="B9" s="362" t="s">
        <v>145</v>
      </c>
      <c r="C9" s="363" t="s">
        <v>135</v>
      </c>
      <c r="D9" s="363">
        <v>3</v>
      </c>
      <c r="E9" s="364">
        <f t="shared" si="0"/>
        <v>0.33888888888888885</v>
      </c>
    </row>
    <row r="10" spans="1:6">
      <c r="A10" s="361">
        <v>1.6</v>
      </c>
      <c r="B10" s="362" t="s">
        <v>157</v>
      </c>
      <c r="C10" s="363" t="s">
        <v>139</v>
      </c>
      <c r="D10" s="363">
        <v>56</v>
      </c>
      <c r="E10" s="364">
        <f t="shared" si="0"/>
        <v>0.37777777777777777</v>
      </c>
    </row>
    <row r="11" spans="1:6">
      <c r="A11" s="361">
        <v>1.7</v>
      </c>
      <c r="B11" s="362" t="s">
        <v>147</v>
      </c>
      <c r="C11" s="363" t="s">
        <v>140</v>
      </c>
      <c r="D11" s="363">
        <v>56</v>
      </c>
      <c r="E11" s="364">
        <f t="shared" si="0"/>
        <v>0.41666666666666663</v>
      </c>
    </row>
    <row r="12" spans="1:6">
      <c r="A12" s="365"/>
      <c r="B12" s="362" t="s">
        <v>21</v>
      </c>
      <c r="C12" s="362"/>
      <c r="D12" s="362">
        <v>30</v>
      </c>
      <c r="E12" s="364">
        <f t="shared" si="0"/>
        <v>0.43749999999999994</v>
      </c>
    </row>
    <row r="13" spans="1:6" ht="26.25">
      <c r="A13" s="365">
        <v>2.1</v>
      </c>
      <c r="B13" s="374" t="s">
        <v>156</v>
      </c>
      <c r="C13" s="362" t="s">
        <v>141</v>
      </c>
      <c r="D13" s="362">
        <v>40</v>
      </c>
      <c r="E13" s="364">
        <f t="shared" si="0"/>
        <v>0.46527777777777773</v>
      </c>
    </row>
    <row r="14" spans="1:6">
      <c r="A14" s="365">
        <v>2.2000000000000002</v>
      </c>
      <c r="B14" s="362" t="s">
        <v>155</v>
      </c>
      <c r="C14" s="362" t="s">
        <v>142</v>
      </c>
      <c r="D14" s="362">
        <v>40</v>
      </c>
      <c r="E14" s="364">
        <f t="shared" si="0"/>
        <v>0.49305555555555552</v>
      </c>
    </row>
    <row r="15" spans="1:6">
      <c r="A15" s="365">
        <v>2.2999999999999998</v>
      </c>
      <c r="B15" s="362" t="s">
        <v>152</v>
      </c>
      <c r="C15" s="362" t="s">
        <v>135</v>
      </c>
      <c r="D15" s="362">
        <v>40</v>
      </c>
      <c r="E15" s="364">
        <f t="shared" si="0"/>
        <v>0.52083333333333326</v>
      </c>
    </row>
    <row r="18" spans="1:5" ht="18">
      <c r="A18" s="355"/>
      <c r="B18" s="356" t="s">
        <v>154</v>
      </c>
      <c r="C18" s="357"/>
      <c r="D18" s="360"/>
      <c r="E18" s="360"/>
    </row>
    <row r="19" spans="1:5">
      <c r="A19" s="359"/>
      <c r="B19" s="360"/>
      <c r="C19" s="360"/>
      <c r="D19" s="360"/>
      <c r="E19" s="360"/>
    </row>
    <row r="20" spans="1:5">
      <c r="A20" s="361">
        <v>3.1</v>
      </c>
      <c r="B20" s="362" t="s">
        <v>134</v>
      </c>
      <c r="C20" s="363" t="s">
        <v>135</v>
      </c>
      <c r="D20" s="363">
        <v>0</v>
      </c>
      <c r="E20" s="364">
        <f>TIME(13,30,0)</f>
        <v>0.5625</v>
      </c>
    </row>
    <row r="21" spans="1:5">
      <c r="A21" s="361">
        <v>3.2</v>
      </c>
      <c r="B21" s="362" t="s">
        <v>136</v>
      </c>
      <c r="C21" s="363" t="s">
        <v>135</v>
      </c>
      <c r="D21" s="363">
        <v>1</v>
      </c>
      <c r="E21" s="364">
        <f>E20+TIME(0,D21,0)</f>
        <v>0.56319444444444444</v>
      </c>
    </row>
    <row r="22" spans="1:5">
      <c r="A22" s="361">
        <v>3.3</v>
      </c>
      <c r="B22" s="362" t="s">
        <v>150</v>
      </c>
      <c r="C22" s="363" t="s">
        <v>143</v>
      </c>
      <c r="D22" s="363">
        <v>80</v>
      </c>
      <c r="E22" s="364">
        <f t="shared" ref="E22:E23" si="1">E21+TIME(0,D22,0)</f>
        <v>0.61875000000000002</v>
      </c>
    </row>
    <row r="23" spans="1:5">
      <c r="A23" s="361">
        <v>3.4</v>
      </c>
      <c r="B23" s="362" t="s">
        <v>151</v>
      </c>
      <c r="C23" s="363" t="s">
        <v>141</v>
      </c>
      <c r="D23" s="363">
        <v>39</v>
      </c>
      <c r="E23" s="364">
        <f t="shared" si="1"/>
        <v>0.64583333333333337</v>
      </c>
    </row>
    <row r="24" spans="1:5">
      <c r="A24" s="365"/>
      <c r="B24" s="362" t="s">
        <v>146</v>
      </c>
      <c r="C24" s="363"/>
      <c r="D24" s="363">
        <v>30</v>
      </c>
      <c r="E24" s="364">
        <f>E23+TIME(0,D24,0)</f>
        <v>0.66666666666666674</v>
      </c>
    </row>
    <row r="25" spans="1:5">
      <c r="A25" s="365">
        <v>4.0999999999999996</v>
      </c>
      <c r="B25" s="373" t="s">
        <v>159</v>
      </c>
      <c r="C25" s="363" t="s">
        <v>149</v>
      </c>
      <c r="D25" s="363">
        <v>39</v>
      </c>
      <c r="E25" s="364">
        <f>E24+TIME(0,D25,0)</f>
        <v>0.69375000000000009</v>
      </c>
    </row>
    <row r="26" spans="1:5">
      <c r="A26" s="361">
        <v>4.2</v>
      </c>
      <c r="B26" s="362" t="s">
        <v>148</v>
      </c>
      <c r="C26" s="363" t="s">
        <v>137</v>
      </c>
      <c r="D26" s="363">
        <v>40</v>
      </c>
      <c r="E26" s="364">
        <f>E25+TIME(0,D26,0)</f>
        <v>0.72152777777777788</v>
      </c>
    </row>
    <row r="27" spans="1:5">
      <c r="A27" s="361">
        <v>4.2</v>
      </c>
      <c r="B27" s="362" t="s">
        <v>158</v>
      </c>
      <c r="C27" s="363" t="s">
        <v>135</v>
      </c>
      <c r="D27" s="363">
        <v>40</v>
      </c>
      <c r="E27" s="364">
        <f>E26+TIME(0,D27,0)</f>
        <v>0.74930555555555567</v>
      </c>
    </row>
    <row r="28" spans="1:5">
      <c r="A28" s="361">
        <v>4.2</v>
      </c>
      <c r="B28" s="362" t="s">
        <v>138</v>
      </c>
      <c r="C28" s="363" t="s">
        <v>135</v>
      </c>
      <c r="D28" s="363">
        <v>1</v>
      </c>
      <c r="E28" s="364">
        <f>E27+TIME(0,D28,0)</f>
        <v>0.75000000000000011</v>
      </c>
    </row>
    <row r="29" spans="1:5">
      <c r="B29" s="36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2012-07-19T16:15:16Z</dcterms:modified>
</cp:coreProperties>
</file>