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4" firstSheet="0" showHorizontalScroll="true" showSheetTabs="true" showVerticalScroll="true" tabRatio="539" windowHeight="8192" windowWidth="16384" xWindow="0" yWindow="0"/>
  </bookViews>
  <sheets>
    <sheet name="Graphic" sheetId="1" state="visible" r:id="rId2"/>
    <sheet name="Objectives" sheetId="2" state="visible" r:id="rId3"/>
    <sheet name="Monday" sheetId="3" state="visible" r:id="rId4"/>
    <sheet name="Wednesday" sheetId="4" state="visible" r:id="rId5"/>
    <sheet name="Thursday" sheetId="5" state="visible" r:id="rId6"/>
  </sheets>
  <definedNames>
    <definedName function="false" hidden="false" name="hour" vbProcedure="false">Graphic!$G$73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<sst xmlns="http://schemas.openxmlformats.org/spreadsheetml/2006/main" count="349" uniqueCount="161">
  <si>
    <t>R0</t>
  </si>
  <si>
    <t>76th IEEE 802.15 WPAN MEETING</t>
  </si>
  <si>
    <t>Hyatt Regency Riverfront, Jacksonville, Florida, USA</t>
  </si>
  <si>
    <t>January 15-19. 2012</t>
  </si>
  <si>
    <t>The graphic below describes the weekly session of the IEEE P802.15 WG in graphic format.</t>
  </si>
  <si>
    <t>  </t>
  </si>
  <si>
    <t>USA</t>
  </si>
  <si>
    <t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</si>
  <si>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</si>
  <si>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</si>
  <si>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</si>
  <si>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</si>
  <si>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</si>
  <si>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</si>
  <si>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</si>
  <si>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</si>
  <si>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</si>
  <si>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JOINT OPENING PLENARY</t>
  </si>
  <si>
    <t>TG4j MBAN</t>
  </si>
  <si>
    <t>TG4k LECIM</t>
  </si>
  <si>
    <t>TGm 
4TV</t>
  </si>
  <si>
    <t>SG PAC </t>
  </si>
  <si>
    <t>SG4n
CMB</t>
  </si>
  <si>
    <t>TG4e</t>
  </si>
  <si>
    <t>TG9 KMP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</si>
  <si>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</si>
  <si>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</si>
  <si>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</si>
  <si>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</si>
  <si>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</si>
  <si>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</si>
  <si>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</si>
  <si>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TG4f
RFID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</si>
  <si>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</si>
  <si>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</si>
  <si>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</si>
  <si>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</si>
  <si>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</si>
  <si>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</si>
  <si>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</si>
  <si>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Lunch</t>
  </si>
  <si>
    <t>13:00-13:30</t>
  </si>
  <si>
    <t>13:30-14:00</t>
  </si>
  <si>
    <t>TG4g SUN</t>
  </si>
  <si>
    <t>TG6</t>
  </si>
  <si>
    <t>SG
PTC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</si>
  <si>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</si>
  <si>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</si>
  <si>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</si>
  <si>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</si>
  <si>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</si>
  <si>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</si>
  <si>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</si>
  <si>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</si>
  <si>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</si>
  <si>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</si>
  <si>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</si>
  <si>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</si>
  <si>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Social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</si>
  <si>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</si>
  <si>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</si>
  <si>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</si>
  <si>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</si>
  <si>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</si>
  <si>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</si>
  <si>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</si>
  <si>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</si>
  <si>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</si>
  <si>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</si>
  <si>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</si>
  <si>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</si>
  <si>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</si>
  <si>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</si>
  <si>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</si>
  <si>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</si>
  <si>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</si>
  <si>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</si>
  <si>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</si>
  <si>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TG4J MBANj</t>
  </si>
  <si>
    <t>Task Group on 15.4 Medical Band Amendment</t>
  </si>
  <si>
    <t>AC</t>
  </si>
  <si>
    <t>802.15 ADVISORY COMMITTEE</t>
  </si>
  <si>
    <r>
      <t xml:space="preserve">Task Group-</t>
    </r>
    <r>
      <rPr>
        <rFont val="Arial"/>
        <charset val="1"/>
        <family val="2"/>
        <b val="true"/>
        <color rgb="004600A5"/>
        <sz val="7"/>
      </rPr>
      <t xml:space="preserve">LOW ENERGY CRITICAL INFRASTRUCTURE MONITORING</t>
    </r>
  </si>
  <si>
    <t>P&amp;P</t>
  </si>
  <si>
    <t>Standing Committee on WG Rules</t>
  </si>
  <si>
    <t>TG4m  4TV</t>
  </si>
  <si>
    <t>Task Group on a TVWS amendment for 15.4</t>
  </si>
  <si>
    <t>SG PAC</t>
  </si>
  <si>
    <t>Study Group on Personal Space Communication</t>
  </si>
  <si>
    <t>SG4n CMB</t>
  </si>
  <si>
    <t>Study Group for China Medical Band</t>
  </si>
  <si>
    <t>Task Group Body Area Networks</t>
  </si>
  <si>
    <t>SG PTC</t>
  </si>
  <si>
    <t>Study Group for POSITIVE TRAIN CONTROL</t>
  </si>
  <si>
    <t>Task Group 9  -KEY MANAGEMENT PROTOCOL Interest Group</t>
  </si>
  <si>
    <t>IG SRU</t>
  </si>
  <si>
    <t>Spectrum Resource Utilization Interest Group</t>
  </si>
  <si>
    <t>IG THZ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</si>
  <si>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</si>
  <si>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</si>
  <si>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</si>
  <si>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</si>
  <si>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</si>
  <si>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</si>
  <si>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</si>
  <si>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</si>
  <si>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</si>
  <si>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</si>
  <si>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</si>
  <si>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</si>
  <si>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</si>
  <si>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</si>
  <si>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</si>
  <si>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</si>
  <si>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</si>
  <si>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802.15 WNG</t>
  </si>
  <si>
    <t>TG4e - 15.4 MAC Enhancements</t>
  </si>
  <si>
    <t>TG4f- RFID</t>
  </si>
  <si>
    <t>TG4g- SUN</t>
  </si>
  <si>
    <t>TG4m 4TV</t>
  </si>
  <si>
    <t>TG 6 - Body Area Networks</t>
  </si>
  <si>
    <t>Task Group 9 KMP</t>
  </si>
  <si>
    <t>PTC Study Group</t>
  </si>
  <si>
    <t>SG4n China Medical Band </t>
  </si>
  <si>
    <t>PAC Study Group</t>
  </si>
  <si>
    <t>Rules</t>
  </si>
  <si>
    <t>Interest Group SRU</t>
  </si>
  <si>
    <t>Interest Group-THZ</t>
  </si>
  <si>
    <t>C or B</t>
  </si>
  <si>
    <t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</si>
  <si>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</si>
  <si>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</si>
  <si>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</si>
  <si>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</si>
  <si>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</si>
  <si>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</si>
  <si>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</si>
  <si>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</si>
  <si>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AGENDA IEEE 802.15 TG9  Meetings</t>
  </si>
  <si>
    <t>Session Objectives of TG9</t>
  </si>
  <si>
    <t>Develop document structure</t>
  </si>
  <si>
    <t>Liaison with other groups</t>
  </si>
  <si>
    <t>Technical discussion</t>
  </si>
  <si>
    <t>Officers and editor</t>
  </si>
  <si>
    <t>Discuss and agree upon path forward</t>
  </si>
  <si>
    <t>Meeting Objectives of TG4k</t>
  </si>
  <si>
    <t>Monday 16 Jan,  AM2 - Opening report, approve agenda and previous minutes, document structure</t>
  </si>
  <si>
    <t>Wednesday 18 Jan,  PM1 -General text/issues discussion</t>
  </si>
  <si>
    <t>Thursday 19 Jan,  PM1 -General text/issues discussion</t>
  </si>
  <si>
    <t>Thursday 19 Jan,  PM2 -Discuss path forward, closing report</t>
  </si>
  <si>
    <t>OPEN</t>
  </si>
  <si>
    <t>Robert Moskowitz</t>
  </si>
  <si>
    <t>Opening Report</t>
  </si>
  <si>
    <t>Approve Okinawa minutes (15-11-0850-00)</t>
  </si>
  <si>
    <t>Approve the agenda (15-12-0016-00)</t>
  </si>
  <si>
    <t>Document Structure</t>
  </si>
  <si>
    <t>Technical Discussion</t>
  </si>
  <si>
    <t>Recess</t>
  </si>
  <si>
    <t>Tutorial Discussion</t>
  </si>
  <si>
    <t>recess</t>
  </si>
  <si>
    <t>Path forward discussion/assignments</t>
  </si>
</sst>
</file>

<file path=xl/styles.xml><?xml version="1.0" encoding="utf-8"?>
<styleSheet xmlns="http://schemas.openxmlformats.org/spreadsheetml/2006/main">
  <numFmts count="9">
    <numFmt formatCode="GENERAL" numFmtId="164"/>
    <numFmt formatCode="0.0" numFmtId="165"/>
    <numFmt formatCode="0.00%" numFmtId="166"/>
    <numFmt formatCode="0" numFmtId="167"/>
    <numFmt formatCode="GENERAL_)" numFmtId="168"/>
    <numFmt formatCode="@" numFmtId="169"/>
    <numFmt formatCode="H:MM\ AM/PM" numFmtId="170"/>
    <numFmt formatCode="H:MM;@" numFmtId="171"/>
    <numFmt formatCode="MMMM\ D&quot;, &quot;YYYY" numFmtId="172"/>
  </numFmts>
  <fonts count="73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Verdana"/>
      <charset val="1"/>
      <family val="2"/>
      <sz val="10"/>
    </font>
    <font>
      <name val="Times New Roman"/>
      <charset val="1"/>
      <family val="1"/>
      <b val="true"/>
      <sz val="10"/>
    </font>
    <font>
      <name val="Arial"/>
      <charset val="1"/>
      <family val="2"/>
      <b val="true"/>
      <sz val="10"/>
    </font>
    <font>
      <name val="Arial"/>
      <charset val="1"/>
      <family val="2"/>
      <b val="true"/>
      <sz val="36"/>
    </font>
    <font>
      <name val="Arial"/>
      <charset val="1"/>
      <family val="2"/>
      <b val="true"/>
      <sz val="18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b val="true"/>
      <color rgb="00000000"/>
      <sz val="18"/>
    </font>
    <font>
      <name val="Arial"/>
      <charset val="1"/>
      <family val="2"/>
      <color rgb="00000000"/>
      <sz val="10"/>
    </font>
    <font>
      <name val="Arial"/>
      <charset val="1"/>
      <family val="2"/>
      <b val="true"/>
      <color rgb="00FFFFFF"/>
      <sz val="10"/>
    </font>
    <font>
      <name val="Arial"/>
      <charset val="1"/>
      <family val="2"/>
      <b val="true"/>
      <color rgb="0099CC00"/>
      <sz val="10"/>
    </font>
    <font>
      <name val="Arial"/>
      <charset val="1"/>
      <family val="2"/>
      <b val="true"/>
      <color rgb="000000D4"/>
      <sz val="8"/>
    </font>
    <font>
      <name val="Arial"/>
      <charset val="1"/>
      <family val="2"/>
      <b val="true"/>
      <color rgb="00993366"/>
      <sz val="8"/>
    </font>
    <font>
      <name val="Arial"/>
      <charset val="1"/>
      <family val="2"/>
      <b val="true"/>
      <color rgb="0099CCFF"/>
      <sz val="8"/>
    </font>
    <font>
      <name val="Arial"/>
      <charset val="1"/>
      <family val="2"/>
      <b val="true"/>
      <sz val="8"/>
    </font>
    <font>
      <name val="Arial"/>
      <charset val="1"/>
      <family val="2"/>
      <b val="true"/>
      <color rgb="00C00000"/>
      <sz val="8"/>
    </font>
    <font>
      <name val="Arial"/>
      <charset val="1"/>
      <family val="2"/>
      <b val="true"/>
      <color rgb="00F20884"/>
      <sz val="8"/>
    </font>
    <font>
      <name val="Arial"/>
      <charset val="1"/>
      <family val="2"/>
      <b val="true"/>
      <color rgb="004600A5"/>
      <sz val="8"/>
    </font>
    <font>
      <name val="Arial"/>
      <charset val="1"/>
      <family val="2"/>
      <b val="true"/>
      <color rgb="00FF6600"/>
      <sz val="8"/>
    </font>
    <font>
      <name val="Arial"/>
      <charset val="1"/>
      <family val="2"/>
      <b val="true"/>
      <color rgb="00993300"/>
      <sz val="8"/>
    </font>
    <font>
      <name val="Arial"/>
      <charset val="1"/>
      <family val="2"/>
      <b val="true"/>
      <color rgb="0033CC33"/>
      <sz val="8"/>
    </font>
    <font>
      <name val="Arial"/>
      <charset val="1"/>
      <family val="2"/>
      <b val="true"/>
      <color rgb="00008080"/>
      <sz val="8"/>
    </font>
    <font>
      <name val="Arial"/>
      <charset val="1"/>
      <family val="2"/>
      <b val="true"/>
      <color rgb="00DD0806"/>
      <sz val="8"/>
    </font>
    <font>
      <name val="Arial"/>
      <charset val="1"/>
      <family val="2"/>
      <b val="true"/>
      <color rgb="00000000"/>
      <sz val="9"/>
    </font>
    <font>
      <name val="Arial"/>
      <charset val="1"/>
      <family val="2"/>
      <b val="true"/>
      <color rgb="0099CC00"/>
      <sz val="8"/>
    </font>
    <font>
      <name val="Arial"/>
      <charset val="1"/>
      <family val="2"/>
      <b val="true"/>
      <color rgb="00FFFFFF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sz val="10"/>
      <u val="single"/>
    </font>
    <font>
      <name val="Arial"/>
      <charset val="1"/>
      <family val="2"/>
      <b val="true"/>
      <color rgb="00FF9900"/>
      <sz val="10"/>
    </font>
    <font>
      <name val="Arial"/>
      <charset val="1"/>
      <family val="2"/>
      <b val="true"/>
      <color rgb="00F20884"/>
      <sz val="9"/>
    </font>
    <font>
      <name val="Arial"/>
      <charset val="1"/>
      <family val="2"/>
      <b val="true"/>
      <color rgb="00006411"/>
      <sz val="10"/>
    </font>
    <font>
      <name val="Arial"/>
      <charset val="1"/>
      <family val="2"/>
      <b val="true"/>
      <color rgb="00666699"/>
      <sz val="9"/>
    </font>
    <font>
      <name val="Arial"/>
      <charset val="1"/>
      <family val="2"/>
      <b val="true"/>
      <color rgb="00666699"/>
      <sz val="8"/>
    </font>
    <font>
      <name val="Arial"/>
      <charset val="1"/>
      <family val="2"/>
      <b val="true"/>
      <color rgb="00FF6600"/>
      <sz val="9"/>
    </font>
    <font>
      <name val="Arial"/>
      <charset val="1"/>
      <family val="2"/>
      <b val="true"/>
      <color rgb="000000D4"/>
      <sz val="9"/>
    </font>
    <font>
      <name val="Arial"/>
      <charset val="1"/>
      <family val="2"/>
      <b val="true"/>
      <color rgb="00008080"/>
      <sz val="10"/>
    </font>
    <font>
      <name val="Arial"/>
      <charset val="1"/>
      <family val="2"/>
      <b val="true"/>
      <color rgb="00008080"/>
      <sz val="9"/>
    </font>
    <font>
      <name val="Arial"/>
      <charset val="1"/>
      <family val="2"/>
      <b val="true"/>
      <color rgb="004600A5"/>
      <sz val="9"/>
    </font>
    <font>
      <name val="Arial"/>
      <charset val="1"/>
      <family val="2"/>
      <b val="true"/>
      <color rgb="00F20884"/>
      <sz val="10"/>
    </font>
    <font>
      <name val="Arial"/>
      <charset val="1"/>
      <family val="2"/>
      <b val="true"/>
      <color rgb="004600A5"/>
      <sz val="7"/>
    </font>
    <font>
      <name val="Arial"/>
      <charset val="1"/>
      <family val="2"/>
      <b val="true"/>
      <color rgb="00DD0806"/>
      <sz val="9"/>
    </font>
    <font>
      <name val="Arial"/>
      <charset val="1"/>
      <family val="2"/>
      <b val="true"/>
      <color rgb="00993300"/>
      <sz val="9"/>
    </font>
    <font>
      <name val="Arial"/>
      <charset val="1"/>
      <family val="2"/>
      <b val="true"/>
      <color rgb="00558ED5"/>
      <sz val="9"/>
    </font>
    <font>
      <name val="Arial"/>
      <charset val="1"/>
      <family val="2"/>
      <b val="true"/>
      <sz val="9"/>
    </font>
    <font>
      <name val="Arial"/>
      <charset val="1"/>
      <family val="2"/>
      <b val="true"/>
      <color rgb="001FB714"/>
      <sz val="9"/>
    </font>
    <font>
      <name val="Arial"/>
      <charset val="1"/>
      <family val="2"/>
      <b val="true"/>
      <color rgb="00C00000"/>
      <sz val="9"/>
    </font>
    <font>
      <name val="Arial"/>
      <charset val="1"/>
      <family val="2"/>
      <b val="true"/>
      <color rgb="0099CCFF"/>
      <sz val="9"/>
    </font>
    <font>
      <name val="Arial"/>
      <charset val="1"/>
      <family val="2"/>
      <b val="true"/>
      <color rgb="0033CC33"/>
      <sz val="9"/>
    </font>
    <font>
      <name val="Arial"/>
      <charset val="1"/>
      <family val="2"/>
      <b val="true"/>
      <color rgb="00800080"/>
      <sz val="9"/>
    </font>
    <font>
      <name val="Arial"/>
      <charset val="1"/>
      <family val="2"/>
      <b val="true"/>
      <color rgb="00800080"/>
      <sz val="8"/>
    </font>
    <font>
      <name val="Arial"/>
      <charset val="1"/>
      <family val="2"/>
      <b val="true"/>
      <color rgb="00993366"/>
      <sz val="10"/>
    </font>
    <font>
      <name val="Arial"/>
      <charset val="1"/>
      <family val="2"/>
      <b val="true"/>
      <color rgb="00333399"/>
      <sz val="10"/>
    </font>
    <font>
      <name val="Arial"/>
      <charset val="1"/>
      <family val="2"/>
      <b val="true"/>
      <color rgb="00333399"/>
      <sz val="8"/>
    </font>
    <font>
      <name val="Arial"/>
      <charset val="1"/>
      <family val="2"/>
      <b val="true"/>
      <color rgb="00333399"/>
      <sz val="9"/>
    </font>
    <font>
      <name val="Arial"/>
      <charset val="1"/>
      <family val="2"/>
      <b val="true"/>
      <sz val="8"/>
      <u val="single"/>
    </font>
    <font>
      <name val="Arial"/>
      <charset val="1"/>
      <family val="2"/>
      <b val="true"/>
      <color rgb="00666699"/>
      <sz val="8"/>
      <u val="single"/>
    </font>
    <font>
      <name val="Arial"/>
      <charset val="1"/>
      <family val="2"/>
      <b val="true"/>
      <color rgb="00FCF305"/>
      <sz val="8"/>
    </font>
    <font>
      <name val="Arial"/>
      <charset val="1"/>
      <family val="2"/>
      <b val="true"/>
      <color rgb="00900000"/>
      <sz val="8"/>
    </font>
    <font>
      <name val="Arial"/>
      <charset val="1"/>
      <family val="2"/>
      <b val="true"/>
      <color rgb="00006411"/>
      <sz val="8"/>
    </font>
    <font>
      <name val="Arial"/>
      <charset val="1"/>
      <family val="2"/>
      <b val="true"/>
      <color rgb="00558ED5"/>
      <sz val="8"/>
    </font>
    <font>
      <name val="Arial"/>
      <charset val="1"/>
      <family val="2"/>
      <b val="true"/>
      <color rgb="00969696"/>
      <sz val="8"/>
    </font>
    <font>
      <name val="Arial"/>
      <charset val="1"/>
      <family val="2"/>
      <b val="true"/>
      <color rgb="00000090"/>
      <sz val="8"/>
    </font>
    <font>
      <name val="Arial"/>
      <charset val="1"/>
      <family val="2"/>
      <b val="true"/>
      <color rgb="00333300"/>
      <sz val="9"/>
    </font>
    <font>
      <name val="Arial"/>
      <charset val="1"/>
      <family val="2"/>
      <b val="true"/>
      <color rgb="00CCFFFF"/>
      <sz val="8"/>
    </font>
    <font>
      <name val="Times New Roman"/>
      <charset val="1"/>
      <family val="1"/>
      <b val="true"/>
      <sz val="8"/>
    </font>
    <font>
      <name val="Arial"/>
      <charset val="1"/>
      <family val="2"/>
      <sz val="8"/>
    </font>
    <font>
      <name val="Times New Roman"/>
      <charset val="1"/>
      <family val="1"/>
      <b val="true"/>
      <sz val="12"/>
    </font>
    <font>
      <name val="Times New Roman"/>
      <charset val="1"/>
      <family val="1"/>
      <b val="true"/>
      <color rgb="00000000"/>
      <sz val="12"/>
    </font>
    <font>
      <name val="Times New Roman"/>
      <charset val="1"/>
      <family val="1"/>
      <sz val="12"/>
    </font>
    <font>
      <name val="Arial"/>
      <charset val="1"/>
      <family val="2"/>
      <sz val="12"/>
    </font>
  </fonts>
  <fills count="18">
    <fill>
      <patternFill patternType="none"/>
    </fill>
    <fill>
      <patternFill patternType="gray125"/>
    </fill>
    <fill>
      <patternFill patternType="solid">
        <fgColor rgb="00000000"/>
        <bgColor rgb="00003300"/>
      </patternFill>
    </fill>
    <fill>
      <patternFill patternType="solid">
        <fgColor rgb="00FCF305"/>
        <bgColor rgb="00FFFF00"/>
      </patternFill>
    </fill>
    <fill>
      <patternFill patternType="solid">
        <fgColor rgb="00FFFF99"/>
        <bgColor rgb="00FFFFCC"/>
      </patternFill>
    </fill>
    <fill>
      <patternFill patternType="solid">
        <fgColor rgb="00FFCC99"/>
        <bgColor rgb="00C0C0C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C8C8D"/>
      </patternFill>
    </fill>
    <fill>
      <patternFill patternType="solid">
        <fgColor rgb="000000D4"/>
        <bgColor rgb="000000FF"/>
      </patternFill>
    </fill>
    <fill>
      <patternFill patternType="solid">
        <fgColor rgb="00808080"/>
        <bgColor rgb="008C8C8D"/>
      </patternFill>
    </fill>
    <fill>
      <patternFill patternType="solid">
        <fgColor rgb="00CC99FF"/>
        <bgColor rgb="00FF99CC"/>
      </patternFill>
    </fill>
    <fill>
      <patternFill patternType="solid">
        <fgColor rgb="00CCFFCC"/>
        <bgColor rgb="00CCFFFF"/>
      </patternFill>
    </fill>
    <fill>
      <patternFill patternType="solid">
        <fgColor rgb="00FFFFFF"/>
        <bgColor rgb="00FFFFCC"/>
      </patternFill>
    </fill>
    <fill>
      <patternFill patternType="solid">
        <fgColor rgb="00FFFF00"/>
        <bgColor rgb="00FCF305"/>
      </patternFill>
    </fill>
    <fill>
      <patternFill patternType="solid">
        <fgColor rgb="00993366"/>
        <bgColor rgb="00993366"/>
      </patternFill>
    </fill>
    <fill>
      <patternFill patternType="solid">
        <fgColor rgb="008C8C8D"/>
        <bgColor rgb="00969696"/>
      </patternFill>
    </fill>
    <fill>
      <patternFill patternType="solid">
        <fgColor rgb="00333333"/>
        <bgColor rgb="00333300"/>
      </patternFill>
    </fill>
    <fill>
      <patternFill patternType="solid">
        <fgColor rgb="00CCFFFF"/>
        <bgColor rgb="00CCFFFF"/>
      </patternFill>
    </fill>
  </fills>
  <borders count="33">
    <border diagonalDown="false" diagonalUp="false">
      <left/>
      <right/>
      <top/>
      <bottom/>
      <diagonal/>
    </border>
    <border diagonalDown="false" diagonalUp="false">
      <left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/>
      <right style="thin"/>
      <top style="medium"/>
      <bottom/>
      <diagonal/>
    </border>
    <border diagonalDown="false" diagonalUp="false">
      <left style="thin"/>
      <right/>
      <top/>
      <bottom/>
      <diagonal/>
    </border>
    <border diagonalDown="false" diagonalUp="false">
      <left/>
      <right style="thin"/>
      <top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/>
      <top/>
      <bottom style="thin"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/>
      <right style="medium"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 style="thin"/>
      <top style="thin"/>
      <bottom/>
      <diagonal/>
    </border>
    <border diagonalDown="false" diagonalUp="false">
      <left style="medium"/>
      <right style="medium"/>
      <top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/>
      <right style="medium"/>
      <top/>
      <bottom style="medium"/>
      <diagonal/>
    </border>
    <border diagonalDown="false" diagonalUp="false">
      <left style="thin"/>
      <right/>
      <top style="medium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/>
      <diagonal/>
    </border>
    <border diagonalDown="false" diagonalUp="false">
      <left style="medium"/>
      <right style="medium"/>
      <top style="thin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/>
      <bottom style="medium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57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5" numFmtId="164" xfId="0"/>
    <xf applyAlignment="false" applyBorder="true" applyFont="true" applyProtection="false" borderId="0" fillId="0" fontId="6" numFmtId="164" xfId="0"/>
    <xf applyAlignment="false" applyBorder="true" applyFont="true" applyProtection="false" borderId="0" fillId="2" fontId="6" numFmtId="164" xfId="0"/>
    <xf applyAlignment="true" applyBorder="true" applyFont="true" applyProtection="false" borderId="1" fillId="2" fontId="6" numFmtId="164" xfId="0">
      <alignment horizontal="left" indent="0" shrinkToFit="false" textRotation="0" vertical="center" wrapText="false"/>
    </xf>
    <xf applyAlignment="true" applyBorder="true" applyFont="true" applyProtection="false" borderId="2" fillId="3" fontId="7" numFmtId="164" xfId="0">
      <alignment horizontal="center" indent="0" shrinkToFit="false" textRotation="0" vertical="center" wrapText="true"/>
    </xf>
    <xf applyAlignment="true" applyBorder="true" applyFont="true" applyProtection="false" borderId="3" fillId="4" fontId="8" numFmtId="164" xfId="0">
      <alignment horizontal="left" indent="2" shrinkToFit="false" textRotation="0" vertical="center" wrapText="false"/>
    </xf>
    <xf applyAlignment="true" applyBorder="true" applyFont="true" applyProtection="false" borderId="1" fillId="4" fontId="6" numFmtId="164" xfId="0">
      <alignment horizontal="left" indent="0" shrinkToFit="false" textRotation="0" vertical="center" wrapText="false"/>
    </xf>
    <xf applyAlignment="true" applyBorder="true" applyFont="true" applyProtection="false" borderId="1" fillId="4" fontId="6" numFmtId="164" xfId="0">
      <alignment horizontal="general" indent="0" shrinkToFit="false" textRotation="0" vertical="center" wrapText="false"/>
    </xf>
    <xf applyAlignment="true" applyBorder="true" applyFont="true" applyProtection="false" borderId="1" fillId="4" fontId="6" numFmtId="164" xfId="0">
      <alignment horizontal="center" indent="0" shrinkToFit="false" textRotation="0" vertical="center" wrapText="false"/>
    </xf>
    <xf applyAlignment="true" applyBorder="true" applyFont="true" applyProtection="false" borderId="4" fillId="4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6" numFmtId="164" xfId="0">
      <alignment horizontal="left" indent="2" shrinkToFit="false" textRotation="0" vertical="center" wrapText="false"/>
    </xf>
    <xf applyAlignment="true" applyBorder="true" applyFont="true" applyProtection="false" borderId="5" fillId="4" fontId="8" numFmtId="164" xfId="0">
      <alignment horizontal="left" indent="2" shrinkToFit="false" textRotation="0" vertical="bottom" wrapText="false"/>
    </xf>
    <xf applyAlignment="true" applyBorder="true" applyFont="true" applyProtection="false" borderId="0" fillId="4" fontId="6" numFmtId="164" xfId="0">
      <alignment horizontal="left" indent="2" shrinkToFit="false" textRotation="0" vertical="center" wrapText="false"/>
    </xf>
    <xf applyAlignment="true" applyBorder="true" applyFont="true" applyProtection="false" borderId="0" fillId="4" fontId="0" numFmtId="164" xfId="0">
      <alignment horizontal="general" indent="0" shrinkToFit="false" textRotation="0" vertical="bottom" wrapText="false"/>
    </xf>
    <xf applyAlignment="true" applyBorder="true" applyFont="true" applyProtection="false" borderId="6" fillId="4" fontId="0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9" numFmtId="164" xfId="0">
      <alignment horizontal="left" indent="2" shrinkToFit="false" textRotation="0" vertical="center" wrapText="false"/>
    </xf>
    <xf applyAlignment="true" applyBorder="true" applyFont="true" applyProtection="false" borderId="7" fillId="4" fontId="10" numFmtId="164" xfId="0">
      <alignment horizontal="left" indent="2" shrinkToFit="false" textRotation="0" vertical="center" wrapText="false"/>
    </xf>
    <xf applyAlignment="true" applyBorder="true" applyFont="true" applyProtection="false" borderId="0" fillId="4" fontId="9" numFmtId="164" xfId="0">
      <alignment horizontal="left" indent="2" shrinkToFit="false" textRotation="0" vertical="center" wrapText="false"/>
    </xf>
    <xf applyAlignment="true" applyBorder="true" applyFont="true" applyProtection="false" borderId="0" fillId="4" fontId="11" numFmtId="164" xfId="0">
      <alignment horizontal="left" indent="2" shrinkToFit="false" textRotation="0" vertical="bottom" wrapText="false"/>
    </xf>
    <xf applyAlignment="true" applyBorder="true" applyFont="true" applyProtection="false" borderId="6" fillId="4" fontId="11" numFmtId="164" xfId="0">
      <alignment horizontal="left" indent="2" shrinkToFit="false" textRotation="0" vertical="bottom" wrapText="false"/>
    </xf>
    <xf applyAlignment="true" applyBorder="true" applyFont="true" applyProtection="false" borderId="0" fillId="0" fontId="11" numFmtId="164" xfId="0">
      <alignment horizontal="left" indent="2" shrinkToFit="false" textRotation="0" vertical="bottom" wrapText="false"/>
    </xf>
    <xf applyAlignment="true" applyBorder="true" applyFont="true" applyProtection="false" borderId="8" fillId="2" fontId="6" numFmtId="164" xfId="0">
      <alignment horizontal="left" indent="2" shrinkToFit="false" textRotation="0" vertical="center" wrapText="false"/>
    </xf>
    <xf applyAlignment="true" applyBorder="true" applyFont="true" applyProtection="false" borderId="9" fillId="4" fontId="6" numFmtId="164" xfId="0">
      <alignment horizontal="general" indent="0" shrinkToFit="false" textRotation="0" vertical="center" wrapText="false"/>
    </xf>
    <xf applyAlignment="true" applyBorder="true" applyFont="true" applyProtection="false" borderId="8" fillId="4" fontId="6" numFmtId="164" xfId="0">
      <alignment horizontal="general" indent="0" shrinkToFit="false" textRotation="0" vertical="center" wrapText="false"/>
    </xf>
    <xf applyAlignment="true" applyBorder="true" applyFont="true" applyProtection="false" borderId="8" fillId="4" fontId="6" numFmtId="164" xfId="0">
      <alignment horizontal="left" indent="2" shrinkToFit="false" textRotation="0" vertical="center" wrapText="false"/>
    </xf>
    <xf applyAlignment="true" applyBorder="true" applyFont="true" applyProtection="false" borderId="8" fillId="4" fontId="6" numFmtId="164" xfId="0">
      <alignment horizontal="center" indent="0" shrinkToFit="false" textRotation="0" vertical="center" wrapText="false"/>
    </xf>
    <xf applyAlignment="true" applyBorder="true" applyFont="true" applyProtection="false" borderId="3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0" fillId="5" fontId="6" numFmtId="164" xfId="0">
      <alignment horizontal="center" indent="0" shrinkToFit="false" textRotation="0" vertical="center" wrapText="false"/>
    </xf>
    <xf applyAlignment="true" applyBorder="true" applyFont="true" applyProtection="false" borderId="2" fillId="5" fontId="6" numFmtId="164" xfId="0">
      <alignment horizontal="center" indent="0" shrinkToFit="false" textRotation="0" vertical="center" wrapText="false"/>
    </xf>
    <xf applyAlignment="true" applyBorder="true" applyFont="true" applyProtection="false" borderId="2" fillId="5" fontId="6" numFmtId="164" xfId="0">
      <alignment horizontal="center" indent="0" shrinkToFit="false" textRotation="0" vertical="center" wrapText="true"/>
    </xf>
    <xf applyAlignment="true" applyBorder="true" applyFont="true" applyProtection="false" borderId="11" fillId="5" fontId="6" numFmtId="164" xfId="0">
      <alignment horizontal="center" indent="0" shrinkToFit="false" textRotation="0" vertical="center" wrapText="true"/>
    </xf>
    <xf applyAlignment="true" applyBorder="true" applyFont="true" applyProtection="false" borderId="12" fillId="5" fontId="6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3" fillId="6" fontId="9" numFmtId="164" xfId="0">
      <alignment horizontal="center" indent="0" shrinkToFit="false" textRotation="0" vertical="center" wrapText="false"/>
    </xf>
    <xf applyAlignment="true" applyBorder="true" applyFont="true" applyProtection="false" borderId="2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14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3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11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3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14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5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16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13" fillId="7" fontId="6" numFmtId="164" xfId="0">
      <alignment horizontal="center" indent="0" shrinkToFit="false" textRotation="0" vertical="center" wrapText="true"/>
    </xf>
    <xf applyAlignment="true" applyBorder="true" applyFont="true" applyProtection="false" borderId="13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17" fillId="7" fontId="6" numFmtId="164" xfId="0">
      <alignment horizontal="center" indent="0" shrinkToFit="false" textRotation="0" vertical="center" wrapText="false"/>
    </xf>
    <xf applyAlignment="true" applyBorder="true" applyFont="true" applyProtection="false" borderId="7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0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16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3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10" fillId="10" fontId="12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5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6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7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17" numFmtId="164" xfId="0">
      <alignment horizontal="center" indent="0" shrinkToFit="false" textRotation="0" vertical="center" wrapText="false"/>
    </xf>
    <xf applyAlignment="true" applyBorder="true" applyFont="true" applyProtection="false" borderId="10" fillId="0" fontId="18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9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20" numFmtId="164" xfId="0">
      <alignment horizontal="center" indent="0" shrinkToFit="false" textRotation="0" vertical="center" wrapText="true"/>
    </xf>
    <xf applyAlignment="true" applyBorder="true" applyFont="true" applyProtection="false" borderId="10" fillId="11" fontId="6" numFmtId="164" xfId="0">
      <alignment horizontal="center" indent="0" shrinkToFit="false" textRotation="0" vertical="center" wrapText="true"/>
    </xf>
    <xf applyAlignment="true" applyBorder="true" applyFont="true" applyProtection="false" borderId="10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13" fillId="11" fontId="9" numFmtId="164" xfId="0">
      <alignment horizontal="center" indent="0" shrinkToFit="false" textRotation="0" vertical="center" wrapText="true"/>
    </xf>
    <xf applyAlignment="true" applyBorder="true" applyFont="true" applyProtection="false" borderId="10" fillId="11" fontId="17" numFmtId="164" xfId="0">
      <alignment horizontal="center" indent="0" shrinkToFit="false" textRotation="0" vertical="center" wrapText="true"/>
    </xf>
    <xf applyAlignment="true" applyBorder="true" applyFont="true" applyProtection="false" borderId="11" fillId="11" fontId="17" numFmtId="164" xfId="0">
      <alignment horizontal="center" indent="0" shrinkToFit="false" textRotation="0" vertical="center" wrapText="true"/>
    </xf>
    <xf applyAlignment="true" applyBorder="true" applyFont="true" applyProtection="false" borderId="12" fillId="11" fontId="17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21" numFmtId="164" xfId="0">
      <alignment horizontal="center" indent="0" shrinkToFit="false" textRotation="0" vertical="center" wrapText="true"/>
    </xf>
    <xf applyAlignment="true" applyBorder="true" applyFont="true" applyProtection="false" borderId="18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18" fillId="0" fontId="22" numFmtId="164" xfId="0">
      <alignment horizontal="center" indent="0" shrinkToFit="false" textRotation="0" vertical="center" wrapText="true"/>
    </xf>
    <xf applyAlignment="true" applyBorder="true" applyFont="true" applyProtection="false" borderId="12" fillId="0" fontId="17" numFmtId="164" xfId="0">
      <alignment horizontal="center" indent="0" shrinkToFit="false" textRotation="0" vertical="center" wrapText="true"/>
    </xf>
    <xf applyAlignment="true" applyBorder="true" applyFont="true" applyProtection="false" borderId="13" fillId="5" fontId="9" numFmtId="164" xfId="0">
      <alignment horizontal="center" indent="0" shrinkToFit="false" textRotation="0" vertical="center" wrapText="true"/>
    </xf>
    <xf applyAlignment="true" applyBorder="true" applyFont="true" applyProtection="false" borderId="10" fillId="4" fontId="6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17" numFmtId="164" xfId="0">
      <alignment horizontal="center" indent="0" shrinkToFit="false" textRotation="0" vertical="center" wrapText="false"/>
    </xf>
    <xf applyAlignment="true" applyBorder="true" applyFont="true" applyProtection="false" borderId="10" fillId="12" fontId="23" numFmtId="164" xfId="0">
      <alignment horizontal="center" indent="0" shrinkToFit="false" textRotation="0" vertical="center" wrapText="true"/>
    </xf>
    <xf applyAlignment="true" applyBorder="true" applyFont="true" applyProtection="false" borderId="19" fillId="0" fontId="24" numFmtId="164" xfId="0">
      <alignment horizontal="center" indent="0" shrinkToFit="false" textRotation="0" vertical="center" wrapText="true"/>
    </xf>
    <xf applyAlignment="true" applyBorder="true" applyFont="true" applyProtection="false" borderId="7" fillId="0" fontId="25" numFmtId="164" xfId="0">
      <alignment horizontal="center" indent="0" shrinkToFit="false" textRotation="0" vertical="center" wrapText="true"/>
    </xf>
    <xf applyAlignment="true" applyBorder="true" applyFont="true" applyProtection="false" borderId="10" fillId="13" fontId="26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13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27" numFmtId="164" xfId="0">
      <alignment horizontal="center" indent="0" shrinkToFit="false" textRotation="0" vertical="center" wrapText="true"/>
    </xf>
    <xf applyAlignment="true" applyBorder="true" applyFont="true" applyProtection="false" borderId="13" fillId="11" fontId="6" numFmtId="164" xfId="0">
      <alignment horizontal="center" indent="0" shrinkToFit="false" textRotation="0" vertical="center" wrapText="true"/>
    </xf>
    <xf applyAlignment="true" applyBorder="true" applyFont="true" applyProtection="false" borderId="7" fillId="11" fontId="6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20" fillId="14" fontId="28" numFmtId="164" xfId="0">
      <alignment horizontal="center" indent="0" shrinkToFit="false" textRotation="0" vertical="center" wrapText="true"/>
    </xf>
    <xf applyAlignment="true" applyBorder="true" applyFont="true" applyProtection="false" borderId="7" fillId="2" fontId="28" numFmtId="164" xfId="0">
      <alignment horizontal="center" indent="0" shrinkToFit="false" textRotation="0" vertical="center" wrapText="true"/>
    </xf>
    <xf applyAlignment="true" applyBorder="true" applyFont="true" applyProtection="false" borderId="3" fillId="11" fontId="17" numFmtId="164" xfId="0">
      <alignment horizontal="center" indent="0" shrinkToFit="false" textRotation="0" vertical="center" wrapText="true"/>
    </xf>
    <xf applyAlignment="true" applyBorder="true" applyFont="true" applyProtection="false" borderId="11" fillId="4" fontId="6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28" numFmtId="164" xfId="0">
      <alignment horizontal="center" indent="0" shrinkToFit="false" textRotation="0" vertical="center" wrapText="true"/>
    </xf>
    <xf applyAlignment="true" applyBorder="true" applyFont="true" applyProtection="false" borderId="12" fillId="8" fontId="12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2" fontId="28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28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12" numFmtId="164" xfId="0">
      <alignment horizontal="center" indent="0" shrinkToFit="false" textRotation="0" vertical="center" wrapText="true"/>
    </xf>
    <xf applyAlignment="true" applyBorder="true" applyFont="true" applyProtection="false" borderId="2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14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2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15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7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16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15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7" fillId="15" fontId="13" numFmtId="164" xfId="0">
      <alignment horizontal="center" indent="0" shrinkToFit="false" textRotation="0" vertical="center" wrapText="true"/>
    </xf>
    <xf applyAlignment="true" applyBorder="true" applyFont="true" applyProtection="false" borderId="21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16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6" numFmtId="164" xfId="0">
      <alignment horizontal="center" indent="0" shrinkToFit="false" textRotation="0" vertical="center" wrapText="true"/>
    </xf>
    <xf applyAlignment="true" applyBorder="true" applyFont="true" applyProtection="false" borderId="9" fillId="9" fontId="12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21" fillId="16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9" fillId="16" fontId="12" numFmtId="164" xfId="0">
      <alignment horizontal="center" indent="0" shrinkToFit="false" textRotation="0" vertical="center" wrapText="true"/>
    </xf>
    <xf applyAlignment="true" applyBorder="true" applyFont="true" applyProtection="false" borderId="9" fillId="7" fontId="9" numFmtId="164" xfId="0">
      <alignment horizontal="center" indent="0" shrinkToFit="false" textRotation="0" vertical="center" wrapText="true"/>
    </xf>
    <xf applyAlignment="true" applyBorder="true" applyFont="true" applyProtection="false" borderId="9" fillId="7" fontId="27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27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9" numFmtId="164" xfId="0">
      <alignment horizontal="center" indent="0" shrinkToFit="false" textRotation="0" vertical="center" wrapText="true"/>
    </xf>
    <xf applyAlignment="true" applyBorder="true" applyFont="true" applyProtection="false" borderId="8" fillId="2" fontId="29" numFmtId="164" xfId="0">
      <alignment horizontal="center" indent="0" shrinkToFit="false" textRotation="0" vertical="center" wrapText="true"/>
    </xf>
    <xf applyAlignment="true" applyBorder="true" applyFont="true" applyProtection="false" borderId="9" fillId="7" fontId="29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29" numFmtId="164" xfId="0">
      <alignment horizontal="center" indent="0" shrinkToFit="false" textRotation="0" vertical="center" wrapText="true"/>
    </xf>
    <xf applyAlignment="true" applyBorder="true" applyFont="true" applyProtection="false" borderId="9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8" fillId="7" fontId="13" numFmtId="164" xfId="0">
      <alignment horizontal="center" indent="0" shrinkToFit="false" textRotation="0" vertical="center" wrapText="true"/>
    </xf>
    <xf applyAlignment="true" applyBorder="true" applyFont="true" applyProtection="false" borderId="0" fillId="2" fontId="6" numFmtId="164" xfId="0">
      <alignment horizontal="general" indent="0" shrinkToFit="false" textRotation="0" vertical="center" wrapText="false"/>
    </xf>
    <xf applyAlignment="true" applyBorder="true" applyFont="true" applyProtection="false" borderId="5" fillId="5" fontId="30" numFmtId="164" xfId="0">
      <alignment horizontal="center" indent="0" shrinkToFit="false" textRotation="0" vertical="center" wrapText="false"/>
    </xf>
    <xf applyAlignment="true" applyBorder="true" applyFont="true" applyProtection="false" borderId="1" fillId="5" fontId="6" numFmtId="164" xfId="0">
      <alignment horizontal="general" indent="0" shrinkToFit="false" textRotation="0" vertical="center" wrapText="false"/>
    </xf>
    <xf applyAlignment="true" applyBorder="true" applyFont="true" applyProtection="false" borderId="1" fillId="5" fontId="6" numFmtId="164" xfId="0">
      <alignment horizontal="center" indent="0" shrinkToFit="false" textRotation="0" vertical="center" wrapText="false"/>
    </xf>
    <xf applyAlignment="true" applyBorder="true" applyFont="true" applyProtection="false" borderId="22" fillId="5" fontId="6" numFmtId="164" xfId="0">
      <alignment horizontal="general" indent="0" shrinkToFit="false" textRotation="0" vertical="center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2" fontId="6" numFmtId="164" xfId="0"/>
    <xf applyAlignment="true" applyBorder="true" applyFont="true" applyProtection="false" borderId="7" fillId="5" fontId="6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30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6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31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2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3" numFmtId="164" xfId="0">
      <alignment horizontal="center" indent="0" shrinkToFit="false" textRotation="0" vertical="center" wrapText="false"/>
    </xf>
    <xf applyAlignment="true" applyBorder="true" applyFont="true" applyProtection="false" borderId="3" fillId="12" fontId="32" numFmtId="164" xfId="0">
      <alignment horizontal="left" indent="0" shrinkToFit="false" textRotation="0" vertical="center" wrapText="false"/>
    </xf>
    <xf applyAlignment="true" applyBorder="true" applyFont="true" applyProtection="false" borderId="1" fillId="12" fontId="32" numFmtId="164" xfId="0">
      <alignment horizontal="left" indent="0" shrinkToFit="false" textRotation="0" vertical="center" wrapText="false"/>
    </xf>
    <xf applyAlignment="true" applyBorder="true" applyFont="true" applyProtection="false" borderId="14" fillId="12" fontId="32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4" numFmtId="164" xfId="0">
      <alignment horizontal="left" indent="0" shrinkToFit="false" textRotation="0" vertical="center" wrapText="false"/>
    </xf>
    <xf applyAlignment="true" applyBorder="true" applyFont="true" applyProtection="false" borderId="3" fillId="12" fontId="35" numFmtId="164" xfId="0">
      <alignment horizontal="general" indent="0" shrinkToFit="false" textRotation="0" vertical="center" wrapText="false"/>
    </xf>
    <xf applyAlignment="true" applyBorder="true" applyFont="true" applyProtection="false" borderId="1" fillId="12" fontId="26" numFmtId="164" xfId="0">
      <alignment horizontal="general" indent="0" shrinkToFit="false" textRotation="0" vertical="center" wrapText="false"/>
    </xf>
    <xf applyAlignment="true" applyBorder="true" applyFont="true" applyProtection="false" borderId="14" fillId="12" fontId="26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6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7" fillId="12" fontId="36" numFmtId="164" xfId="0">
      <alignment horizontal="left" indent="0" shrinkToFit="false" textRotation="0" vertical="center" wrapText="false"/>
    </xf>
    <xf applyAlignment="true" applyBorder="true" applyFont="true" applyProtection="false" borderId="0" fillId="12" fontId="36" numFmtId="164" xfId="0">
      <alignment horizontal="left" indent="0" shrinkToFit="false" textRotation="0" vertical="center" wrapText="false"/>
    </xf>
    <xf applyAlignment="true" applyBorder="true" applyFont="true" applyProtection="false" borderId="16" fillId="12" fontId="36" numFmtId="164" xfId="0">
      <alignment horizontal="left" indent="0" shrinkToFit="false" textRotation="0" vertical="center" wrapText="false"/>
    </xf>
    <xf applyAlignment="true" applyBorder="true" applyFont="true" applyProtection="false" borderId="0" fillId="5" fontId="26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29" numFmtId="164" xfId="0">
      <alignment horizontal="general" indent="0" shrinkToFit="false" textRotation="0" vertical="center" wrapText="false"/>
    </xf>
    <xf applyAlignment="true" applyBorder="true" applyFont="true" applyProtection="false" borderId="0" fillId="12" fontId="37" numFmtId="164" xfId="0">
      <alignment horizontal="general" indent="0" shrinkToFit="false" textRotation="0" vertical="center" wrapText="false"/>
    </xf>
    <xf applyAlignment="true" applyBorder="true" applyFont="true" applyProtection="false" borderId="16" fillId="12" fontId="37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33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8" numFmtId="164" xfId="0">
      <alignment horizontal="center" indent="0" shrinkToFit="false" textRotation="0" vertical="center" wrapText="false"/>
    </xf>
    <xf applyAlignment="true" applyBorder="true" applyFont="true" applyProtection="false" borderId="7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0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16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0" fillId="5" fontId="37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14" numFmtId="164" xfId="0">
      <alignment horizontal="general" indent="0" shrinkToFit="false" textRotation="0" vertical="center" wrapText="false"/>
    </xf>
    <xf applyAlignment="true" applyBorder="true" applyFont="true" applyProtection="false" borderId="0" fillId="12" fontId="32" numFmtId="164" xfId="0">
      <alignment horizontal="general" indent="0" shrinkToFit="false" textRotation="0" vertical="center" wrapText="false"/>
    </xf>
    <xf applyAlignment="true" applyBorder="true" applyFont="true" applyProtection="false" borderId="16" fillId="12" fontId="32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39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32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19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40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1" numFmtId="164" xfId="0">
      <alignment horizontal="center" indent="0" shrinkToFit="false" textRotation="0" vertical="center" wrapText="false"/>
    </xf>
    <xf applyAlignment="true" applyBorder="true" applyFont="true" applyProtection="false" borderId="7" fillId="12" fontId="20" numFmtId="164" xfId="0">
      <alignment horizontal="left" indent="0" shrinkToFit="false" textRotation="0" vertical="center" wrapText="false"/>
    </xf>
    <xf applyAlignment="true" applyBorder="true" applyFont="true" applyProtection="false" borderId="0" fillId="0" fontId="43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4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22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38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5" numFmtId="164" xfId="0">
      <alignment horizontal="center" indent="0" shrinkToFit="false" textRotation="0" vertical="center" wrapText="false"/>
    </xf>
    <xf applyAlignment="true" applyBorder="true" applyFont="true" applyProtection="false" borderId="7" fillId="12" fontId="45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6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46" numFmtId="164" xfId="0">
      <alignment horizontal="left" indent="0" shrinkToFit="false" textRotation="0" vertical="center" wrapText="false"/>
    </xf>
    <xf applyAlignment="true" applyBorder="true" applyFont="true" applyProtection="false" borderId="0" fillId="12" fontId="47" numFmtId="164" xfId="0">
      <alignment horizontal="general" indent="0" shrinkToFit="false" textRotation="0" vertical="center" wrapText="false"/>
    </xf>
    <xf applyAlignment="true" applyBorder="true" applyFont="true" applyProtection="false" borderId="16" fillId="12" fontId="47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47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48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9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48" numFmtId="164" xfId="0">
      <alignment horizontal="left" indent="0" shrinkToFit="false" textRotation="0" vertical="center" wrapText="false"/>
    </xf>
    <xf applyAlignment="true" applyBorder="true" applyFont="true" applyProtection="false" borderId="0" fillId="12" fontId="49" numFmtId="164" xfId="0">
      <alignment horizontal="left" indent="1" shrinkToFit="false" textRotation="0" vertical="center" wrapText="false"/>
    </xf>
    <xf applyAlignment="true" applyBorder="true" applyFont="true" applyProtection="false" borderId="0" fillId="12" fontId="47" numFmtId="164" xfId="0">
      <alignment horizontal="left" indent="1" shrinkToFit="false" textRotation="0" vertical="center" wrapText="false"/>
    </xf>
    <xf applyAlignment="true" applyBorder="true" applyFont="true" applyProtection="false" borderId="16" fillId="12" fontId="47" numFmtId="164" xfId="0">
      <alignment horizontal="left" indent="1" shrinkToFit="false" textRotation="0" vertical="center" wrapText="false"/>
    </xf>
    <xf applyAlignment="true" applyBorder="true" applyFont="true" applyProtection="false" borderId="0" fillId="5" fontId="9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3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43" numFmtId="164" xfId="0">
      <alignment horizontal="left" indent="0" shrinkToFit="false" textRotation="0" vertical="center" wrapText="false"/>
    </xf>
    <xf applyAlignment="true" applyBorder="true" applyFont="true" applyProtection="false" borderId="0" fillId="5" fontId="50" numFmtId="164" xfId="0">
      <alignment horizontal="left" indent="0" shrinkToFit="false" textRotation="0" vertical="center" wrapText="false"/>
    </xf>
    <xf applyAlignment="true" applyBorder="true" applyFont="true" applyProtection="false" borderId="0" fillId="5" fontId="40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23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6" numFmtId="164" xfId="0">
      <alignment horizontal="left" indent="0" shrinkToFit="false" textRotation="0" vertical="center" wrapText="false"/>
    </xf>
    <xf applyAlignment="true" applyBorder="true" applyFont="true" applyProtection="false" borderId="16" fillId="0" fontId="6" numFmtId="164" xfId="0">
      <alignment horizontal="left" indent="0" shrinkToFit="false" textRotation="0" vertical="center" wrapText="false"/>
    </xf>
    <xf applyAlignment="true" applyBorder="true" applyFont="true" applyProtection="false" borderId="0" fillId="5" fontId="51" numFmtId="164" xfId="0">
      <alignment horizontal="left" indent="0" shrinkToFit="false" textRotation="0" vertical="center" wrapText="false"/>
    </xf>
    <xf applyAlignment="true" applyBorder="true" applyFont="true" applyProtection="false" borderId="7" fillId="12" fontId="52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53" numFmtId="164" xfId="0">
      <alignment horizontal="center" indent="0" shrinkToFit="false" textRotation="0" vertical="center" wrapText="false"/>
    </xf>
    <xf applyAlignment="true" applyBorder="true" applyFont="true" applyProtection="false" borderId="9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8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23" fillId="12" fontId="39" numFmtId="164" xfId="0">
      <alignment horizontal="left" indent="0" shrinkToFit="false" textRotation="0" vertical="center" wrapText="false"/>
    </xf>
    <xf applyAlignment="true" applyBorder="true" applyFont="true" applyProtection="false" borderId="0" fillId="5" fontId="54" numFmtId="164" xfId="0">
      <alignment horizontal="left" indent="0" shrinkToFit="false" textRotation="0" vertical="center" wrapText="false"/>
    </xf>
    <xf applyAlignment="true" applyBorder="true" applyFont="true" applyProtection="false" borderId="9" fillId="12" fontId="55" numFmtId="164" xfId="0">
      <alignment horizontal="general" indent="0" shrinkToFit="false" textRotation="0" vertical="center" wrapText="false"/>
    </xf>
    <xf applyAlignment="true" applyBorder="true" applyFont="true" applyProtection="false" borderId="8" fillId="12" fontId="56" numFmtId="164" xfId="0">
      <alignment horizontal="general" indent="0" shrinkToFit="false" textRotation="0" vertical="center" wrapText="false"/>
    </xf>
    <xf applyAlignment="true" applyBorder="true" applyFont="true" applyProtection="false" borderId="23" fillId="12" fontId="56" numFmtId="164" xfId="0">
      <alignment horizontal="general" indent="0" shrinkToFit="false" textRotation="0" vertical="center" wrapText="false"/>
    </xf>
    <xf applyAlignment="true" applyBorder="true" applyFont="true" applyProtection="false" borderId="0" fillId="5" fontId="54" numFmtId="164" xfId="0">
      <alignment horizontal="general" indent="0" shrinkToFit="false" textRotation="0" vertical="center" wrapText="false"/>
    </xf>
    <xf applyAlignment="true" applyBorder="true" applyFont="true" applyProtection="false" borderId="9" fillId="5" fontId="53" numFmtId="164" xfId="0">
      <alignment horizontal="center" indent="0" shrinkToFit="false" textRotation="0" vertical="center" wrapText="false"/>
    </xf>
    <xf applyAlignment="true" applyBorder="true" applyFont="true" applyProtection="false" borderId="8" fillId="5" fontId="53" numFmtId="164" xfId="0">
      <alignment horizontal="center" indent="0" shrinkToFit="false" textRotation="0" vertical="center" wrapText="false"/>
    </xf>
    <xf applyAlignment="true" applyBorder="true" applyFont="true" applyProtection="false" borderId="8" fillId="5" fontId="9" numFmtId="164" xfId="0">
      <alignment horizontal="center" indent="0" shrinkToFit="false" textRotation="0" vertical="center" wrapText="false"/>
    </xf>
    <xf applyAlignment="true" applyBorder="true" applyFont="true" applyProtection="false" borderId="8" fillId="5" fontId="6" numFmtId="164" xfId="0">
      <alignment horizontal="general" indent="0" shrinkToFit="false" textRotation="0" vertical="center" wrapText="false"/>
    </xf>
    <xf applyAlignment="false" applyBorder="true" applyFont="true" applyProtection="false" borderId="0" fillId="2" fontId="46" numFmtId="164" xfId="0"/>
    <xf applyAlignment="true" applyBorder="true" applyFont="true" applyProtection="false" borderId="1" fillId="2" fontId="17" numFmtId="164" xfId="0">
      <alignment horizontal="general" indent="0" shrinkToFit="false" textRotation="0" vertical="center" wrapText="false"/>
    </xf>
    <xf applyAlignment="true" applyBorder="true" applyFont="true" applyProtection="false" borderId="24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1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14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1" fillId="17" fontId="57" numFmtId="164" xfId="0">
      <alignment horizontal="left" indent="0" shrinkToFit="false" textRotation="0" vertical="center" wrapText="false"/>
    </xf>
    <xf applyAlignment="true" applyBorder="true" applyFont="true" applyProtection="false" borderId="1" fillId="17" fontId="57" numFmtId="164" xfId="0">
      <alignment horizontal="center" indent="0" shrinkToFit="false" textRotation="0" vertical="center" wrapText="false"/>
    </xf>
    <xf applyAlignment="true" applyBorder="true" applyFont="true" applyProtection="false" borderId="1" fillId="17" fontId="17" numFmtId="164" xfId="0">
      <alignment horizontal="general" indent="0" shrinkToFit="false" textRotation="0" vertical="center" wrapText="false"/>
    </xf>
    <xf applyAlignment="false" applyBorder="true" applyFont="true" applyProtection="false" borderId="0" fillId="2" fontId="17" numFmtId="164" xfId="0"/>
    <xf applyAlignment="true" applyBorder="true" applyFont="true" applyProtection="false" borderId="5" fillId="3" fontId="17" numFmtId="164" xfId="0">
      <alignment horizontal="left" indent="0" shrinkToFit="false" textRotation="0" vertical="center" wrapText="false"/>
    </xf>
    <xf applyAlignment="true" applyBorder="true" applyFont="true" applyProtection="false" borderId="0" fillId="3" fontId="17" numFmtId="164" xfId="0">
      <alignment horizontal="center" indent="0" shrinkToFit="false" textRotation="0" vertical="center" wrapText="false"/>
    </xf>
    <xf applyAlignment="true" applyBorder="true" applyFont="true" applyProtection="false" borderId="16" fillId="3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17" fontId="17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46" numFmtId="164" xfId="0"/>
    <xf applyAlignment="true" applyBorder="true" applyFont="true" applyProtection="false" borderId="0" fillId="2" fontId="57" numFmtId="164" xfId="0">
      <alignment horizontal="left" indent="0" shrinkToFit="false" textRotation="0" vertical="center" wrapText="false"/>
    </xf>
    <xf applyAlignment="true" applyBorder="true" applyFont="true" applyProtection="false" borderId="5" fillId="3" fontId="57" numFmtId="164" xfId="0">
      <alignment horizontal="left" indent="0" shrinkToFit="false" textRotation="0" vertical="center" wrapText="false"/>
    </xf>
    <xf applyAlignment="true" applyBorder="true" applyFont="true" applyProtection="false" borderId="0" fillId="3" fontId="57" numFmtId="164" xfId="0">
      <alignment horizontal="left" indent="0" shrinkToFit="false" textRotation="0" vertical="center" wrapText="false"/>
    </xf>
    <xf applyAlignment="true" applyBorder="true" applyFont="true" applyProtection="false" borderId="16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0" fillId="17" fontId="57" numFmtId="164" xfId="0">
      <alignment horizontal="left" indent="0" shrinkToFit="false" textRotation="0" vertical="center" wrapText="false"/>
    </xf>
    <xf applyAlignment="true" applyBorder="true" applyFont="true" applyProtection="false" borderId="0" fillId="17" fontId="57" numFmtId="164" xfId="0">
      <alignment horizontal="center" indent="0" shrinkToFit="false" textRotation="0" vertical="center" wrapText="false"/>
    </xf>
    <xf applyAlignment="true" applyBorder="true" applyFont="true" applyProtection="false" borderId="0" fillId="17" fontId="58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17" numFmtId="164" xfId="0"/>
    <xf applyAlignment="true" applyBorder="true" applyFont="true" applyProtection="false" borderId="0" fillId="2" fontId="59" numFmtId="164" xfId="0">
      <alignment horizontal="general" indent="0" shrinkToFit="false" textRotation="0" vertical="center" wrapText="false"/>
    </xf>
    <xf applyAlignment="true" applyBorder="true" applyFont="true" applyProtection="false" borderId="5" fillId="3" fontId="59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59" numFmtId="164" xfId="0">
      <alignment horizontal="general" indent="0" shrinkToFit="false" textRotation="0" vertical="center" wrapText="false"/>
    </xf>
    <xf applyAlignment="true" applyBorder="true" applyFont="true" applyProtection="false" borderId="25" fillId="17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17" fontId="17" numFmtId="164" xfId="0">
      <alignment horizontal="general" indent="0" shrinkToFit="false" textRotation="0" vertical="center" wrapText="false"/>
    </xf>
    <xf applyAlignment="true" applyBorder="true" applyFont="true" applyProtection="false" borderId="0" fillId="17" fontId="17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59" numFmtId="164" xfId="0">
      <alignment horizontal="general" indent="0" shrinkToFit="false" textRotation="0" vertical="center" wrapText="false"/>
    </xf>
    <xf applyAlignment="true" applyBorder="true" applyFont="true" applyProtection="false" borderId="26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26" fillId="3" fontId="17" numFmtId="164" xfId="0">
      <alignment horizontal="center" indent="0" shrinkToFit="false" textRotation="0" vertical="center" wrapText="false"/>
    </xf>
    <xf applyAlignment="true" applyBorder="true" applyFont="true" applyProtection="false" borderId="22" fillId="3" fontId="17" numFmtId="164" xfId="0">
      <alignment horizontal="center" indent="0" shrinkToFit="false" textRotation="0" vertical="center" wrapText="false"/>
    </xf>
    <xf applyAlignment="true" applyBorder="true" applyFont="true" applyProtection="false" borderId="25" fillId="3" fontId="17" numFmtId="164" xfId="0">
      <alignment horizontal="center" indent="0" shrinkToFit="false" textRotation="0" vertical="center" wrapText="false"/>
    </xf>
    <xf applyAlignment="true" applyBorder="true" applyFont="true" applyProtection="false" borderId="10" fillId="3" fontId="17" numFmtId="164" xfId="0">
      <alignment horizontal="center" indent="0" shrinkToFit="false" textRotation="0" vertical="center" wrapText="false"/>
    </xf>
    <xf applyAlignment="false" applyBorder="false" applyFont="true" applyProtection="false" borderId="0" fillId="2" fontId="17" numFmtId="164" xfId="0"/>
    <xf applyAlignment="false" applyBorder="true" applyFont="true" applyProtection="false" borderId="5" fillId="3" fontId="17" numFmtId="164" xfId="0"/>
    <xf applyAlignment="false" applyBorder="false" applyFont="true" applyProtection="false" borderId="0" fillId="3" fontId="17" numFmtId="164" xfId="0"/>
    <xf applyAlignment="true" applyBorder="true" applyFont="true" applyProtection="false" borderId="0" fillId="3" fontId="14" numFmtId="164" xfId="0">
      <alignment horizontal="right" indent="0" shrinkToFit="false" textRotation="0" vertical="center" wrapText="false"/>
    </xf>
    <xf applyAlignment="true" applyBorder="true" applyFont="true" applyProtection="false" borderId="26" fillId="12" fontId="17" numFmtId="165" xfId="0">
      <alignment horizontal="center" indent="0" shrinkToFit="false" textRotation="0" vertical="center" wrapText="false"/>
    </xf>
    <xf applyAlignment="true" applyBorder="true" applyFont="true" applyProtection="true" borderId="16" fillId="3" fontId="1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14" numFmtId="164" xfId="0">
      <alignment horizontal="right" indent="0" shrinkToFit="false" textRotation="0" vertical="center" wrapText="false"/>
    </xf>
    <xf applyAlignment="true" applyBorder="true" applyFont="true" applyProtection="false" borderId="2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22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27" fillId="12" fontId="17" numFmtId="165" xfId="0">
      <alignment horizontal="center" indent="0" shrinkToFit="false" textRotation="0" vertical="center" wrapText="false"/>
    </xf>
    <xf applyAlignment="true" applyBorder="true" applyFont="true" applyProtection="true" borderId="0" fillId="17" fontId="1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5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60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35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60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4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29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17" fontId="35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24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19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61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17" fontId="61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19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1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60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17" fontId="60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25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21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2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16" fillId="3" fontId="21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17" fontId="24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61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0" numFmtId="164" xfId="0">
      <alignment horizontal="right" indent="0" shrinkToFit="false" textRotation="0" vertical="center" wrapText="false"/>
    </xf>
    <xf applyAlignment="true" applyBorder="true" applyFont="true" applyProtection="true" borderId="0" fillId="17" fontId="21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20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62" numFmtId="164" xfId="0">
      <alignment horizontal="right" indent="0" shrinkToFit="false" textRotation="0" vertical="center" wrapText="false"/>
    </xf>
    <xf applyAlignment="true" applyBorder="true" applyFont="true" applyProtection="true" borderId="16" fillId="3" fontId="63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17" fontId="29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17" fontId="22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62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5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29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40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40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50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50" numFmtId="164" xfId="0">
      <alignment horizontal="right" indent="0" shrinkToFit="false" textRotation="0" vertical="center" wrapText="false"/>
    </xf>
    <xf applyAlignment="false" applyBorder="false" applyFont="true" applyProtection="false" borderId="0" fillId="3" fontId="64" numFmtId="164" xfId="0"/>
    <xf applyAlignment="true" applyBorder="true" applyFont="true" applyProtection="false" borderId="0" fillId="3" fontId="18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18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29" numFmtId="164" xfId="0">
      <alignment horizontal="right" indent="0" shrinkToFit="false" textRotation="0" vertical="center" wrapText="false"/>
    </xf>
    <xf applyAlignment="true" applyBorder="true" applyFont="true" applyProtection="false" borderId="16" fillId="3" fontId="59" numFmtId="166" xfId="0">
      <alignment horizontal="general" indent="0" shrinkToFit="false" textRotation="0" vertical="center" wrapText="false"/>
    </xf>
    <xf applyAlignment="true" applyBorder="true" applyFont="true" applyProtection="false" borderId="0" fillId="3" fontId="22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65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65" numFmtId="164" xfId="0">
      <alignment horizontal="right" indent="0" shrinkToFit="false" textRotation="0" vertical="center" wrapText="false"/>
    </xf>
    <xf applyAlignment="true" applyBorder="true" applyFont="true" applyProtection="false" borderId="28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55" numFmtId="164" xfId="0">
      <alignment horizontal="right" indent="0" shrinkToFit="false" textRotation="0" vertical="center" wrapText="false"/>
    </xf>
    <xf applyAlignment="true" applyBorder="true" applyFont="true" applyProtection="false" borderId="29" fillId="12" fontId="17" numFmtId="165" xfId="0">
      <alignment horizontal="center" indent="0" shrinkToFit="false" textRotation="0" vertical="center" wrapText="false"/>
    </xf>
    <xf applyAlignment="true" applyBorder="true" applyFont="true" applyProtection="false" borderId="0" fillId="17" fontId="55" numFmtId="164" xfId="0">
      <alignment horizontal="right" indent="0" shrinkToFit="false" textRotation="0" vertical="center" wrapText="false"/>
    </xf>
    <xf applyAlignment="true" applyBorder="true" applyFont="true" applyProtection="false" borderId="30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17" fillId="12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19" numFmtId="164" xfId="0">
      <alignment horizontal="center" indent="0" shrinkToFit="false" textRotation="0" vertical="center" wrapText="false"/>
    </xf>
    <xf applyAlignment="true" applyBorder="true" applyFont="true" applyProtection="false" borderId="5" fillId="3" fontId="19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19" numFmtId="164" xfId="0">
      <alignment horizontal="center" indent="0" shrinkToFit="false" textRotation="0" vertical="center" wrapText="false"/>
    </xf>
    <xf applyAlignment="true" applyBorder="true" applyFont="true" applyProtection="false" borderId="0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19" numFmtId="165" xfId="0">
      <alignment horizontal="center" indent="0" shrinkToFit="false" textRotation="0" vertical="center" wrapText="false"/>
    </xf>
    <xf applyAlignment="true" applyBorder="true" applyFont="true" applyProtection="false" borderId="0" fillId="17" fontId="19" numFmtId="164" xfId="0">
      <alignment horizontal="center" indent="0" shrinkToFit="false" textRotation="0" vertical="center" wrapText="false"/>
    </xf>
    <xf applyAlignment="true" applyBorder="true" applyFont="true" applyProtection="false" borderId="0" fillId="17" fontId="6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17" numFmtId="164" xfId="0">
      <alignment horizontal="general" indent="0" shrinkToFit="false" textRotation="0" vertical="center" wrapText="false"/>
    </xf>
    <xf applyAlignment="true" applyBorder="true" applyFont="true" applyProtection="false" borderId="0" fillId="3" fontId="17" numFmtId="164" xfId="0">
      <alignment horizontal="right" indent="0" shrinkToFit="false" textRotation="0" vertical="center" wrapText="false"/>
    </xf>
    <xf applyAlignment="true" applyBorder="true" applyFont="true" applyProtection="false" borderId="31" fillId="12" fontId="17" numFmtId="165" xfId="0">
      <alignment horizontal="center" indent="0" shrinkToFit="false" textRotation="0" vertical="center" wrapText="false"/>
    </xf>
    <xf applyAlignment="true" applyBorder="true" applyFont="true" applyProtection="false" borderId="0" fillId="3" fontId="17" numFmtId="165" xfId="0">
      <alignment horizontal="general" indent="0" shrinkToFit="false" textRotation="0" vertical="center" wrapText="false"/>
    </xf>
    <xf applyAlignment="true" applyBorder="true" applyFont="true" applyProtection="false" borderId="16" fillId="3" fontId="67" numFmtId="164" xfId="0">
      <alignment horizontal="general" indent="0" shrinkToFit="false" textRotation="0" vertical="center" wrapText="false"/>
    </xf>
    <xf applyAlignment="true" applyBorder="true" applyFont="true" applyProtection="false" borderId="31" fillId="17" fontId="17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67" numFmtId="164" xfId="0"/>
    <xf applyAlignment="true" applyBorder="true" applyFont="true" applyProtection="false" borderId="31" fillId="12" fontId="17" numFmtId="167" xfId="0">
      <alignment horizontal="center" indent="0" shrinkToFit="false" textRotation="0" vertical="center" wrapText="false"/>
    </xf>
    <xf applyAlignment="true" applyBorder="true" applyFont="true" applyProtection="false" borderId="0" fillId="2" fontId="68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68" numFmtId="164" xfId="0">
      <alignment horizontal="right" indent="0" shrinkToFit="false" textRotation="0" vertical="center" wrapText="false"/>
    </xf>
    <xf applyAlignment="true" applyBorder="true" applyFont="true" applyProtection="false" borderId="0" fillId="17" fontId="68" numFmtId="164" xfId="0">
      <alignment horizontal="right" indent="0" shrinkToFit="false" textRotation="0" vertical="center" wrapText="false"/>
    </xf>
    <xf applyAlignment="false" applyBorder="true" applyFont="true" applyProtection="false" borderId="0" fillId="0" fontId="67" numFmtId="164" xfId="0"/>
    <xf applyAlignment="true" applyBorder="true" applyFont="true" applyProtection="false" borderId="5" fillId="3" fontId="17" numFmtId="164" xfId="0">
      <alignment horizontal="right" indent="0" shrinkToFit="false" textRotation="0" vertical="center" wrapText="false"/>
    </xf>
    <xf applyAlignment="false" applyBorder="true" applyFont="true" applyProtection="false" borderId="0" fillId="0" fontId="17" numFmtId="164" xfId="0"/>
    <xf applyAlignment="true" applyBorder="true" applyFont="true" applyProtection="false" borderId="0" fillId="2" fontId="17" numFmtId="164" xfId="0">
      <alignment horizontal="right" indent="0" shrinkToFit="false" textRotation="0" vertical="center" wrapText="false"/>
    </xf>
    <xf applyAlignment="true" applyBorder="true" applyFont="true" applyProtection="false" borderId="0" fillId="3" fontId="17" numFmtId="165" xfId="0">
      <alignment horizontal="center" indent="0" shrinkToFit="false" textRotation="0" vertical="center" wrapText="false"/>
    </xf>
    <xf applyAlignment="true" applyBorder="true" applyFont="true" applyProtection="false" borderId="8" fillId="2" fontId="17" numFmtId="164" xfId="0">
      <alignment horizontal="general" indent="0" shrinkToFit="false" textRotation="0" vertical="center" wrapText="false"/>
    </xf>
    <xf applyAlignment="true" applyBorder="true" applyFont="true" applyProtection="false" borderId="32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8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23" fillId="3" fontId="17" numFmtId="164" xfId="0">
      <alignment horizontal="general" indent="0" shrinkToFit="false" textRotation="0" vertical="center" wrapText="false"/>
    </xf>
    <xf applyAlignment="true" applyBorder="true" applyFont="true" applyProtection="false" borderId="8" fillId="17" fontId="17" numFmtId="164" xfId="0">
      <alignment horizontal="general" indent="0" shrinkToFit="false" textRotation="0" vertical="center" wrapText="false"/>
    </xf>
    <xf applyAlignment="false" applyBorder="false" applyFont="true" applyProtection="false" borderId="0" fillId="0" fontId="69" numFmtId="164" xfId="20"/>
    <xf applyAlignment="true" applyBorder="false" applyFont="true" applyProtection="true" borderId="0" fillId="0" fontId="70" numFmtId="168" xfId="2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71" numFmtId="164" xfId="0"/>
    <xf applyAlignment="false" applyBorder="false" applyFont="true" applyProtection="false" borderId="0" fillId="0" fontId="69" numFmtId="164" xfId="0"/>
    <xf applyAlignment="true" applyBorder="false" applyFont="true" applyProtection="false" borderId="0" fillId="0" fontId="69" numFmtId="164" xfId="20">
      <alignment horizontal="general" indent="0" shrinkToFit="false" textRotation="0" vertical="bottom" wrapText="false"/>
    </xf>
    <xf applyAlignment="true" applyBorder="false" applyFont="true" applyProtection="false" borderId="0" fillId="0" fontId="69" numFmtId="169" xfId="0">
      <alignment horizontal="left" indent="0" shrinkToFit="false" textRotation="0" vertical="bottom" wrapText="false"/>
    </xf>
    <xf applyAlignment="false" applyBorder="false" applyFont="true" applyProtection="false" borderId="0" fillId="0" fontId="5" numFmtId="164" xfId="20"/>
    <xf applyAlignment="false" applyBorder="false" applyFont="true" applyProtection="false" borderId="0" fillId="0" fontId="5" numFmtId="170" xfId="20"/>
    <xf applyAlignment="false" applyBorder="false" applyFont="true" applyProtection="false" borderId="0" fillId="0" fontId="72" numFmtId="164" xfId="0"/>
    <xf applyAlignment="true" applyBorder="false" applyFont="true" applyProtection="true" borderId="0" fillId="0" fontId="70" numFmtId="168" xfId="2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20"/>
    <xf applyAlignment="true" applyBorder="false" applyFont="true" applyProtection="false" borderId="0" fillId="0" fontId="5" numFmtId="164" xfId="20">
      <alignment horizontal="left" indent="0" shrinkToFit="false" textRotation="0" vertical="bottom" wrapText="false"/>
    </xf>
    <xf applyAlignment="false" applyBorder="false" applyFont="true" applyProtection="true" borderId="0" fillId="0" fontId="5" numFmtId="171" xfId="20">
      <protection hidden="false" locked="true"/>
    </xf>
    <xf applyAlignment="false" applyBorder="false" applyFont="true" applyProtection="false" borderId="0" fillId="0" fontId="69" numFmtId="172" xfId="20"/>
    <xf applyAlignment="true" applyBorder="false" applyFont="true" applyProtection="false" borderId="0" fillId="0" fontId="69" numFmtId="164" xfId="20">
      <alignment horizontal="left" indent="0" shrinkToFit="false" textRotation="0" vertical="bottom" wrapText="false"/>
    </xf>
    <xf applyAlignment="false" applyBorder="false" applyFont="true" applyProtection="false" borderId="0" fillId="0" fontId="69" numFmtId="170" xfId="20"/>
    <xf applyAlignment="false" applyBorder="false" applyFont="true" applyProtection="false" borderId="0" fillId="0" fontId="69" numFmtId="164" xfId="20"/>
    <xf applyAlignment="false" applyBorder="false" applyFont="true" applyProtection="true" borderId="0" fillId="0" fontId="69" numFmtId="171" xfId="20">
      <protection hidden="false" locked="true"/>
    </xf>
    <xf applyAlignment="false" applyBorder="false" applyFont="true" applyProtection="false" borderId="0" fillId="0" fontId="69" numFmtId="169" xfId="0"/>
    <xf applyAlignment="true" applyBorder="false" applyFont="true" applyProtection="false" borderId="0" fillId="0" fontId="69" numFmtId="164" xfId="20">
      <alignment horizontal="general" indent="0" shrinkToFit="false" textRotation="0" vertical="bottom" wrapText="false"/>
    </xf>
    <xf applyAlignment="true" applyBorder="false" applyFont="true" applyProtection="false" borderId="0" fillId="0" fontId="69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69" numFmtId="164" xfId="20">
      <alignment horizontal="center" indent="0" shrinkToFit="false" textRotation="0" vertical="bottom" wrapText="false"/>
    </xf>
    <xf applyAlignment="false" applyBorder="false" applyFont="true" applyProtection="false" borderId="0" fillId="0" fontId="69" numFmtId="164" xfId="20"/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_15-06-0212-00-004b-may06-meeting-agenda-and-objectives(1)" xfId="20"/>
  </cellStyles>
  <colors>
    <indexedColors>
      <rgbColor rgb="00000000"/>
      <rgbColor rgb="00FFFFFF"/>
      <rgbColor rgb="00DD0806"/>
      <rgbColor rgb="0000FF00"/>
      <rgbColor rgb="000000D4"/>
      <rgbColor rgb="00FFFF00"/>
      <rgbColor rgb="00F20884"/>
      <rgbColor rgb="0000FFFF"/>
      <rgbColor rgb="00900000"/>
      <rgbColor rgb="00006411"/>
      <rgbColor rgb="00000090"/>
      <rgbColor rgb="00808000"/>
      <rgbColor rgb="00800080"/>
      <rgbColor rgb="00008080"/>
      <rgbColor rgb="00C0C0C0"/>
      <rgbColor rgb="00808080"/>
      <rgbColor rgb="008C8C8D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C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33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88"/>
  <sheetViews>
    <sheetView colorId="64" defaultGridColor="true" rightToLeft="false" showFormulas="false" showGridLines="true" showOutlineSymbols="true" showRowColHeaders="true" showZeros="true" tabSelected="false" topLeftCell="A6" view="normal" windowProtection="false" workbookViewId="0" zoomScale="100" zoomScaleNormal="100" zoomScalePageLayoutView="100">
      <selection activeCell="M32" activeCellId="1" pane="topLeft" sqref="B14 M32"/>
    </sheetView>
  </sheetViews>
  <cols>
    <col collapsed="false" hidden="false" max="1" min="1" style="1" width="0.333333333333333"/>
    <col collapsed="false" hidden="false" max="2" min="2" style="1" width="11.3882352941176"/>
    <col collapsed="false" hidden="false" max="3" min="3" style="1" width="0.333333333333333"/>
    <col collapsed="false" hidden="false" max="4" min="4" style="1" width="11.3882352941176"/>
    <col collapsed="false" hidden="false" max="5" min="5" style="1" width="0.333333333333333"/>
    <col collapsed="false" hidden="false" max="9" min="6" style="1" width="5.69019607843137"/>
    <col collapsed="false" hidden="false" max="10" min="10" style="1" width="0.333333333333333"/>
    <col collapsed="false" hidden="false" max="14" min="11" style="1" width="5.69019607843137"/>
    <col collapsed="false" hidden="false" max="15" min="15" style="1" width="0.333333333333333"/>
    <col collapsed="false" hidden="false" max="19" min="16" style="1" width="5.69019607843137"/>
    <col collapsed="false" hidden="false" max="20" min="20" style="1" width="0.333333333333333"/>
    <col collapsed="false" hidden="false" max="24" min="21" style="1" width="5.69019607843137"/>
    <col collapsed="false" hidden="false" max="25" min="25" style="1" width="0.333333333333333"/>
    <col collapsed="false" hidden="false" max="28" min="26" style="1" width="4.68627450980392"/>
    <col collapsed="false" hidden="false" max="29" min="29" style="1" width="0.333333333333333"/>
    <col collapsed="false" hidden="false" max="1025" min="30" style="1" width="9.2078431372549"/>
  </cols>
  <sheetData>
    <row collapsed="false" customFormat="true" customHeight="true" hidden="false" ht="1.75" outlineLevel="0" r="1" s="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collapsed="false" customFormat="true" customHeight="true" hidden="false" ht="19.75" outlineLevel="0" r="2" s="2">
      <c r="A2" s="4"/>
      <c r="B2" s="5" t="s">
        <v>0</v>
      </c>
      <c r="C2" s="4"/>
      <c r="D2" s="6" t="s">
        <v>1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4"/>
    </row>
    <row collapsed="false" customFormat="true" customHeight="true" hidden="false" ht="19.75" outlineLevel="0" r="3" s="2">
      <c r="A3" s="11"/>
      <c r="B3" s="5"/>
      <c r="C3" s="11"/>
      <c r="D3" s="12" t="s">
        <v>2</v>
      </c>
      <c r="E3" s="13"/>
      <c r="F3" s="14"/>
      <c r="G3" s="14"/>
      <c r="H3" s="14"/>
      <c r="I3" s="14"/>
      <c r="J3" s="13"/>
      <c r="K3" s="14"/>
      <c r="L3" s="14"/>
      <c r="M3" s="14"/>
      <c r="N3" s="14"/>
      <c r="O3" s="13"/>
      <c r="P3" s="14"/>
      <c r="Q3" s="14"/>
      <c r="R3" s="14"/>
      <c r="S3" s="14"/>
      <c r="T3" s="13"/>
      <c r="U3" s="14"/>
      <c r="V3" s="14"/>
      <c r="W3" s="14"/>
      <c r="X3" s="14"/>
      <c r="Y3" s="14"/>
      <c r="Z3" s="14"/>
      <c r="AA3" s="14"/>
      <c r="AB3" s="15"/>
      <c r="AC3" s="11"/>
      <c r="AE3" s="16"/>
      <c r="AF3" s="16"/>
      <c r="AG3" s="16"/>
      <c r="AH3" s="16"/>
      <c r="AI3" s="16"/>
    </row>
    <row collapsed="false" customFormat="true" customHeight="true" hidden="false" ht="19.75" outlineLevel="0" r="4" s="2">
      <c r="A4" s="17"/>
      <c r="B4" s="5"/>
      <c r="C4" s="17"/>
      <c r="D4" s="18" t="s">
        <v>3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E4" s="22"/>
      <c r="AF4" s="22"/>
      <c r="AG4" s="22"/>
      <c r="AH4" s="22"/>
      <c r="AI4" s="22"/>
    </row>
    <row collapsed="false" customFormat="true" customHeight="true" hidden="false" ht="19.75" outlineLevel="0" r="5" s="2">
      <c r="A5" s="23"/>
      <c r="B5" s="5"/>
      <c r="C5" s="23"/>
      <c r="D5" s="24" t="s">
        <v>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  <c r="U5" s="25"/>
      <c r="V5" s="25"/>
      <c r="W5" s="25"/>
      <c r="X5" s="25"/>
      <c r="Y5" s="26"/>
      <c r="Z5" s="25" t="s">
        <v>5</v>
      </c>
      <c r="AA5" s="25"/>
      <c r="AB5" s="27"/>
      <c r="AC5" s="23"/>
    </row>
    <row collapsed="false" customFormat="true" customHeight="true" hidden="false" ht="1.75" outlineLevel="0" r="6" s="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D6" s="2" t="s">
        <v>6</v>
      </c>
    </row>
    <row collapsed="false" customFormat="false" customHeight="true" hidden="false" ht="13" outlineLevel="0" r="7">
      <c r="A7" s="28"/>
      <c r="B7" s="29" t="s">
        <v>7</v>
      </c>
      <c r="C7" s="28"/>
      <c r="D7" s="30" t="s">
        <v>8</v>
      </c>
      <c r="E7" s="28"/>
      <c r="F7" s="31" t="s">
        <v>9</v>
      </c>
      <c r="G7" s="31"/>
      <c r="H7" s="31"/>
      <c r="I7" s="31"/>
      <c r="J7" s="28"/>
      <c r="K7" s="32" t="s">
        <v>10</v>
      </c>
      <c r="L7" s="32"/>
      <c r="M7" s="32"/>
      <c r="N7" s="32"/>
      <c r="O7" s="28"/>
      <c r="P7" s="32"/>
      <c r="Q7" s="32"/>
      <c r="R7" s="32"/>
      <c r="S7" s="32"/>
      <c r="T7" s="28"/>
      <c r="U7" s="33" t="s">
        <v>11</v>
      </c>
      <c r="V7" s="33"/>
      <c r="W7" s="33"/>
      <c r="X7" s="33"/>
      <c r="Y7" s="28"/>
      <c r="Z7" s="33" t="s">
        <v>12</v>
      </c>
      <c r="AA7" s="33"/>
      <c r="AB7" s="33"/>
      <c r="AC7" s="28"/>
    </row>
    <row collapsed="false" customFormat="true" customHeight="true" hidden="false" ht="1.75" outlineLevel="0" r="8" s="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collapsed="false" customFormat="false" customHeight="true" hidden="false" ht="13" outlineLevel="0" r="9">
      <c r="A9" s="34"/>
      <c r="B9" s="35" t="s">
        <v>13</v>
      </c>
      <c r="C9" s="34"/>
      <c r="D9" s="36"/>
      <c r="E9" s="34"/>
      <c r="F9" s="37"/>
      <c r="G9" s="37"/>
      <c r="H9" s="37"/>
      <c r="I9" s="38"/>
      <c r="J9" s="34"/>
      <c r="K9" s="39"/>
      <c r="L9" s="37"/>
      <c r="M9" s="37"/>
      <c r="N9" s="38"/>
      <c r="O9" s="34"/>
      <c r="P9" s="40" t="s">
        <v>14</v>
      </c>
      <c r="Q9" s="40"/>
      <c r="R9" s="40"/>
      <c r="S9" s="40"/>
      <c r="T9" s="34"/>
      <c r="U9" s="41" t="s">
        <v>5</v>
      </c>
      <c r="V9" s="42"/>
      <c r="W9" s="42"/>
      <c r="X9" s="42"/>
      <c r="Y9" s="34"/>
      <c r="Z9" s="41" t="s">
        <v>5</v>
      </c>
      <c r="AA9" s="42"/>
      <c r="AB9" s="43"/>
      <c r="AC9" s="34"/>
    </row>
    <row collapsed="false" customFormat="false" customHeight="true" hidden="false" ht="13" outlineLevel="0" r="10">
      <c r="A10" s="44"/>
      <c r="B10" s="35" t="s">
        <v>15</v>
      </c>
      <c r="C10" s="44"/>
      <c r="D10" s="45"/>
      <c r="E10" s="44"/>
      <c r="F10" s="46"/>
      <c r="G10" s="46"/>
      <c r="H10" s="46"/>
      <c r="I10" s="47"/>
      <c r="J10" s="44"/>
      <c r="K10" s="48"/>
      <c r="L10" s="46"/>
      <c r="M10" s="46"/>
      <c r="N10" s="47"/>
      <c r="O10" s="44"/>
      <c r="P10" s="40"/>
      <c r="Q10" s="40"/>
      <c r="R10" s="40"/>
      <c r="S10" s="40"/>
      <c r="T10" s="44"/>
      <c r="U10" s="49"/>
      <c r="V10" s="50"/>
      <c r="W10" s="50"/>
      <c r="X10" s="50"/>
      <c r="Y10" s="44"/>
      <c r="Z10" s="51"/>
      <c r="AA10" s="52"/>
      <c r="AB10" s="53"/>
      <c r="AC10" s="44"/>
    </row>
    <row collapsed="false" customFormat="false" customHeight="true" hidden="false" ht="13" outlineLevel="0" r="11">
      <c r="A11" s="54"/>
      <c r="B11" s="55" t="s">
        <v>16</v>
      </c>
      <c r="C11" s="54"/>
      <c r="D11" s="45"/>
      <c r="E11" s="54"/>
      <c r="F11" s="56" t="s">
        <v>17</v>
      </c>
      <c r="G11" s="56"/>
      <c r="H11" s="56"/>
      <c r="I11" s="56"/>
      <c r="J11" s="54"/>
      <c r="K11" s="57" t="s">
        <v>18</v>
      </c>
      <c r="L11" s="58" t="s">
        <v>19</v>
      </c>
      <c r="M11" s="59" t="s">
        <v>20</v>
      </c>
      <c r="N11" s="60" t="s">
        <v>21</v>
      </c>
      <c r="O11" s="61"/>
      <c r="P11" s="62" t="s">
        <v>22</v>
      </c>
      <c r="Q11" s="63" t="s">
        <v>23</v>
      </c>
      <c r="R11" s="64" t="s">
        <v>24</v>
      </c>
      <c r="S11" s="60" t="s">
        <v>21</v>
      </c>
      <c r="T11" s="61"/>
      <c r="U11" s="58" t="s">
        <v>19</v>
      </c>
      <c r="V11" s="57" t="s">
        <v>18</v>
      </c>
      <c r="W11" s="59" t="s">
        <v>20</v>
      </c>
      <c r="X11" s="60" t="s">
        <v>21</v>
      </c>
      <c r="Y11" s="54"/>
      <c r="Z11" s="51"/>
      <c r="AA11" s="52"/>
      <c r="AB11" s="53"/>
      <c r="AC11" s="54"/>
    </row>
    <row collapsed="false" customFormat="false" customHeight="true" hidden="false" ht="13" outlineLevel="0" r="12">
      <c r="A12" s="54"/>
      <c r="B12" s="55" t="s">
        <v>25</v>
      </c>
      <c r="C12" s="54"/>
      <c r="D12" s="45"/>
      <c r="E12" s="54"/>
      <c r="F12" s="56"/>
      <c r="G12" s="56"/>
      <c r="H12" s="56"/>
      <c r="I12" s="56"/>
      <c r="J12" s="54"/>
      <c r="K12" s="57"/>
      <c r="L12" s="58"/>
      <c r="M12" s="59"/>
      <c r="N12" s="60"/>
      <c r="O12" s="61"/>
      <c r="P12" s="62"/>
      <c r="Q12" s="63"/>
      <c r="R12" s="64"/>
      <c r="S12" s="60"/>
      <c r="T12" s="61"/>
      <c r="U12" s="58"/>
      <c r="V12" s="57"/>
      <c r="W12" s="59"/>
      <c r="X12" s="60"/>
      <c r="Y12" s="54"/>
      <c r="Z12" s="51"/>
      <c r="AA12" s="52"/>
      <c r="AB12" s="53"/>
      <c r="AC12" s="54"/>
    </row>
    <row collapsed="false" customFormat="false" customHeight="true" hidden="false" ht="13" outlineLevel="0" r="13">
      <c r="A13" s="54"/>
      <c r="B13" s="55" t="s">
        <v>26</v>
      </c>
      <c r="C13" s="54"/>
      <c r="D13" s="45"/>
      <c r="E13" s="54"/>
      <c r="F13" s="65" t="s">
        <v>27</v>
      </c>
      <c r="G13" s="65"/>
      <c r="H13" s="65"/>
      <c r="I13" s="65"/>
      <c r="J13" s="54"/>
      <c r="K13" s="57"/>
      <c r="L13" s="58"/>
      <c r="M13" s="59"/>
      <c r="N13" s="60"/>
      <c r="O13" s="61"/>
      <c r="P13" s="62"/>
      <c r="Q13" s="63"/>
      <c r="R13" s="64"/>
      <c r="S13" s="60"/>
      <c r="T13" s="61"/>
      <c r="U13" s="58"/>
      <c r="V13" s="57"/>
      <c r="W13" s="59"/>
      <c r="X13" s="60"/>
      <c r="Y13" s="54"/>
      <c r="Z13" s="51"/>
      <c r="AA13" s="52"/>
      <c r="AB13" s="53"/>
      <c r="AC13" s="54"/>
    </row>
    <row collapsed="false" customFormat="false" customHeight="true" hidden="false" ht="13" outlineLevel="0" r="14">
      <c r="A14" s="54"/>
      <c r="B14" s="55" t="s">
        <v>28</v>
      </c>
      <c r="C14" s="54"/>
      <c r="D14" s="45"/>
      <c r="E14" s="54"/>
      <c r="F14" s="66" t="s">
        <v>29</v>
      </c>
      <c r="G14" s="66"/>
      <c r="H14" s="66"/>
      <c r="I14" s="66"/>
      <c r="J14" s="54"/>
      <c r="K14" s="57"/>
      <c r="L14" s="58"/>
      <c r="M14" s="59"/>
      <c r="N14" s="60"/>
      <c r="O14" s="61"/>
      <c r="P14" s="62"/>
      <c r="Q14" s="63"/>
      <c r="R14" s="64"/>
      <c r="S14" s="60"/>
      <c r="T14" s="61"/>
      <c r="U14" s="58"/>
      <c r="V14" s="57"/>
      <c r="W14" s="59"/>
      <c r="X14" s="60"/>
      <c r="Y14" s="54"/>
      <c r="Z14" s="51"/>
      <c r="AA14" s="52"/>
      <c r="AB14" s="53"/>
      <c r="AC14" s="54"/>
    </row>
    <row collapsed="false" customFormat="false" customHeight="true" hidden="false" ht="13" outlineLevel="0" r="15">
      <c r="A15" s="54"/>
      <c r="B15" s="67" t="s">
        <v>30</v>
      </c>
      <c r="C15" s="54"/>
      <c r="D15" s="45"/>
      <c r="E15" s="54"/>
      <c r="F15" s="65" t="s">
        <v>27</v>
      </c>
      <c r="G15" s="65"/>
      <c r="H15" s="65"/>
      <c r="I15" s="65"/>
      <c r="J15" s="54"/>
      <c r="K15" s="68" t="s">
        <v>27</v>
      </c>
      <c r="L15" s="68"/>
      <c r="M15" s="68"/>
      <c r="N15" s="68"/>
      <c r="O15" s="61"/>
      <c r="P15" s="69"/>
      <c r="Q15" s="69"/>
      <c r="R15" s="69"/>
      <c r="S15" s="69"/>
      <c r="T15" s="61"/>
      <c r="U15" s="70" t="s">
        <v>27</v>
      </c>
      <c r="V15" s="70"/>
      <c r="W15" s="70"/>
      <c r="X15" s="70"/>
      <c r="Y15" s="54"/>
      <c r="Z15" s="51"/>
      <c r="AA15" s="52"/>
      <c r="AB15" s="53"/>
      <c r="AC15" s="54"/>
    </row>
    <row collapsed="false" customFormat="false" customHeight="true" hidden="false" ht="13" outlineLevel="0" r="16">
      <c r="A16" s="54"/>
      <c r="B16" s="55" t="s">
        <v>31</v>
      </c>
      <c r="C16" s="54"/>
      <c r="D16" s="45"/>
      <c r="E16" s="54"/>
      <c r="F16" s="64"/>
      <c r="G16" s="71" t="s">
        <v>32</v>
      </c>
      <c r="H16" s="64" t="s">
        <v>24</v>
      </c>
      <c r="I16" s="58" t="s">
        <v>19</v>
      </c>
      <c r="J16" s="54"/>
      <c r="K16" s="57" t="s">
        <v>18</v>
      </c>
      <c r="L16" s="58" t="s">
        <v>19</v>
      </c>
      <c r="M16" s="59" t="s">
        <v>20</v>
      </c>
      <c r="N16" s="60" t="s">
        <v>21</v>
      </c>
      <c r="O16" s="61"/>
      <c r="P16" s="72" t="s">
        <v>33</v>
      </c>
      <c r="Q16" s="72"/>
      <c r="R16" s="72"/>
      <c r="S16" s="72"/>
      <c r="T16" s="61"/>
      <c r="U16" s="58" t="s">
        <v>19</v>
      </c>
      <c r="V16" s="57" t="s">
        <v>18</v>
      </c>
      <c r="W16" s="59" t="s">
        <v>20</v>
      </c>
      <c r="X16" s="60" t="s">
        <v>21</v>
      </c>
      <c r="Y16" s="54"/>
      <c r="Z16" s="51"/>
      <c r="AA16" s="52"/>
      <c r="AB16" s="53"/>
      <c r="AC16" s="54"/>
    </row>
    <row collapsed="false" customFormat="false" customHeight="true" hidden="false" ht="13" outlineLevel="0" r="17">
      <c r="A17" s="54"/>
      <c r="B17" s="55" t="s">
        <v>34</v>
      </c>
      <c r="C17" s="54"/>
      <c r="D17" s="45"/>
      <c r="E17" s="54"/>
      <c r="F17" s="64"/>
      <c r="G17" s="71"/>
      <c r="H17" s="64"/>
      <c r="I17" s="58"/>
      <c r="J17" s="54"/>
      <c r="K17" s="57"/>
      <c r="L17" s="58"/>
      <c r="M17" s="59"/>
      <c r="N17" s="60"/>
      <c r="O17" s="61"/>
      <c r="P17" s="72"/>
      <c r="Q17" s="72"/>
      <c r="R17" s="72"/>
      <c r="S17" s="72"/>
      <c r="T17" s="61"/>
      <c r="U17" s="58"/>
      <c r="V17" s="57"/>
      <c r="W17" s="59"/>
      <c r="X17" s="60"/>
      <c r="Y17" s="54"/>
      <c r="Z17" s="51"/>
      <c r="AA17" s="52"/>
      <c r="AB17" s="53"/>
      <c r="AC17" s="54"/>
    </row>
    <row collapsed="false" customFormat="false" customHeight="true" hidden="false" ht="13" outlineLevel="0" r="18">
      <c r="A18" s="54"/>
      <c r="B18" s="55" t="s">
        <v>35</v>
      </c>
      <c r="C18" s="54"/>
      <c r="D18" s="45"/>
      <c r="E18" s="54"/>
      <c r="F18" s="64"/>
      <c r="G18" s="71"/>
      <c r="H18" s="64"/>
      <c r="I18" s="58"/>
      <c r="J18" s="54"/>
      <c r="K18" s="57"/>
      <c r="L18" s="58"/>
      <c r="M18" s="59"/>
      <c r="N18" s="60"/>
      <c r="O18" s="61"/>
      <c r="P18" s="73" t="s">
        <v>36</v>
      </c>
      <c r="Q18" s="73"/>
      <c r="R18" s="74" t="s">
        <v>37</v>
      </c>
      <c r="S18" s="74"/>
      <c r="T18" s="61"/>
      <c r="U18" s="58"/>
      <c r="V18" s="57"/>
      <c r="W18" s="59"/>
      <c r="X18" s="60"/>
      <c r="Y18" s="54"/>
      <c r="Z18" s="51"/>
      <c r="AA18" s="52"/>
      <c r="AB18" s="53"/>
      <c r="AC18" s="54"/>
    </row>
    <row collapsed="false" customFormat="false" customHeight="true" hidden="false" ht="13" outlineLevel="0" r="19">
      <c r="A19" s="54"/>
      <c r="B19" s="55" t="s">
        <v>38</v>
      </c>
      <c r="C19" s="54"/>
      <c r="D19" s="45"/>
      <c r="E19" s="54"/>
      <c r="F19" s="64"/>
      <c r="G19" s="71"/>
      <c r="H19" s="64"/>
      <c r="I19" s="58"/>
      <c r="J19" s="54"/>
      <c r="K19" s="57"/>
      <c r="L19" s="58"/>
      <c r="M19" s="59"/>
      <c r="N19" s="60"/>
      <c r="O19" s="61"/>
      <c r="P19" s="73"/>
      <c r="Q19" s="73"/>
      <c r="R19" s="74"/>
      <c r="S19" s="74"/>
      <c r="T19" s="61"/>
      <c r="U19" s="58"/>
      <c r="V19" s="57"/>
      <c r="W19" s="59"/>
      <c r="X19" s="60"/>
      <c r="Y19" s="54"/>
      <c r="Z19" s="51"/>
      <c r="AA19" s="52"/>
      <c r="AB19" s="53"/>
      <c r="AC19" s="54"/>
    </row>
    <row collapsed="false" customFormat="false" customHeight="true" hidden="false" ht="13" outlineLevel="0" r="20">
      <c r="A20" s="54"/>
      <c r="B20" s="75" t="s">
        <v>39</v>
      </c>
      <c r="C20" s="54"/>
      <c r="D20" s="45"/>
      <c r="E20" s="54"/>
      <c r="F20" s="76" t="s">
        <v>40</v>
      </c>
      <c r="G20" s="76"/>
      <c r="H20" s="76"/>
      <c r="I20" s="76"/>
      <c r="J20" s="44"/>
      <c r="K20" s="76" t="s">
        <v>40</v>
      </c>
      <c r="L20" s="76"/>
      <c r="M20" s="76"/>
      <c r="N20" s="76"/>
      <c r="O20" s="77"/>
      <c r="P20" s="76" t="s">
        <v>40</v>
      </c>
      <c r="Q20" s="76"/>
      <c r="R20" s="76"/>
      <c r="S20" s="76"/>
      <c r="T20" s="77"/>
      <c r="U20" s="76" t="s">
        <v>40</v>
      </c>
      <c r="V20" s="76"/>
      <c r="W20" s="76"/>
      <c r="X20" s="76"/>
      <c r="Y20" s="44"/>
      <c r="Z20" s="51"/>
      <c r="AA20" s="52"/>
      <c r="AB20" s="53"/>
      <c r="AC20" s="54"/>
    </row>
    <row collapsed="false" customFormat="false" customHeight="true" hidden="false" ht="13" outlineLevel="0" r="21">
      <c r="A21" s="54"/>
      <c r="B21" s="75" t="s">
        <v>41</v>
      </c>
      <c r="C21" s="54"/>
      <c r="D21" s="45"/>
      <c r="E21" s="54"/>
      <c r="F21" s="76"/>
      <c r="G21" s="76"/>
      <c r="H21" s="76"/>
      <c r="I21" s="76"/>
      <c r="J21" s="44"/>
      <c r="K21" s="76"/>
      <c r="L21" s="76"/>
      <c r="M21" s="76"/>
      <c r="N21" s="76"/>
      <c r="O21" s="77"/>
      <c r="P21" s="76"/>
      <c r="Q21" s="76"/>
      <c r="R21" s="76"/>
      <c r="S21" s="76"/>
      <c r="T21" s="77"/>
      <c r="U21" s="76"/>
      <c r="V21" s="76"/>
      <c r="W21" s="76"/>
      <c r="X21" s="76"/>
      <c r="Y21" s="44"/>
      <c r="Z21" s="51"/>
      <c r="AA21" s="52"/>
      <c r="AB21" s="53"/>
      <c r="AC21" s="54"/>
    </row>
    <row collapsed="false" customFormat="false" customHeight="true" hidden="false" ht="13" outlineLevel="0" r="22">
      <c r="A22" s="54"/>
      <c r="B22" s="55" t="s">
        <v>42</v>
      </c>
      <c r="C22" s="54"/>
      <c r="D22" s="45"/>
      <c r="E22" s="54"/>
      <c r="F22" s="78"/>
      <c r="G22" s="62" t="s">
        <v>22</v>
      </c>
      <c r="H22" s="79" t="s">
        <v>43</v>
      </c>
      <c r="I22" s="58" t="s">
        <v>19</v>
      </c>
      <c r="J22" s="54"/>
      <c r="K22" s="80" t="s">
        <v>44</v>
      </c>
      <c r="L22" s="58" t="s">
        <v>19</v>
      </c>
      <c r="M22" s="79" t="s">
        <v>43</v>
      </c>
      <c r="N22" s="78" t="s">
        <v>45</v>
      </c>
      <c r="O22" s="61"/>
      <c r="P22" s="80" t="s">
        <v>44</v>
      </c>
      <c r="Q22" s="58" t="s">
        <v>19</v>
      </c>
      <c r="R22" s="78" t="s">
        <v>45</v>
      </c>
      <c r="S22" s="60" t="s">
        <v>21</v>
      </c>
      <c r="T22" s="61"/>
      <c r="U22" s="58" t="s">
        <v>19</v>
      </c>
      <c r="V22" s="80" t="s">
        <v>44</v>
      </c>
      <c r="W22" s="64" t="s">
        <v>24</v>
      </c>
      <c r="X22" s="60"/>
      <c r="Y22" s="54"/>
      <c r="Z22" s="51"/>
      <c r="AA22" s="52"/>
      <c r="AB22" s="53"/>
      <c r="AC22" s="54"/>
    </row>
    <row collapsed="false" customFormat="false" customHeight="true" hidden="false" ht="13" outlineLevel="0" r="23">
      <c r="A23" s="54"/>
      <c r="B23" s="55" t="s">
        <v>46</v>
      </c>
      <c r="C23" s="54"/>
      <c r="D23" s="45"/>
      <c r="E23" s="54"/>
      <c r="F23" s="78"/>
      <c r="G23" s="62"/>
      <c r="H23" s="79"/>
      <c r="I23" s="58"/>
      <c r="J23" s="54"/>
      <c r="K23" s="80"/>
      <c r="L23" s="58"/>
      <c r="M23" s="79"/>
      <c r="N23" s="78"/>
      <c r="O23" s="61"/>
      <c r="P23" s="80"/>
      <c r="Q23" s="58"/>
      <c r="R23" s="78"/>
      <c r="S23" s="60"/>
      <c r="T23" s="61"/>
      <c r="U23" s="58"/>
      <c r="V23" s="80"/>
      <c r="W23" s="64"/>
      <c r="X23" s="60"/>
      <c r="Y23" s="54"/>
      <c r="Z23" s="51"/>
      <c r="AA23" s="52"/>
      <c r="AB23" s="53"/>
      <c r="AC23" s="54"/>
    </row>
    <row collapsed="false" customFormat="false" customHeight="true" hidden="false" ht="13" outlineLevel="0" r="24">
      <c r="A24" s="54"/>
      <c r="B24" s="55" t="s">
        <v>47</v>
      </c>
      <c r="C24" s="54"/>
      <c r="D24" s="81" t="s">
        <v>48</v>
      </c>
      <c r="E24" s="54"/>
      <c r="F24" s="78"/>
      <c r="G24" s="62"/>
      <c r="H24" s="79"/>
      <c r="I24" s="58"/>
      <c r="J24" s="54"/>
      <c r="K24" s="80"/>
      <c r="L24" s="58"/>
      <c r="M24" s="79"/>
      <c r="N24" s="78"/>
      <c r="O24" s="61"/>
      <c r="P24" s="80"/>
      <c r="Q24" s="58"/>
      <c r="R24" s="78"/>
      <c r="S24" s="60"/>
      <c r="T24" s="61"/>
      <c r="U24" s="58"/>
      <c r="V24" s="80"/>
      <c r="W24" s="64"/>
      <c r="X24" s="60"/>
      <c r="Y24" s="54"/>
      <c r="Z24" s="51"/>
      <c r="AA24" s="52"/>
      <c r="AB24" s="53"/>
      <c r="AC24" s="54"/>
    </row>
    <row collapsed="false" customFormat="false" customHeight="true" hidden="false" ht="13" outlineLevel="0" r="25">
      <c r="A25" s="82"/>
      <c r="B25" s="55" t="s">
        <v>49</v>
      </c>
      <c r="C25" s="82"/>
      <c r="D25" s="81"/>
      <c r="E25" s="82"/>
      <c r="F25" s="78"/>
      <c r="G25" s="62"/>
      <c r="H25" s="79"/>
      <c r="I25" s="58"/>
      <c r="J25" s="82"/>
      <c r="K25" s="80"/>
      <c r="L25" s="58"/>
      <c r="M25" s="79"/>
      <c r="N25" s="78"/>
      <c r="O25" s="83"/>
      <c r="P25" s="80"/>
      <c r="Q25" s="58"/>
      <c r="R25" s="78"/>
      <c r="S25" s="60"/>
      <c r="T25" s="83"/>
      <c r="U25" s="58"/>
      <c r="V25" s="80"/>
      <c r="W25" s="64"/>
      <c r="X25" s="60"/>
      <c r="Y25" s="82"/>
      <c r="Z25" s="51"/>
      <c r="AA25" s="52"/>
      <c r="AB25" s="53"/>
      <c r="AC25" s="82"/>
    </row>
    <row collapsed="false" customFormat="false" customHeight="true" hidden="false" ht="13" outlineLevel="0" r="26">
      <c r="A26" s="82"/>
      <c r="B26" s="84" t="s">
        <v>50</v>
      </c>
      <c r="C26" s="82"/>
      <c r="D26" s="85" t="s">
        <v>27</v>
      </c>
      <c r="E26" s="82"/>
      <c r="F26" s="65" t="s">
        <v>27</v>
      </c>
      <c r="G26" s="65"/>
      <c r="H26" s="65"/>
      <c r="I26" s="65"/>
      <c r="J26" s="82"/>
      <c r="K26" s="68" t="s">
        <v>27</v>
      </c>
      <c r="L26" s="68"/>
      <c r="M26" s="68"/>
      <c r="N26" s="68"/>
      <c r="O26" s="83"/>
      <c r="P26" s="69"/>
      <c r="Q26" s="69"/>
      <c r="R26" s="69"/>
      <c r="S26" s="69"/>
      <c r="T26" s="83"/>
      <c r="U26" s="70" t="s">
        <v>27</v>
      </c>
      <c r="V26" s="70"/>
      <c r="W26" s="70"/>
      <c r="X26" s="70"/>
      <c r="Y26" s="82"/>
      <c r="Z26" s="51"/>
      <c r="AA26" s="52"/>
      <c r="AB26" s="53"/>
      <c r="AC26" s="82"/>
    </row>
    <row collapsed="false" customFormat="false" customHeight="true" hidden="false" ht="13" outlineLevel="0" r="27">
      <c r="A27" s="86"/>
      <c r="B27" s="55" t="s">
        <v>51</v>
      </c>
      <c r="C27" s="86"/>
      <c r="D27" s="87" t="s">
        <v>52</v>
      </c>
      <c r="E27" s="86"/>
      <c r="F27" s="78"/>
      <c r="G27" s="62" t="s">
        <v>22</v>
      </c>
      <c r="H27" s="79" t="s">
        <v>43</v>
      </c>
      <c r="I27" s="58" t="s">
        <v>19</v>
      </c>
      <c r="J27" s="86"/>
      <c r="K27" s="80" t="s">
        <v>44</v>
      </c>
      <c r="L27" s="58" t="s">
        <v>19</v>
      </c>
      <c r="M27" s="79" t="s">
        <v>43</v>
      </c>
      <c r="N27" s="78" t="s">
        <v>45</v>
      </c>
      <c r="O27" s="88"/>
      <c r="P27" s="80" t="s">
        <v>44</v>
      </c>
      <c r="Q27" s="58" t="s">
        <v>19</v>
      </c>
      <c r="R27" s="78" t="s">
        <v>45</v>
      </c>
      <c r="S27" s="60" t="s">
        <v>21</v>
      </c>
      <c r="T27" s="88"/>
      <c r="U27" s="80"/>
      <c r="V27" s="80" t="s">
        <v>44</v>
      </c>
      <c r="W27" s="64" t="s">
        <v>24</v>
      </c>
      <c r="X27" s="60"/>
      <c r="Y27" s="86"/>
      <c r="Z27" s="51"/>
      <c r="AA27" s="52"/>
      <c r="AB27" s="53"/>
      <c r="AC27" s="86"/>
    </row>
    <row collapsed="false" customFormat="false" customHeight="true" hidden="false" ht="13" outlineLevel="0" r="28">
      <c r="A28" s="86"/>
      <c r="B28" s="55" t="s">
        <v>53</v>
      </c>
      <c r="C28" s="86"/>
      <c r="D28" s="87"/>
      <c r="E28" s="86"/>
      <c r="F28" s="78"/>
      <c r="G28" s="62"/>
      <c r="H28" s="79"/>
      <c r="I28" s="58"/>
      <c r="J28" s="86"/>
      <c r="K28" s="80"/>
      <c r="L28" s="58"/>
      <c r="M28" s="79"/>
      <c r="N28" s="78"/>
      <c r="O28" s="88"/>
      <c r="P28" s="80"/>
      <c r="Q28" s="58"/>
      <c r="R28" s="78"/>
      <c r="S28" s="60"/>
      <c r="T28" s="88"/>
      <c r="U28" s="80"/>
      <c r="V28" s="80"/>
      <c r="W28" s="64"/>
      <c r="X28" s="60"/>
      <c r="Y28" s="86"/>
      <c r="Z28" s="51"/>
      <c r="AA28" s="52"/>
      <c r="AB28" s="53"/>
      <c r="AC28" s="86"/>
    </row>
    <row collapsed="false" customFormat="false" customHeight="true" hidden="false" ht="13" outlineLevel="0" r="29">
      <c r="A29" s="86"/>
      <c r="B29" s="55" t="s">
        <v>54</v>
      </c>
      <c r="C29" s="86"/>
      <c r="D29" s="87"/>
      <c r="E29" s="86"/>
      <c r="F29" s="78"/>
      <c r="G29" s="62"/>
      <c r="H29" s="79"/>
      <c r="I29" s="58"/>
      <c r="J29" s="86"/>
      <c r="K29" s="80"/>
      <c r="L29" s="58"/>
      <c r="M29" s="79"/>
      <c r="N29" s="78"/>
      <c r="O29" s="88"/>
      <c r="P29" s="80"/>
      <c r="Q29" s="58"/>
      <c r="R29" s="78"/>
      <c r="S29" s="60"/>
      <c r="T29" s="88"/>
      <c r="U29" s="80"/>
      <c r="V29" s="80"/>
      <c r="W29" s="64"/>
      <c r="X29" s="60"/>
      <c r="Y29" s="86"/>
      <c r="Z29" s="51"/>
      <c r="AA29" s="52"/>
      <c r="AB29" s="53"/>
      <c r="AC29" s="86"/>
    </row>
    <row collapsed="false" customFormat="false" customHeight="true" hidden="false" ht="13" outlineLevel="0" r="30">
      <c r="A30" s="86"/>
      <c r="B30" s="55" t="s">
        <v>55</v>
      </c>
      <c r="C30" s="86"/>
      <c r="D30" s="66" t="s">
        <v>14</v>
      </c>
      <c r="E30" s="86"/>
      <c r="F30" s="78"/>
      <c r="G30" s="62"/>
      <c r="H30" s="79"/>
      <c r="I30" s="58"/>
      <c r="J30" s="86"/>
      <c r="K30" s="80"/>
      <c r="L30" s="58"/>
      <c r="M30" s="79"/>
      <c r="N30" s="78"/>
      <c r="O30" s="88"/>
      <c r="P30" s="80"/>
      <c r="Q30" s="58"/>
      <c r="R30" s="78"/>
      <c r="S30" s="60"/>
      <c r="T30" s="88"/>
      <c r="U30" s="80"/>
      <c r="V30" s="80"/>
      <c r="W30" s="64"/>
      <c r="X30" s="60"/>
      <c r="Y30" s="86"/>
      <c r="Z30" s="51"/>
      <c r="AA30" s="52"/>
      <c r="AB30" s="53"/>
      <c r="AC30" s="86"/>
    </row>
    <row collapsed="false" customFormat="false" customHeight="true" hidden="false" ht="13" outlineLevel="0" r="31">
      <c r="A31" s="86"/>
      <c r="B31" s="75" t="s">
        <v>56</v>
      </c>
      <c r="C31" s="86"/>
      <c r="D31" s="66"/>
      <c r="E31" s="86"/>
      <c r="F31" s="68" t="s">
        <v>27</v>
      </c>
      <c r="G31" s="68"/>
      <c r="H31" s="68"/>
      <c r="I31" s="68"/>
      <c r="J31" s="86"/>
      <c r="K31" s="70" t="s">
        <v>27</v>
      </c>
      <c r="L31" s="70"/>
      <c r="M31" s="70"/>
      <c r="N31" s="70"/>
      <c r="O31" s="88"/>
      <c r="P31" s="70" t="s">
        <v>27</v>
      </c>
      <c r="Q31" s="70"/>
      <c r="R31" s="70"/>
      <c r="S31" s="70"/>
      <c r="T31" s="88"/>
      <c r="U31" s="89" t="s">
        <v>27</v>
      </c>
      <c r="V31" s="89"/>
      <c r="W31" s="89"/>
      <c r="X31" s="89"/>
      <c r="Y31" s="86"/>
      <c r="Z31" s="51"/>
      <c r="AA31" s="52"/>
      <c r="AB31" s="53"/>
      <c r="AC31" s="86"/>
    </row>
    <row collapsed="false" customFormat="false" customHeight="true" hidden="false" ht="13" outlineLevel="0" r="32">
      <c r="A32" s="86"/>
      <c r="B32" s="75" t="s">
        <v>57</v>
      </c>
      <c r="C32" s="86"/>
      <c r="D32" s="45"/>
      <c r="E32" s="86"/>
      <c r="F32" s="80"/>
      <c r="G32" s="58"/>
      <c r="H32" s="79"/>
      <c r="I32" s="64"/>
      <c r="J32" s="86"/>
      <c r="K32" s="80"/>
      <c r="L32" s="58"/>
      <c r="M32" s="79"/>
      <c r="N32" s="64"/>
      <c r="O32" s="88"/>
      <c r="P32" s="90" t="s">
        <v>58</v>
      </c>
      <c r="Q32" s="90"/>
      <c r="R32" s="90"/>
      <c r="S32" s="90"/>
      <c r="T32" s="91"/>
      <c r="U32" s="92" t="s">
        <v>59</v>
      </c>
      <c r="V32" s="92"/>
      <c r="W32" s="92"/>
      <c r="X32" s="92"/>
      <c r="Y32" s="93"/>
      <c r="Z32" s="51"/>
      <c r="AA32" s="52"/>
      <c r="AB32" s="52"/>
      <c r="AC32" s="86"/>
    </row>
    <row collapsed="false" customFormat="false" customHeight="true" hidden="false" ht="13" outlineLevel="0" r="33">
      <c r="A33" s="94"/>
      <c r="B33" s="75" t="s">
        <v>60</v>
      </c>
      <c r="C33" s="94"/>
      <c r="D33" s="45"/>
      <c r="E33" s="94"/>
      <c r="F33" s="80"/>
      <c r="G33" s="58"/>
      <c r="H33" s="79"/>
      <c r="I33" s="64"/>
      <c r="J33" s="94"/>
      <c r="K33" s="80"/>
      <c r="L33" s="58"/>
      <c r="M33" s="79"/>
      <c r="N33" s="64"/>
      <c r="O33" s="95"/>
      <c r="P33" s="90"/>
      <c r="Q33" s="90"/>
      <c r="R33" s="90"/>
      <c r="S33" s="90"/>
      <c r="T33" s="96"/>
      <c r="U33" s="92"/>
      <c r="V33" s="92"/>
      <c r="W33" s="92"/>
      <c r="X33" s="92"/>
      <c r="Y33" s="97"/>
      <c r="Z33" s="51"/>
      <c r="AA33" s="52"/>
      <c r="AB33" s="52"/>
      <c r="AC33" s="94"/>
    </row>
    <row collapsed="false" customFormat="false" customHeight="true" hidden="false" ht="13" outlineLevel="0" r="34">
      <c r="A34" s="98"/>
      <c r="B34" s="55" t="s">
        <v>61</v>
      </c>
      <c r="C34" s="98"/>
      <c r="D34" s="52"/>
      <c r="E34" s="98"/>
      <c r="F34" s="80"/>
      <c r="G34" s="58"/>
      <c r="H34" s="79"/>
      <c r="I34" s="64"/>
      <c r="J34" s="99"/>
      <c r="K34" s="80"/>
      <c r="L34" s="58"/>
      <c r="M34" s="79"/>
      <c r="N34" s="64"/>
      <c r="O34" s="100"/>
      <c r="P34" s="90"/>
      <c r="Q34" s="90"/>
      <c r="R34" s="90"/>
      <c r="S34" s="90"/>
      <c r="T34" s="101"/>
      <c r="U34" s="92"/>
      <c r="V34" s="92"/>
      <c r="W34" s="92"/>
      <c r="X34" s="92"/>
      <c r="Y34" s="99"/>
      <c r="Z34" s="51"/>
      <c r="AA34" s="52"/>
      <c r="AB34" s="52"/>
      <c r="AC34" s="98"/>
    </row>
    <row collapsed="false" customFormat="false" customHeight="true" hidden="false" ht="13" outlineLevel="0" r="35">
      <c r="A35" s="102"/>
      <c r="B35" s="103" t="s">
        <v>62</v>
      </c>
      <c r="C35" s="102"/>
      <c r="D35" s="45"/>
      <c r="E35" s="102"/>
      <c r="F35" s="80"/>
      <c r="G35" s="58"/>
      <c r="H35" s="79"/>
      <c r="I35" s="64"/>
      <c r="J35" s="104"/>
      <c r="K35" s="80"/>
      <c r="L35" s="58"/>
      <c r="M35" s="79"/>
      <c r="N35" s="64"/>
      <c r="O35" s="105"/>
      <c r="P35" s="90"/>
      <c r="Q35" s="90"/>
      <c r="R35" s="90"/>
      <c r="S35" s="90"/>
      <c r="T35" s="106"/>
      <c r="U35" s="92"/>
      <c r="V35" s="92"/>
      <c r="W35" s="92"/>
      <c r="X35" s="92"/>
      <c r="Y35" s="104"/>
      <c r="Z35" s="107"/>
      <c r="AA35" s="52"/>
      <c r="AB35" s="52"/>
      <c r="AC35" s="102"/>
    </row>
    <row collapsed="false" customFormat="false" customHeight="true" hidden="false" ht="13" outlineLevel="0" r="36">
      <c r="A36" s="102"/>
      <c r="B36" s="108" t="s">
        <v>63</v>
      </c>
      <c r="C36" s="102"/>
      <c r="D36" s="45"/>
      <c r="E36" s="102"/>
      <c r="F36" s="76" t="s">
        <v>64</v>
      </c>
      <c r="G36" s="76"/>
      <c r="H36" s="76"/>
      <c r="I36" s="76"/>
      <c r="J36" s="104"/>
      <c r="K36" s="76" t="s">
        <v>64</v>
      </c>
      <c r="L36" s="76"/>
      <c r="M36" s="76"/>
      <c r="N36" s="76"/>
      <c r="O36" s="109"/>
      <c r="P36" s="90"/>
      <c r="Q36" s="90"/>
      <c r="R36" s="90"/>
      <c r="S36" s="90"/>
      <c r="T36" s="109"/>
      <c r="U36" s="110" t="s">
        <v>64</v>
      </c>
      <c r="V36" s="110"/>
      <c r="W36" s="110"/>
      <c r="X36" s="110"/>
      <c r="Y36" s="104"/>
      <c r="Z36" s="51"/>
      <c r="AA36" s="52"/>
      <c r="AB36" s="52"/>
      <c r="AC36" s="102"/>
    </row>
    <row collapsed="false" customFormat="false" customHeight="true" hidden="false" ht="13" outlineLevel="0" r="37">
      <c r="A37" s="102"/>
      <c r="B37" s="111" t="s">
        <v>65</v>
      </c>
      <c r="C37" s="102"/>
      <c r="D37" s="45"/>
      <c r="E37" s="102"/>
      <c r="F37" s="76"/>
      <c r="G37" s="76"/>
      <c r="H37" s="76"/>
      <c r="I37" s="76"/>
      <c r="J37" s="104"/>
      <c r="K37" s="76"/>
      <c r="L37" s="76"/>
      <c r="M37" s="76"/>
      <c r="N37" s="76"/>
      <c r="O37" s="109"/>
      <c r="P37" s="90"/>
      <c r="Q37" s="90"/>
      <c r="R37" s="90"/>
      <c r="S37" s="90"/>
      <c r="T37" s="109"/>
      <c r="U37" s="110"/>
      <c r="V37" s="110"/>
      <c r="W37" s="110"/>
      <c r="X37" s="110"/>
      <c r="Y37" s="104"/>
      <c r="Z37" s="51"/>
      <c r="AA37" s="52"/>
      <c r="AB37" s="52"/>
      <c r="AC37" s="102"/>
    </row>
    <row collapsed="false" customFormat="false" customHeight="true" hidden="false" ht="13" outlineLevel="0" r="38">
      <c r="A38" s="112"/>
      <c r="B38" s="113" t="s">
        <v>66</v>
      </c>
      <c r="C38" s="112"/>
      <c r="D38" s="45"/>
      <c r="E38" s="112"/>
      <c r="F38" s="76"/>
      <c r="G38" s="76"/>
      <c r="H38" s="76"/>
      <c r="I38" s="76"/>
      <c r="J38" s="112"/>
      <c r="K38" s="76"/>
      <c r="L38" s="76"/>
      <c r="M38" s="76"/>
      <c r="N38" s="76"/>
      <c r="O38" s="106"/>
      <c r="P38" s="90"/>
      <c r="Q38" s="90"/>
      <c r="R38" s="90"/>
      <c r="S38" s="90"/>
      <c r="T38" s="106"/>
      <c r="U38" s="110"/>
      <c r="V38" s="110"/>
      <c r="W38" s="110"/>
      <c r="X38" s="110"/>
      <c r="Y38" s="112"/>
      <c r="Z38" s="51"/>
      <c r="AA38" s="52"/>
      <c r="AB38" s="52"/>
      <c r="AC38" s="112"/>
    </row>
    <row collapsed="false" customFormat="false" customHeight="true" hidden="false" ht="13" outlineLevel="0" r="39">
      <c r="A39" s="114"/>
      <c r="B39" s="115" t="s">
        <v>67</v>
      </c>
      <c r="C39" s="114"/>
      <c r="D39" s="116"/>
      <c r="E39" s="114"/>
      <c r="F39" s="117"/>
      <c r="G39" s="118"/>
      <c r="H39" s="118"/>
      <c r="I39" s="118"/>
      <c r="J39" s="119"/>
      <c r="K39" s="117"/>
      <c r="L39" s="118"/>
      <c r="M39" s="118"/>
      <c r="N39" s="118"/>
      <c r="O39" s="120"/>
      <c r="P39" s="90"/>
      <c r="Q39" s="90"/>
      <c r="R39" s="90"/>
      <c r="S39" s="90"/>
      <c r="T39" s="120"/>
      <c r="U39" s="121"/>
      <c r="V39" s="122"/>
      <c r="W39" s="122"/>
      <c r="X39" s="122"/>
      <c r="Y39" s="114"/>
      <c r="Z39" s="123"/>
      <c r="AA39" s="124"/>
      <c r="AB39" s="124"/>
      <c r="AC39" s="114"/>
    </row>
    <row collapsed="false" customFormat="true" customHeight="true" hidden="false" ht="1.75" outlineLevel="0" r="40" s="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collapsed="false" customFormat="true" customHeight="true" hidden="false" ht="13" outlineLevel="0" r="41" s="130">
      <c r="A41" s="125"/>
      <c r="B41" s="126" t="s">
        <v>68</v>
      </c>
      <c r="C41" s="127"/>
      <c r="D41" s="127"/>
      <c r="E41" s="127"/>
      <c r="F41" s="127"/>
      <c r="G41" s="128"/>
      <c r="H41" s="128"/>
      <c r="I41" s="128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9"/>
      <c r="AB41" s="127"/>
      <c r="AC41" s="125"/>
    </row>
    <row collapsed="false" customFormat="true" customHeight="true" hidden="false" ht="13" outlineLevel="0" r="42" s="130">
      <c r="A42" s="131"/>
      <c r="B42" s="132"/>
      <c r="C42" s="133"/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  <c r="AA42" s="135"/>
      <c r="AB42" s="134"/>
      <c r="AC42" s="131"/>
    </row>
    <row collapsed="false" customFormat="true" customHeight="true" hidden="false" ht="13" outlineLevel="0" r="43" s="130">
      <c r="A43" s="131"/>
      <c r="B43" s="136"/>
      <c r="C43" s="137" t="s">
        <v>23</v>
      </c>
      <c r="D43" s="137"/>
      <c r="E43" s="138"/>
      <c r="F43" s="139" t="s">
        <v>69</v>
      </c>
      <c r="G43" s="140"/>
      <c r="H43" s="140"/>
      <c r="I43" s="140"/>
      <c r="J43" s="140"/>
      <c r="K43" s="140"/>
      <c r="L43" s="140"/>
      <c r="M43" s="140"/>
      <c r="N43" s="140"/>
      <c r="O43" s="141"/>
      <c r="P43" s="134"/>
      <c r="Q43" s="142" t="s">
        <v>36</v>
      </c>
      <c r="R43" s="142"/>
      <c r="S43" s="143" t="s">
        <v>70</v>
      </c>
      <c r="T43" s="144"/>
      <c r="U43" s="144"/>
      <c r="V43" s="144"/>
      <c r="W43" s="144"/>
      <c r="X43" s="144"/>
      <c r="Y43" s="144"/>
      <c r="Z43" s="144"/>
      <c r="AA43" s="145"/>
      <c r="AB43" s="134"/>
      <c r="AC43" s="131"/>
    </row>
    <row collapsed="false" customFormat="true" customHeight="true" hidden="false" ht="13" outlineLevel="0" r="44" s="130">
      <c r="A44" s="131"/>
      <c r="B44" s="146"/>
      <c r="C44" s="147" t="s">
        <v>71</v>
      </c>
      <c r="D44" s="147"/>
      <c r="E44" s="148"/>
      <c r="F44" s="149" t="s">
        <v>72</v>
      </c>
      <c r="G44" s="150"/>
      <c r="H44" s="150"/>
      <c r="I44" s="150"/>
      <c r="J44" s="150"/>
      <c r="K44" s="150"/>
      <c r="L44" s="150"/>
      <c r="M44" s="150"/>
      <c r="N44" s="150"/>
      <c r="O44" s="151"/>
      <c r="P44" s="134"/>
      <c r="Q44" s="152" t="s">
        <v>73</v>
      </c>
      <c r="R44" s="152"/>
      <c r="S44" s="153" t="s">
        <v>74</v>
      </c>
      <c r="T44" s="154"/>
      <c r="U44" s="154"/>
      <c r="V44" s="154"/>
      <c r="W44" s="154"/>
      <c r="X44" s="154"/>
      <c r="Y44" s="154"/>
      <c r="Z44" s="154"/>
      <c r="AA44" s="155"/>
      <c r="AB44" s="134"/>
      <c r="AC44" s="131"/>
    </row>
    <row collapsed="false" customFormat="true" customHeight="true" hidden="false" ht="13" outlineLevel="0" r="45" s="130">
      <c r="A45" s="131"/>
      <c r="B45" s="156"/>
      <c r="C45" s="157" t="s">
        <v>43</v>
      </c>
      <c r="D45" s="157"/>
      <c r="E45" s="157"/>
      <c r="F45" s="158" t="s">
        <v>75</v>
      </c>
      <c r="G45" s="159"/>
      <c r="H45" s="159"/>
      <c r="I45" s="159"/>
      <c r="J45" s="159"/>
      <c r="K45" s="159"/>
      <c r="L45" s="159"/>
      <c r="M45" s="159"/>
      <c r="N45" s="159"/>
      <c r="O45" s="160"/>
      <c r="P45" s="134"/>
      <c r="Q45" s="161" t="s">
        <v>76</v>
      </c>
      <c r="R45" s="161"/>
      <c r="S45" s="162" t="s">
        <v>77</v>
      </c>
      <c r="T45" s="163"/>
      <c r="U45" s="163"/>
      <c r="V45" s="163"/>
      <c r="W45" s="163"/>
      <c r="X45" s="163"/>
      <c r="Y45" s="163"/>
      <c r="Z45" s="163"/>
      <c r="AA45" s="164"/>
      <c r="AB45" s="134"/>
      <c r="AC45" s="131"/>
    </row>
    <row collapsed="false" customFormat="true" customHeight="true" hidden="false" ht="13" outlineLevel="0" r="46" s="130">
      <c r="A46" s="131"/>
      <c r="B46" s="156"/>
      <c r="C46" s="165" t="s">
        <v>78</v>
      </c>
      <c r="D46" s="157"/>
      <c r="E46" s="157"/>
      <c r="F46" s="158" t="s">
        <v>79</v>
      </c>
      <c r="G46" s="159"/>
      <c r="H46" s="159"/>
      <c r="I46" s="159"/>
      <c r="J46" s="159"/>
      <c r="K46" s="159"/>
      <c r="L46" s="159"/>
      <c r="M46" s="159"/>
      <c r="N46" s="159"/>
      <c r="O46" s="160"/>
      <c r="P46" s="134"/>
      <c r="Q46" s="166" t="s">
        <v>80</v>
      </c>
      <c r="R46" s="166"/>
      <c r="S46" s="167" t="s">
        <v>81</v>
      </c>
      <c r="T46" s="163"/>
      <c r="U46" s="163"/>
      <c r="V46" s="163"/>
      <c r="W46" s="163"/>
      <c r="X46" s="163"/>
      <c r="Y46" s="163"/>
      <c r="Z46" s="163"/>
      <c r="AA46" s="164"/>
      <c r="AB46" s="134"/>
      <c r="AC46" s="131"/>
    </row>
    <row collapsed="false" customFormat="true" customHeight="true" hidden="false" ht="13" outlineLevel="0" r="47" s="130">
      <c r="A47" s="131"/>
      <c r="B47" s="146"/>
      <c r="C47" s="168" t="s">
        <v>19</v>
      </c>
      <c r="D47" s="169"/>
      <c r="E47" s="157"/>
      <c r="F47" s="170" t="s">
        <v>82</v>
      </c>
      <c r="G47" s="171"/>
      <c r="H47" s="171"/>
      <c r="I47" s="159"/>
      <c r="J47" s="159"/>
      <c r="K47" s="159"/>
      <c r="L47" s="159"/>
      <c r="M47" s="159"/>
      <c r="N47" s="159"/>
      <c r="O47" s="160"/>
      <c r="P47" s="134"/>
      <c r="Q47" s="172" t="s">
        <v>83</v>
      </c>
      <c r="R47" s="172"/>
      <c r="S47" s="173" t="s">
        <v>84</v>
      </c>
      <c r="T47" s="163"/>
      <c r="U47" s="163"/>
      <c r="V47" s="163"/>
      <c r="W47" s="163"/>
      <c r="X47" s="163"/>
      <c r="Y47" s="163"/>
      <c r="Z47" s="163"/>
      <c r="AA47" s="164"/>
      <c r="AB47" s="134"/>
      <c r="AC47" s="131"/>
    </row>
    <row collapsed="false" customFormat="true" customHeight="true" hidden="false" ht="13" outlineLevel="0" r="48" s="130">
      <c r="A48" s="131"/>
      <c r="B48" s="174"/>
      <c r="C48" s="175" t="s">
        <v>85</v>
      </c>
      <c r="D48" s="165"/>
      <c r="E48" s="148"/>
      <c r="F48" s="176" t="s">
        <v>86</v>
      </c>
      <c r="G48" s="163"/>
      <c r="H48" s="163"/>
      <c r="I48" s="163"/>
      <c r="J48" s="163"/>
      <c r="K48" s="163"/>
      <c r="L48" s="163"/>
      <c r="M48" s="163"/>
      <c r="N48" s="163"/>
      <c r="O48" s="164"/>
      <c r="P48" s="134"/>
      <c r="Q48" s="177" t="s">
        <v>87</v>
      </c>
      <c r="R48" s="177"/>
      <c r="S48" s="178" t="s">
        <v>88</v>
      </c>
      <c r="T48" s="179"/>
      <c r="U48" s="179"/>
      <c r="V48" s="179"/>
      <c r="W48" s="179"/>
      <c r="X48" s="179"/>
      <c r="Y48" s="179"/>
      <c r="Z48" s="179"/>
      <c r="AA48" s="180"/>
      <c r="AB48" s="134"/>
      <c r="AC48" s="131"/>
    </row>
    <row collapsed="false" customFormat="true" customHeight="true" hidden="false" ht="13" outlineLevel="0" r="49" s="130">
      <c r="A49" s="131"/>
      <c r="B49" s="174"/>
      <c r="C49" s="168"/>
      <c r="D49" s="181"/>
      <c r="E49" s="169"/>
      <c r="F49" s="170"/>
      <c r="G49" s="163"/>
      <c r="H49" s="163"/>
      <c r="I49" s="163"/>
      <c r="J49" s="163"/>
      <c r="K49" s="163"/>
      <c r="L49" s="163"/>
      <c r="M49" s="163"/>
      <c r="N49" s="163"/>
      <c r="O49" s="164"/>
      <c r="P49" s="134"/>
      <c r="Q49" s="182" t="s">
        <v>89</v>
      </c>
      <c r="R49" s="183"/>
      <c r="S49" s="184" t="s">
        <v>90</v>
      </c>
      <c r="T49" s="185"/>
      <c r="U49" s="185"/>
      <c r="V49" s="186"/>
      <c r="W49" s="186"/>
      <c r="X49" s="186"/>
      <c r="Y49" s="186"/>
      <c r="Z49" s="186"/>
      <c r="AA49" s="187"/>
      <c r="AB49" s="188"/>
      <c r="AC49" s="131"/>
    </row>
    <row collapsed="false" customFormat="true" customHeight="true" hidden="false" ht="13" outlineLevel="0" r="50" s="130">
      <c r="A50" s="131"/>
      <c r="B50" s="174"/>
      <c r="C50" s="189" t="s">
        <v>44</v>
      </c>
      <c r="D50" s="189"/>
      <c r="E50" s="169"/>
      <c r="F50" s="190" t="s">
        <v>91</v>
      </c>
      <c r="G50" s="179"/>
      <c r="H50" s="179"/>
      <c r="I50" s="179"/>
      <c r="J50" s="179"/>
      <c r="K50" s="179"/>
      <c r="L50" s="179"/>
      <c r="M50" s="179"/>
      <c r="N50" s="179"/>
      <c r="O50" s="180"/>
      <c r="P50" s="134"/>
      <c r="Q50" s="191" t="s">
        <v>92</v>
      </c>
      <c r="R50" s="192"/>
      <c r="S50" s="193" t="s">
        <v>93</v>
      </c>
      <c r="T50" s="186"/>
      <c r="U50" s="186"/>
      <c r="V50" s="186"/>
      <c r="W50" s="186"/>
      <c r="X50" s="186"/>
      <c r="Y50" s="186"/>
      <c r="Z50" s="186"/>
      <c r="AA50" s="187"/>
      <c r="AB50" s="188"/>
      <c r="AC50" s="131"/>
    </row>
    <row collapsed="false" customFormat="true" customHeight="true" hidden="false" ht="13" outlineLevel="0" r="51" s="130">
      <c r="A51" s="131"/>
      <c r="B51" s="174"/>
      <c r="C51" s="168" t="s">
        <v>24</v>
      </c>
      <c r="D51" s="181"/>
      <c r="E51" s="169"/>
      <c r="F51" s="170" t="s">
        <v>94</v>
      </c>
      <c r="G51" s="194"/>
      <c r="H51" s="194"/>
      <c r="I51" s="194"/>
      <c r="J51" s="194"/>
      <c r="K51" s="194"/>
      <c r="L51" s="194"/>
      <c r="M51" s="194"/>
      <c r="N51" s="194"/>
      <c r="O51" s="195"/>
      <c r="P51" s="134"/>
      <c r="Q51" s="196" t="s">
        <v>95</v>
      </c>
      <c r="R51" s="191"/>
      <c r="S51" s="197" t="s">
        <v>96</v>
      </c>
      <c r="T51" s="186"/>
      <c r="U51" s="186"/>
      <c r="V51" s="186"/>
      <c r="W51" s="186"/>
      <c r="X51" s="186"/>
      <c r="Y51" s="186"/>
      <c r="Z51" s="186"/>
      <c r="AA51" s="187"/>
      <c r="AB51" s="188"/>
      <c r="AC51" s="131"/>
    </row>
    <row collapsed="false" customFormat="true" customHeight="true" hidden="false" ht="1.75" outlineLevel="0" r="52" s="130">
      <c r="A52" s="131"/>
      <c r="B52" s="198"/>
      <c r="C52" s="165"/>
      <c r="D52" s="165"/>
      <c r="E52" s="148"/>
      <c r="F52" s="199"/>
      <c r="G52" s="200"/>
      <c r="H52" s="200"/>
      <c r="I52" s="200"/>
      <c r="J52" s="200"/>
      <c r="K52" s="200"/>
      <c r="L52" s="200"/>
      <c r="M52" s="200"/>
      <c r="N52" s="200"/>
      <c r="O52" s="201"/>
      <c r="P52" s="134"/>
      <c r="Q52" s="202" t="s">
        <v>97</v>
      </c>
      <c r="R52" s="202"/>
      <c r="S52" s="203" t="s">
        <v>98</v>
      </c>
      <c r="T52" s="204"/>
      <c r="U52" s="204"/>
      <c r="V52" s="204"/>
      <c r="W52" s="204"/>
      <c r="X52" s="204"/>
      <c r="Y52" s="204"/>
      <c r="Z52" s="204"/>
      <c r="AA52" s="205"/>
      <c r="AB52" s="206"/>
      <c r="AC52" s="131"/>
    </row>
    <row collapsed="false" customFormat="true" customHeight="true" hidden="false" ht="10" outlineLevel="0" r="53" s="130">
      <c r="A53" s="131"/>
      <c r="B53" s="207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10"/>
      <c r="AA53" s="210"/>
      <c r="AB53" s="209"/>
      <c r="AC53" s="131"/>
    </row>
    <row collapsed="false" customFormat="true" customHeight="true" hidden="false" ht="10" outlineLevel="0" r="54" s="130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131"/>
    </row>
    <row collapsed="false" customFormat="true" customHeight="true" hidden="false" ht="10" outlineLevel="0" r="55" s="130">
      <c r="A55" s="212"/>
      <c r="B55" s="213"/>
      <c r="C55" s="214"/>
      <c r="D55" s="214"/>
      <c r="E55" s="214"/>
      <c r="F55" s="214"/>
      <c r="G55" s="214"/>
      <c r="H55" s="214"/>
      <c r="I55" s="215"/>
      <c r="J55" s="216"/>
      <c r="K55" s="216"/>
      <c r="L55" s="216"/>
      <c r="M55" s="216"/>
      <c r="N55" s="217"/>
      <c r="O55" s="218"/>
      <c r="P55" s="217"/>
      <c r="Q55" s="217"/>
      <c r="R55" s="217"/>
      <c r="S55" s="217"/>
      <c r="T55" s="217"/>
      <c r="U55" s="217"/>
      <c r="V55" s="217"/>
      <c r="W55" s="217"/>
      <c r="X55" s="218"/>
      <c r="Y55" s="217"/>
      <c r="Z55" s="217"/>
      <c r="AA55" s="217"/>
      <c r="AB55" s="217"/>
      <c r="AC55" s="131"/>
    </row>
    <row collapsed="false" customFormat="true" customHeight="true" hidden="false" ht="10" outlineLevel="0" r="56" s="224">
      <c r="A56" s="219"/>
      <c r="B56" s="220" t="s">
        <v>99</v>
      </c>
      <c r="C56" s="221"/>
      <c r="D56" s="221"/>
      <c r="E56" s="221"/>
      <c r="F56" s="221"/>
      <c r="G56" s="221"/>
      <c r="H56" s="221"/>
      <c r="I56" s="222"/>
      <c r="J56" s="223"/>
      <c r="K56" s="223"/>
      <c r="L56" s="223"/>
      <c r="M56" s="223"/>
      <c r="N56" s="223"/>
      <c r="O56" s="223"/>
      <c r="P56" s="223"/>
      <c r="Q56" s="223"/>
      <c r="R56" s="223" t="s">
        <v>100</v>
      </c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11"/>
    </row>
    <row collapsed="false" customFormat="true" customHeight="true" hidden="false" ht="10" outlineLevel="0" r="57" s="232">
      <c r="A57" s="225"/>
      <c r="B57" s="226"/>
      <c r="C57" s="227"/>
      <c r="D57" s="227"/>
      <c r="E57" s="227"/>
      <c r="F57" s="227"/>
      <c r="G57" s="221"/>
      <c r="H57" s="227"/>
      <c r="I57" s="228"/>
      <c r="J57" s="229"/>
      <c r="K57" s="229"/>
      <c r="L57" s="229"/>
      <c r="M57" s="229"/>
      <c r="N57" s="230"/>
      <c r="O57" s="229"/>
      <c r="P57" s="231"/>
      <c r="Q57" s="231"/>
      <c r="R57" s="230"/>
      <c r="S57" s="230"/>
      <c r="T57" s="230"/>
      <c r="U57" s="230"/>
      <c r="V57" s="230"/>
      <c r="W57" s="230"/>
      <c r="X57" s="229"/>
      <c r="Y57" s="230"/>
      <c r="Z57" s="230"/>
      <c r="AA57" s="230"/>
      <c r="AB57" s="230"/>
      <c r="AC57" s="212"/>
    </row>
    <row collapsed="false" customFormat="true" customHeight="true" hidden="false" ht="10" outlineLevel="0" r="58" s="232">
      <c r="A58" s="233"/>
      <c r="B58" s="234"/>
      <c r="C58" s="235" t="e">
        <f aca="false">G85/G83</f>
        <v>#DIV/0!</v>
      </c>
      <c r="D58" s="235"/>
      <c r="E58" s="235"/>
      <c r="F58" s="235"/>
      <c r="G58" s="236" t="s">
        <v>101</v>
      </c>
      <c r="H58" s="235"/>
      <c r="I58" s="222"/>
      <c r="J58" s="237"/>
      <c r="K58" s="237"/>
      <c r="L58" s="237"/>
      <c r="M58" s="238"/>
      <c r="N58" s="239"/>
      <c r="O58" s="238"/>
      <c r="P58" s="240" t="s">
        <v>102</v>
      </c>
      <c r="Q58" s="240"/>
      <c r="R58" s="241" t="s">
        <v>103</v>
      </c>
      <c r="S58" s="242" t="s">
        <v>104</v>
      </c>
      <c r="T58" s="241"/>
      <c r="U58" s="241" t="s">
        <v>105</v>
      </c>
      <c r="V58" s="243" t="s">
        <v>106</v>
      </c>
      <c r="W58" s="244" t="s">
        <v>107</v>
      </c>
      <c r="X58" s="230"/>
      <c r="Y58" s="230"/>
      <c r="Z58" s="230"/>
      <c r="AA58" s="230"/>
      <c r="AB58" s="230"/>
      <c r="AC58" s="245"/>
    </row>
    <row collapsed="false" customFormat="true" customHeight="true" hidden="false" ht="10" outlineLevel="0" r="59" s="232">
      <c r="A59" s="245"/>
      <c r="B59" s="246"/>
      <c r="C59" s="247"/>
      <c r="D59" s="235"/>
      <c r="E59" s="247"/>
      <c r="F59" s="248" t="s">
        <v>108</v>
      </c>
      <c r="G59" s="249" t="n">
        <v>1</v>
      </c>
      <c r="H59" s="247"/>
      <c r="I59" s="250"/>
      <c r="J59" s="223"/>
      <c r="K59" s="223"/>
      <c r="L59" s="223"/>
      <c r="M59" s="251"/>
      <c r="N59" s="251" t="s">
        <v>108</v>
      </c>
      <c r="O59" s="251"/>
      <c r="P59" s="252" t="n">
        <v>20</v>
      </c>
      <c r="Q59" s="252"/>
      <c r="R59" s="252" t="s">
        <v>109</v>
      </c>
      <c r="S59" s="252" t="s">
        <v>110</v>
      </c>
      <c r="T59" s="253"/>
      <c r="U59" s="252" t="s">
        <v>110</v>
      </c>
      <c r="V59" s="252" t="s">
        <v>110</v>
      </c>
      <c r="W59" s="252" t="n">
        <v>1</v>
      </c>
      <c r="X59" s="230"/>
      <c r="Y59" s="230"/>
      <c r="Z59" s="230"/>
      <c r="AA59" s="230"/>
      <c r="AB59" s="230"/>
      <c r="AC59" s="225"/>
    </row>
    <row collapsed="false" customFormat="true" customHeight="true" hidden="false" ht="10" outlineLevel="0" r="60" s="232">
      <c r="A60" s="245"/>
      <c r="B60" s="246"/>
      <c r="C60" s="247"/>
      <c r="D60" s="235"/>
      <c r="E60" s="247"/>
      <c r="F60" s="248" t="s">
        <v>111</v>
      </c>
      <c r="G60" s="254" t="n">
        <v>2.25</v>
      </c>
      <c r="H60" s="247"/>
      <c r="I60" s="250"/>
      <c r="J60" s="255"/>
      <c r="K60" s="255"/>
      <c r="L60" s="255"/>
      <c r="M60" s="251"/>
      <c r="N60" s="251" t="s">
        <v>112</v>
      </c>
      <c r="O60" s="251"/>
      <c r="P60" s="256" t="n">
        <v>150</v>
      </c>
      <c r="Q60" s="256"/>
      <c r="R60" s="256" t="s">
        <v>113</v>
      </c>
      <c r="S60" s="256" t="s">
        <v>110</v>
      </c>
      <c r="T60" s="257"/>
      <c r="U60" s="256" t="n">
        <v>1</v>
      </c>
      <c r="V60" s="256" t="n">
        <v>1</v>
      </c>
      <c r="W60" s="256" t="n">
        <v>1</v>
      </c>
      <c r="X60" s="230"/>
      <c r="Y60" s="230"/>
      <c r="Z60" s="230"/>
      <c r="AA60" s="230"/>
      <c r="AB60" s="230"/>
      <c r="AC60" s="233"/>
    </row>
    <row collapsed="false" customFormat="true" customHeight="true" hidden="false" ht="10" outlineLevel="0" r="61" s="232">
      <c r="A61" s="245"/>
      <c r="B61" s="246"/>
      <c r="C61" s="247"/>
      <c r="D61" s="235"/>
      <c r="E61" s="247"/>
      <c r="F61" s="258" t="s">
        <v>114</v>
      </c>
      <c r="G61" s="254" t="n">
        <v>0.75</v>
      </c>
      <c r="H61" s="247"/>
      <c r="I61" s="259"/>
      <c r="J61" s="255"/>
      <c r="K61" s="255"/>
      <c r="L61" s="255"/>
      <c r="M61" s="260"/>
      <c r="N61" s="260" t="s">
        <v>114</v>
      </c>
      <c r="O61" s="260"/>
      <c r="P61" s="256" t="n">
        <v>20</v>
      </c>
      <c r="Q61" s="256"/>
      <c r="R61" s="256" t="s">
        <v>109</v>
      </c>
      <c r="S61" s="256" t="s">
        <v>110</v>
      </c>
      <c r="T61" s="257"/>
      <c r="U61" s="256" t="s">
        <v>110</v>
      </c>
      <c r="V61" s="256" t="s">
        <v>110</v>
      </c>
      <c r="W61" s="256" t="n">
        <v>1</v>
      </c>
      <c r="X61" s="230"/>
      <c r="Y61" s="230"/>
      <c r="Z61" s="230"/>
      <c r="AA61" s="230"/>
      <c r="AB61" s="230"/>
      <c r="AC61" s="245"/>
    </row>
    <row collapsed="false" customFormat="true" customHeight="true" hidden="false" ht="10" outlineLevel="0" r="62" s="232">
      <c r="A62" s="245"/>
      <c r="B62" s="246"/>
      <c r="C62" s="247"/>
      <c r="D62" s="235"/>
      <c r="E62" s="247"/>
      <c r="F62" s="261" t="s">
        <v>115</v>
      </c>
      <c r="G62" s="254" t="n">
        <v>0.5</v>
      </c>
      <c r="H62" s="247"/>
      <c r="I62" s="262"/>
      <c r="J62" s="263"/>
      <c r="K62" s="263"/>
      <c r="L62" s="263"/>
      <c r="M62" s="264"/>
      <c r="N62" s="264" t="s">
        <v>115</v>
      </c>
      <c r="O62" s="264"/>
      <c r="P62" s="256" t="n">
        <v>100</v>
      </c>
      <c r="Q62" s="256"/>
      <c r="R62" s="256" t="s">
        <v>113</v>
      </c>
      <c r="S62" s="256" t="s">
        <v>110</v>
      </c>
      <c r="T62" s="257"/>
      <c r="U62" s="256" t="n">
        <v>1</v>
      </c>
      <c r="V62" s="256" t="n">
        <v>1</v>
      </c>
      <c r="W62" s="256" t="n">
        <v>1</v>
      </c>
      <c r="X62" s="230"/>
      <c r="Y62" s="230"/>
      <c r="Z62" s="230"/>
      <c r="AA62" s="230"/>
      <c r="AB62" s="230"/>
      <c r="AC62" s="245"/>
    </row>
    <row collapsed="false" customFormat="true" customHeight="true" hidden="false" ht="10" outlineLevel="0" r="63" s="232">
      <c r="A63" s="245"/>
      <c r="B63" s="246"/>
      <c r="C63" s="247"/>
      <c r="D63" s="235"/>
      <c r="E63" s="247"/>
      <c r="F63" s="265" t="s">
        <v>116</v>
      </c>
      <c r="G63" s="254" t="n">
        <v>1</v>
      </c>
      <c r="H63" s="247"/>
      <c r="I63" s="266"/>
      <c r="J63" s="267"/>
      <c r="K63" s="267"/>
      <c r="L63" s="267"/>
      <c r="M63" s="238"/>
      <c r="N63" s="268" t="s">
        <v>116</v>
      </c>
      <c r="O63" s="238"/>
      <c r="P63" s="256" t="n">
        <v>20</v>
      </c>
      <c r="Q63" s="256"/>
      <c r="R63" s="256" t="s">
        <v>113</v>
      </c>
      <c r="S63" s="256" t="s">
        <v>110</v>
      </c>
      <c r="T63" s="257"/>
      <c r="U63" s="256" t="n">
        <v>1</v>
      </c>
      <c r="V63" s="256" t="s">
        <v>110</v>
      </c>
      <c r="W63" s="256" t="n">
        <v>1</v>
      </c>
      <c r="X63" s="230"/>
      <c r="Y63" s="230"/>
      <c r="Z63" s="230"/>
      <c r="AA63" s="230"/>
      <c r="AB63" s="230"/>
      <c r="AC63" s="245"/>
    </row>
    <row collapsed="false" customFormat="true" customHeight="true" hidden="false" ht="10" outlineLevel="0" r="64" s="232">
      <c r="A64" s="245"/>
      <c r="B64" s="246"/>
      <c r="C64" s="247"/>
      <c r="D64" s="235"/>
      <c r="E64" s="247"/>
      <c r="F64" s="269" t="s">
        <v>117</v>
      </c>
      <c r="G64" s="254" t="n">
        <v>1</v>
      </c>
      <c r="H64" s="247"/>
      <c r="I64" s="270"/>
      <c r="J64" s="271"/>
      <c r="K64" s="271"/>
      <c r="L64" s="271"/>
      <c r="M64" s="272"/>
      <c r="N64" s="273" t="s">
        <v>117</v>
      </c>
      <c r="O64" s="272"/>
      <c r="P64" s="256" t="n">
        <v>20</v>
      </c>
      <c r="Q64" s="256"/>
      <c r="R64" s="256" t="s">
        <v>109</v>
      </c>
      <c r="S64" s="256" t="s">
        <v>110</v>
      </c>
      <c r="T64" s="257"/>
      <c r="U64" s="256" t="s">
        <v>110</v>
      </c>
      <c r="V64" s="256" t="s">
        <v>110</v>
      </c>
      <c r="W64" s="256" t="n">
        <v>1</v>
      </c>
      <c r="X64" s="230"/>
      <c r="Y64" s="230"/>
      <c r="Z64" s="230"/>
      <c r="AA64" s="230"/>
      <c r="AB64" s="230"/>
      <c r="AC64" s="245"/>
    </row>
    <row collapsed="false" customFormat="true" customHeight="true" hidden="false" ht="10" outlineLevel="0" r="65" s="232">
      <c r="A65" s="245"/>
      <c r="B65" s="246"/>
      <c r="C65" s="247"/>
      <c r="D65" s="235"/>
      <c r="E65" s="247"/>
      <c r="F65" s="261" t="s">
        <v>118</v>
      </c>
      <c r="G65" s="254" t="n">
        <v>4</v>
      </c>
      <c r="H65" s="247"/>
      <c r="I65" s="274"/>
      <c r="J65" s="271"/>
      <c r="K65" s="271"/>
      <c r="L65" s="271"/>
      <c r="M65" s="238"/>
      <c r="N65" s="264" t="s">
        <v>118</v>
      </c>
      <c r="O65" s="238"/>
      <c r="P65" s="256" t="n">
        <v>50</v>
      </c>
      <c r="Q65" s="256"/>
      <c r="R65" s="256" t="s">
        <v>113</v>
      </c>
      <c r="S65" s="256" t="s">
        <v>110</v>
      </c>
      <c r="T65" s="257"/>
      <c r="U65" s="256" t="n">
        <v>1</v>
      </c>
      <c r="V65" s="256" t="n">
        <v>1</v>
      </c>
      <c r="W65" s="256" t="n">
        <v>1</v>
      </c>
      <c r="X65" s="230"/>
      <c r="Y65" s="230"/>
      <c r="Z65" s="230"/>
      <c r="AA65" s="230"/>
      <c r="AB65" s="230"/>
      <c r="AC65" s="245"/>
    </row>
    <row collapsed="false" customFormat="true" customHeight="true" hidden="false" ht="10" outlineLevel="0" r="66" s="232">
      <c r="A66" s="245"/>
      <c r="B66" s="246"/>
      <c r="C66" s="247"/>
      <c r="D66" s="235"/>
      <c r="E66" s="247"/>
      <c r="F66" s="261" t="s">
        <v>18</v>
      </c>
      <c r="G66" s="254" t="n">
        <v>4</v>
      </c>
      <c r="H66" s="247"/>
      <c r="I66" s="275"/>
      <c r="J66" s="276"/>
      <c r="K66" s="276"/>
      <c r="L66" s="276"/>
      <c r="M66" s="277"/>
      <c r="N66" s="264" t="s">
        <v>18</v>
      </c>
      <c r="O66" s="277"/>
      <c r="P66" s="256" t="n">
        <v>25</v>
      </c>
      <c r="Q66" s="256"/>
      <c r="R66" s="256" t="s">
        <v>113</v>
      </c>
      <c r="S66" s="256" t="s">
        <v>110</v>
      </c>
      <c r="T66" s="257"/>
      <c r="U66" s="256" t="s">
        <v>110</v>
      </c>
      <c r="V66" s="256" t="s">
        <v>110</v>
      </c>
      <c r="W66" s="256" t="n">
        <v>1</v>
      </c>
      <c r="X66" s="230"/>
      <c r="Y66" s="230"/>
      <c r="Z66" s="230"/>
      <c r="AA66" s="230"/>
      <c r="AB66" s="230"/>
      <c r="AC66" s="245"/>
    </row>
    <row collapsed="false" customFormat="true" customHeight="true" hidden="false" ht="10" outlineLevel="0" r="67" s="232">
      <c r="A67" s="245"/>
      <c r="B67" s="246"/>
      <c r="C67" s="247"/>
      <c r="D67" s="235"/>
      <c r="E67" s="247"/>
      <c r="F67" s="278" t="s">
        <v>19</v>
      </c>
      <c r="G67" s="254" t="n">
        <v>12</v>
      </c>
      <c r="H67" s="247"/>
      <c r="I67" s="262"/>
      <c r="J67" s="279"/>
      <c r="K67" s="279"/>
      <c r="L67" s="279"/>
      <c r="M67" s="268"/>
      <c r="N67" s="280" t="s">
        <v>19</v>
      </c>
      <c r="O67" s="268"/>
      <c r="P67" s="256" t="n">
        <v>50</v>
      </c>
      <c r="Q67" s="256"/>
      <c r="R67" s="256" t="s">
        <v>113</v>
      </c>
      <c r="S67" s="256" t="s">
        <v>110</v>
      </c>
      <c r="T67" s="257"/>
      <c r="U67" s="256" t="n">
        <v>1</v>
      </c>
      <c r="V67" s="256" t="s">
        <v>110</v>
      </c>
      <c r="W67" s="256" t="n">
        <v>1</v>
      </c>
      <c r="X67" s="230"/>
      <c r="Y67" s="230"/>
      <c r="Z67" s="230"/>
      <c r="AA67" s="230"/>
      <c r="AB67" s="230"/>
      <c r="AC67" s="245"/>
    </row>
    <row collapsed="false" customFormat="true" customHeight="true" hidden="false" ht="10" outlineLevel="0" r="68" s="232">
      <c r="A68" s="245"/>
      <c r="B68" s="246"/>
      <c r="C68" s="247"/>
      <c r="D68" s="235"/>
      <c r="E68" s="247"/>
      <c r="F68" s="281" t="s">
        <v>119</v>
      </c>
      <c r="G68" s="254" t="n">
        <v>4</v>
      </c>
      <c r="H68" s="247"/>
      <c r="I68" s="282"/>
      <c r="J68" s="283"/>
      <c r="K68" s="283"/>
      <c r="L68" s="283"/>
      <c r="M68" s="284"/>
      <c r="N68" s="285" t="s">
        <v>119</v>
      </c>
      <c r="O68" s="284"/>
      <c r="P68" s="256" t="n">
        <v>50</v>
      </c>
      <c r="Q68" s="256"/>
      <c r="R68" s="256" t="s">
        <v>113</v>
      </c>
      <c r="S68" s="256" t="s">
        <v>110</v>
      </c>
      <c r="T68" s="257"/>
      <c r="U68" s="256" t="n">
        <v>1</v>
      </c>
      <c r="V68" s="256" t="s">
        <v>110</v>
      </c>
      <c r="W68" s="256" t="n">
        <v>1</v>
      </c>
      <c r="X68" s="230"/>
      <c r="Y68" s="230"/>
      <c r="Z68" s="230"/>
      <c r="AA68" s="230"/>
      <c r="AB68" s="230"/>
      <c r="AC68" s="245"/>
    </row>
    <row collapsed="false" customFormat="true" customHeight="true" hidden="false" ht="10" outlineLevel="0" r="69" s="232">
      <c r="A69" s="245"/>
      <c r="B69" s="246"/>
      <c r="C69" s="247"/>
      <c r="D69" s="235"/>
      <c r="E69" s="247"/>
      <c r="F69" s="286" t="s">
        <v>120</v>
      </c>
      <c r="G69" s="254" t="n">
        <v>6</v>
      </c>
      <c r="H69" s="247"/>
      <c r="I69" s="282"/>
      <c r="J69" s="283"/>
      <c r="K69" s="283"/>
      <c r="L69" s="283"/>
      <c r="M69" s="284"/>
      <c r="N69" s="272" t="s">
        <v>120</v>
      </c>
      <c r="O69" s="287"/>
      <c r="P69" s="256" t="n">
        <v>30</v>
      </c>
      <c r="Q69" s="256"/>
      <c r="R69" s="256" t="s">
        <v>113</v>
      </c>
      <c r="S69" s="256" t="s">
        <v>110</v>
      </c>
      <c r="T69" s="257"/>
      <c r="U69" s="256" t="n">
        <v>1</v>
      </c>
      <c r="V69" s="256" t="s">
        <v>110</v>
      </c>
      <c r="W69" s="256" t="n">
        <v>1</v>
      </c>
      <c r="X69" s="230"/>
      <c r="Y69" s="230"/>
      <c r="Z69" s="230"/>
      <c r="AA69" s="230"/>
      <c r="AB69" s="230"/>
      <c r="AC69" s="245"/>
    </row>
    <row collapsed="false" customFormat="true" customHeight="true" hidden="false" ht="10" outlineLevel="0" r="70" s="232">
      <c r="A70" s="245"/>
      <c r="B70" s="246"/>
      <c r="C70" s="247"/>
      <c r="D70" s="235"/>
      <c r="E70" s="247"/>
      <c r="F70" s="288" t="s">
        <v>121</v>
      </c>
      <c r="G70" s="254" t="n">
        <v>4</v>
      </c>
      <c r="H70" s="247"/>
      <c r="I70" s="282"/>
      <c r="J70" s="283"/>
      <c r="K70" s="283"/>
      <c r="L70" s="283"/>
      <c r="M70" s="284"/>
      <c r="N70" s="289" t="s">
        <v>121</v>
      </c>
      <c r="O70" s="287"/>
      <c r="P70" s="256" t="n">
        <v>15</v>
      </c>
      <c r="Q70" s="256"/>
      <c r="R70" s="256" t="s">
        <v>109</v>
      </c>
      <c r="S70" s="256" t="s">
        <v>110</v>
      </c>
      <c r="T70" s="257"/>
      <c r="U70" s="256" t="s">
        <v>110</v>
      </c>
      <c r="V70" s="256" t="s">
        <v>110</v>
      </c>
      <c r="W70" s="256" t="n">
        <v>1</v>
      </c>
      <c r="X70" s="230"/>
      <c r="Y70" s="230"/>
      <c r="Z70" s="230"/>
      <c r="AA70" s="230"/>
      <c r="AB70" s="230"/>
      <c r="AC70" s="245"/>
    </row>
    <row collapsed="false" customFormat="true" customHeight="true" hidden="false" ht="10" outlineLevel="0" r="71" s="232">
      <c r="A71" s="245"/>
      <c r="B71" s="246"/>
      <c r="C71" s="247"/>
      <c r="D71" s="235"/>
      <c r="E71" s="247"/>
      <c r="F71" s="286"/>
      <c r="G71" s="254" t="n">
        <v>0</v>
      </c>
      <c r="H71" s="247"/>
      <c r="I71" s="282"/>
      <c r="J71" s="283"/>
      <c r="K71" s="283"/>
      <c r="L71" s="283"/>
      <c r="M71" s="284"/>
      <c r="N71" s="272"/>
      <c r="O71" s="284"/>
      <c r="P71" s="256" t="s">
        <v>110</v>
      </c>
      <c r="Q71" s="256"/>
      <c r="R71" s="256" t="s">
        <v>110</v>
      </c>
      <c r="S71" s="256" t="s">
        <v>110</v>
      </c>
      <c r="T71" s="257"/>
      <c r="U71" s="256" t="s">
        <v>110</v>
      </c>
      <c r="V71" s="256" t="s">
        <v>110</v>
      </c>
      <c r="W71" s="256" t="s">
        <v>110</v>
      </c>
      <c r="X71" s="230"/>
      <c r="Y71" s="230"/>
      <c r="Z71" s="230"/>
      <c r="AA71" s="230"/>
      <c r="AB71" s="230"/>
      <c r="AC71" s="245"/>
    </row>
    <row collapsed="false" customFormat="true" customHeight="true" hidden="false" ht="10" outlineLevel="0" r="72" s="232">
      <c r="A72" s="245"/>
      <c r="B72" s="246"/>
      <c r="C72" s="247"/>
      <c r="D72" s="235"/>
      <c r="E72" s="247"/>
      <c r="F72" s="290" t="s">
        <v>122</v>
      </c>
      <c r="G72" s="254" t="n">
        <v>4</v>
      </c>
      <c r="H72" s="247"/>
      <c r="I72" s="282"/>
      <c r="J72" s="283"/>
      <c r="K72" s="283"/>
      <c r="L72" s="283"/>
      <c r="M72" s="284"/>
      <c r="N72" s="291" t="s">
        <v>122</v>
      </c>
      <c r="O72" s="287"/>
      <c r="P72" s="256" t="n">
        <v>30</v>
      </c>
      <c r="Q72" s="256"/>
      <c r="R72" s="256" t="s">
        <v>113</v>
      </c>
      <c r="S72" s="256" t="s">
        <v>110</v>
      </c>
      <c r="T72" s="257"/>
      <c r="U72" s="256" t="n">
        <v>1</v>
      </c>
      <c r="V72" s="256" t="s">
        <v>110</v>
      </c>
      <c r="W72" s="256" t="n">
        <v>1</v>
      </c>
      <c r="X72" s="230"/>
      <c r="Y72" s="230"/>
      <c r="Z72" s="230"/>
      <c r="AA72" s="230"/>
      <c r="AB72" s="230"/>
      <c r="AC72" s="245"/>
    </row>
    <row collapsed="false" customFormat="true" customHeight="true" hidden="false" ht="10" outlineLevel="0" r="73" s="232">
      <c r="A73" s="245"/>
      <c r="B73" s="246"/>
      <c r="C73" s="247"/>
      <c r="D73" s="235"/>
      <c r="E73" s="292"/>
      <c r="F73" s="293" t="s">
        <v>123</v>
      </c>
      <c r="G73" s="254" t="n">
        <v>3</v>
      </c>
      <c r="H73" s="247"/>
      <c r="I73" s="282"/>
      <c r="J73" s="283"/>
      <c r="K73" s="283"/>
      <c r="L73" s="283"/>
      <c r="M73" s="284"/>
      <c r="N73" s="294" t="s">
        <v>123</v>
      </c>
      <c r="O73" s="287"/>
      <c r="P73" s="256" t="n">
        <v>10</v>
      </c>
      <c r="Q73" s="256"/>
      <c r="R73" s="256" t="s">
        <v>109</v>
      </c>
      <c r="S73" s="256" t="s">
        <v>110</v>
      </c>
      <c r="T73" s="257"/>
      <c r="U73" s="256" t="s">
        <v>110</v>
      </c>
      <c r="V73" s="256" t="s">
        <v>110</v>
      </c>
      <c r="W73" s="256" t="n">
        <v>1</v>
      </c>
      <c r="X73" s="230"/>
      <c r="Y73" s="230"/>
      <c r="Z73" s="230"/>
      <c r="AA73" s="230"/>
      <c r="AB73" s="230"/>
      <c r="AC73" s="245"/>
    </row>
    <row collapsed="false" customFormat="true" customHeight="true" hidden="false" ht="10" outlineLevel="0" r="74" s="232">
      <c r="A74" s="245"/>
      <c r="B74" s="246"/>
      <c r="C74" s="247"/>
      <c r="D74" s="235"/>
      <c r="E74" s="247"/>
      <c r="F74" s="295" t="s">
        <v>124</v>
      </c>
      <c r="G74" s="254" t="n">
        <v>7</v>
      </c>
      <c r="H74" s="247"/>
      <c r="I74" s="282"/>
      <c r="J74" s="283"/>
      <c r="K74" s="283"/>
      <c r="L74" s="283"/>
      <c r="M74" s="284"/>
      <c r="N74" s="287" t="s">
        <v>124</v>
      </c>
      <c r="O74" s="287"/>
      <c r="P74" s="256" t="n">
        <v>20</v>
      </c>
      <c r="Q74" s="256"/>
      <c r="R74" s="256" t="s">
        <v>109</v>
      </c>
      <c r="S74" s="256" t="s">
        <v>110</v>
      </c>
      <c r="T74" s="257"/>
      <c r="U74" s="256" t="s">
        <v>110</v>
      </c>
      <c r="V74" s="256" t="s">
        <v>110</v>
      </c>
      <c r="W74" s="256" t="n">
        <v>1</v>
      </c>
      <c r="X74" s="230"/>
      <c r="Y74" s="230"/>
      <c r="Z74" s="230"/>
      <c r="AA74" s="230"/>
      <c r="AB74" s="230"/>
      <c r="AC74" s="245"/>
    </row>
    <row collapsed="false" customFormat="true" customHeight="true" hidden="false" ht="10" outlineLevel="0" r="75" s="232">
      <c r="A75" s="245"/>
      <c r="B75" s="246"/>
      <c r="C75" s="247"/>
      <c r="D75" s="235"/>
      <c r="E75" s="247"/>
      <c r="F75" s="295"/>
      <c r="G75" s="254"/>
      <c r="H75" s="247"/>
      <c r="I75" s="296"/>
      <c r="J75" s="255"/>
      <c r="K75" s="255"/>
      <c r="L75" s="255"/>
      <c r="M75" s="287"/>
      <c r="N75" s="287"/>
      <c r="O75" s="238"/>
      <c r="P75" s="256"/>
      <c r="Q75" s="256"/>
      <c r="R75" s="256"/>
      <c r="S75" s="256"/>
      <c r="T75" s="257"/>
      <c r="U75" s="256"/>
      <c r="V75" s="256"/>
      <c r="W75" s="256"/>
      <c r="X75" s="230"/>
      <c r="Y75" s="230"/>
      <c r="Z75" s="230"/>
      <c r="AA75" s="230"/>
      <c r="AB75" s="230"/>
      <c r="AC75" s="245"/>
    </row>
    <row collapsed="false" customFormat="true" customHeight="true" hidden="false" ht="10" outlineLevel="0" r="76" s="232">
      <c r="A76" s="245"/>
      <c r="B76" s="246"/>
      <c r="C76" s="247"/>
      <c r="D76" s="235"/>
      <c r="E76" s="247"/>
      <c r="F76" s="297" t="s">
        <v>125</v>
      </c>
      <c r="G76" s="254" t="n">
        <v>0</v>
      </c>
      <c r="H76" s="247"/>
      <c r="I76" s="296"/>
      <c r="J76" s="255"/>
      <c r="K76" s="255"/>
      <c r="L76" s="255"/>
      <c r="M76" s="287"/>
      <c r="N76" s="284" t="s">
        <v>125</v>
      </c>
      <c r="O76" s="238"/>
      <c r="P76" s="256" t="s">
        <v>110</v>
      </c>
      <c r="Q76" s="256"/>
      <c r="R76" s="256" t="s">
        <v>110</v>
      </c>
      <c r="S76" s="256" t="s">
        <v>110</v>
      </c>
      <c r="T76" s="257"/>
      <c r="U76" s="256" t="s">
        <v>110</v>
      </c>
      <c r="V76" s="256" t="s">
        <v>110</v>
      </c>
      <c r="W76" s="256" t="s">
        <v>110</v>
      </c>
      <c r="X76" s="230"/>
      <c r="Y76" s="230"/>
      <c r="Z76" s="230"/>
      <c r="AA76" s="230"/>
      <c r="AB76" s="230"/>
      <c r="AC76" s="245"/>
    </row>
    <row collapsed="false" customFormat="true" customHeight="true" hidden="false" ht="10" outlineLevel="0" r="77" s="232">
      <c r="A77" s="245"/>
      <c r="B77" s="246"/>
      <c r="C77" s="247"/>
      <c r="D77" s="235"/>
      <c r="E77" s="247"/>
      <c r="F77" s="290"/>
      <c r="G77" s="254" t="n">
        <v>0</v>
      </c>
      <c r="H77" s="247"/>
      <c r="I77" s="296"/>
      <c r="J77" s="255"/>
      <c r="K77" s="255"/>
      <c r="L77" s="255"/>
      <c r="M77" s="287"/>
      <c r="N77" s="291"/>
      <c r="O77" s="238"/>
      <c r="P77" s="256" t="s">
        <v>110</v>
      </c>
      <c r="Q77" s="256"/>
      <c r="R77" s="256" t="s">
        <v>109</v>
      </c>
      <c r="S77" s="256" t="s">
        <v>110</v>
      </c>
      <c r="T77" s="257"/>
      <c r="U77" s="256" t="s">
        <v>110</v>
      </c>
      <c r="V77" s="256" t="s">
        <v>110</v>
      </c>
      <c r="W77" s="256" t="n">
        <v>1</v>
      </c>
      <c r="X77" s="230"/>
      <c r="Y77" s="230"/>
      <c r="Z77" s="230"/>
      <c r="AA77" s="230"/>
      <c r="AB77" s="230"/>
      <c r="AC77" s="245"/>
    </row>
    <row collapsed="false" customFormat="true" customHeight="true" hidden="false" ht="10" outlineLevel="0" r="78" s="232">
      <c r="A78" s="245"/>
      <c r="B78" s="246"/>
      <c r="C78" s="247"/>
      <c r="D78" s="235"/>
      <c r="E78" s="247"/>
      <c r="F78" s="298" t="s">
        <v>126</v>
      </c>
      <c r="G78" s="254" t="n">
        <v>0</v>
      </c>
      <c r="H78" s="247"/>
      <c r="I78" s="296"/>
      <c r="J78" s="255"/>
      <c r="K78" s="255"/>
      <c r="L78" s="255"/>
      <c r="M78" s="287"/>
      <c r="N78" s="299" t="s">
        <v>126</v>
      </c>
      <c r="O78" s="238"/>
      <c r="P78" s="256" t="s">
        <v>110</v>
      </c>
      <c r="Q78" s="256"/>
      <c r="R78" s="256" t="s">
        <v>109</v>
      </c>
      <c r="S78" s="256" t="s">
        <v>110</v>
      </c>
      <c r="T78" s="257"/>
      <c r="U78" s="300" t="s">
        <v>110</v>
      </c>
      <c r="V78" s="300" t="s">
        <v>110</v>
      </c>
      <c r="W78" s="300" t="n">
        <v>1</v>
      </c>
      <c r="X78" s="230"/>
      <c r="Y78" s="230"/>
      <c r="Z78" s="230"/>
      <c r="AA78" s="230"/>
      <c r="AB78" s="230"/>
      <c r="AC78" s="245"/>
    </row>
    <row collapsed="false" customFormat="true" customHeight="true" hidden="false" ht="1.75" outlineLevel="0" r="79" s="232">
      <c r="A79" s="245"/>
      <c r="B79" s="246"/>
      <c r="C79" s="247"/>
      <c r="D79" s="235"/>
      <c r="E79" s="247"/>
      <c r="F79" s="301" t="s">
        <v>127</v>
      </c>
      <c r="G79" s="302" t="n">
        <v>0</v>
      </c>
      <c r="H79" s="247"/>
      <c r="I79" s="296"/>
      <c r="J79" s="255"/>
      <c r="K79" s="255"/>
      <c r="L79" s="255"/>
      <c r="M79" s="238"/>
      <c r="N79" s="303" t="s">
        <v>127</v>
      </c>
      <c r="O79" s="238"/>
      <c r="P79" s="304" t="s">
        <v>110</v>
      </c>
      <c r="Q79" s="304"/>
      <c r="R79" s="304" t="s">
        <v>128</v>
      </c>
      <c r="S79" s="304" t="s">
        <v>110</v>
      </c>
      <c r="T79" s="305"/>
      <c r="U79" s="304" t="s">
        <v>110</v>
      </c>
      <c r="V79" s="304" t="s">
        <v>110</v>
      </c>
      <c r="W79" s="304" t="n">
        <v>1</v>
      </c>
      <c r="X79" s="230"/>
      <c r="Y79" s="230"/>
      <c r="Z79" s="230"/>
      <c r="AA79" s="230"/>
      <c r="AB79" s="230"/>
      <c r="AC79" s="245"/>
    </row>
    <row collapsed="false" customFormat="true" customHeight="false" hidden="false" ht="10.4" outlineLevel="0" r="80" s="232">
      <c r="A80" s="306"/>
      <c r="B80" s="307"/>
      <c r="C80" s="308"/>
      <c r="D80" s="308"/>
      <c r="E80" s="308"/>
      <c r="F80" s="309"/>
      <c r="G80" s="310"/>
      <c r="H80" s="308"/>
      <c r="I80" s="228"/>
      <c r="J80" s="237"/>
      <c r="K80" s="237"/>
      <c r="L80" s="237"/>
      <c r="M80" s="237"/>
      <c r="N80" s="268"/>
      <c r="O80" s="311"/>
      <c r="P80" s="311"/>
      <c r="Q80" s="311"/>
      <c r="R80" s="312"/>
      <c r="S80" s="311"/>
      <c r="T80" s="312"/>
      <c r="U80" s="312"/>
      <c r="V80" s="312"/>
      <c r="W80" s="312"/>
      <c r="X80" s="312"/>
      <c r="Y80" s="312"/>
      <c r="Z80" s="312"/>
      <c r="AA80" s="312"/>
      <c r="AB80" s="312"/>
      <c r="AC80" s="245"/>
    </row>
    <row collapsed="false" customFormat="true" customHeight="false" hidden="false" ht="10.4" outlineLevel="0" r="81" s="232">
      <c r="A81" s="313"/>
      <c r="B81" s="307"/>
      <c r="C81" s="308"/>
      <c r="D81" s="308"/>
      <c r="E81" s="308"/>
      <c r="F81" s="314" t="s">
        <v>129</v>
      </c>
      <c r="G81" s="315" t="n">
        <v>5</v>
      </c>
      <c r="H81" s="309"/>
      <c r="I81" s="228"/>
      <c r="J81" s="237"/>
      <c r="K81" s="237"/>
      <c r="L81" s="237"/>
      <c r="M81" s="237"/>
      <c r="N81" s="223"/>
      <c r="O81" s="237"/>
      <c r="P81" s="223"/>
      <c r="Q81" s="223"/>
      <c r="R81" s="223"/>
      <c r="S81" s="237"/>
      <c r="T81" s="223"/>
      <c r="U81" s="223"/>
      <c r="V81" s="223"/>
      <c r="W81" s="223"/>
      <c r="X81" s="223"/>
      <c r="Y81" s="223"/>
      <c r="Z81" s="223"/>
      <c r="AA81" s="223"/>
      <c r="AB81" s="223"/>
      <c r="AC81" s="306"/>
    </row>
    <row collapsed="false" customFormat="true" customHeight="false" hidden="false" ht="10.4" outlineLevel="0" r="82" s="319">
      <c r="A82" s="313"/>
      <c r="B82" s="307"/>
      <c r="C82" s="308"/>
      <c r="D82" s="308"/>
      <c r="E82" s="308"/>
      <c r="F82" s="314"/>
      <c r="G82" s="316"/>
      <c r="H82" s="309"/>
      <c r="I82" s="317"/>
      <c r="J82" s="223"/>
      <c r="K82" s="223"/>
      <c r="L82" s="223"/>
      <c r="M82" s="223"/>
      <c r="N82" s="223"/>
      <c r="O82" s="237"/>
      <c r="P82" s="237" t="s">
        <v>130</v>
      </c>
      <c r="Q82" s="237"/>
      <c r="R82" s="318" t="s">
        <v>102</v>
      </c>
      <c r="S82" s="237"/>
      <c r="T82" s="237"/>
      <c r="U82" s="237" t="s">
        <v>131</v>
      </c>
      <c r="V82" s="237"/>
      <c r="W82" s="318" t="s">
        <v>106</v>
      </c>
      <c r="X82" s="237"/>
      <c r="Y82" s="237"/>
      <c r="Z82" s="237"/>
      <c r="AA82" s="237"/>
      <c r="AB82" s="237"/>
      <c r="AC82" s="313"/>
    </row>
    <row collapsed="false" customFormat="true" customHeight="false" hidden="false" ht="10.4" outlineLevel="0" r="83" s="319">
      <c r="A83" s="313"/>
      <c r="B83" s="307"/>
      <c r="C83" s="308"/>
      <c r="D83" s="308"/>
      <c r="E83" s="308"/>
      <c r="F83" s="314" t="s">
        <v>132</v>
      </c>
      <c r="G83" s="320"/>
      <c r="H83" s="309"/>
      <c r="I83" s="228"/>
      <c r="J83" s="237"/>
      <c r="K83" s="237"/>
      <c r="L83" s="237"/>
      <c r="M83" s="237"/>
      <c r="N83" s="237"/>
      <c r="O83" s="237"/>
      <c r="P83" s="237" t="s">
        <v>133</v>
      </c>
      <c r="Q83" s="237"/>
      <c r="R83" s="318" t="s">
        <v>103</v>
      </c>
      <c r="S83" s="237"/>
      <c r="T83" s="237"/>
      <c r="U83" s="237" t="s">
        <v>134</v>
      </c>
      <c r="V83" s="237"/>
      <c r="W83" s="318" t="s">
        <v>107</v>
      </c>
      <c r="X83" s="237"/>
      <c r="Y83" s="237"/>
      <c r="Z83" s="237"/>
      <c r="AA83" s="237"/>
      <c r="AB83" s="237"/>
      <c r="AC83" s="313"/>
    </row>
    <row collapsed="false" customFormat="true" customHeight="false" hidden="false" ht="10.4" outlineLevel="0" r="84" s="232">
      <c r="A84" s="321"/>
      <c r="B84" s="307"/>
      <c r="C84" s="308"/>
      <c r="D84" s="308"/>
      <c r="E84" s="308"/>
      <c r="F84" s="322"/>
      <c r="G84" s="221"/>
      <c r="H84" s="322"/>
      <c r="I84" s="228"/>
      <c r="J84" s="237"/>
      <c r="K84" s="237"/>
      <c r="L84" s="237"/>
      <c r="M84" s="237"/>
      <c r="N84" s="237"/>
      <c r="O84" s="323"/>
      <c r="P84" s="237" t="s">
        <v>135</v>
      </c>
      <c r="Q84" s="237"/>
      <c r="R84" s="318" t="s">
        <v>105</v>
      </c>
      <c r="S84" s="323"/>
      <c r="T84" s="323"/>
      <c r="U84" s="223" t="s">
        <v>136</v>
      </c>
      <c r="V84" s="237"/>
      <c r="W84" s="318" t="s">
        <v>104</v>
      </c>
      <c r="X84" s="237"/>
      <c r="Y84" s="237"/>
      <c r="Z84" s="237"/>
      <c r="AA84" s="237"/>
      <c r="AB84" s="237"/>
      <c r="AC84" s="313"/>
      <c r="AD84" s="324"/>
    </row>
    <row collapsed="false" customFormat="true" customHeight="false" hidden="false" ht="10.4" outlineLevel="0" r="85" s="232">
      <c r="A85" s="313"/>
      <c r="B85" s="325"/>
      <c r="C85" s="322"/>
      <c r="D85" s="322"/>
      <c r="E85" s="247"/>
      <c r="F85" s="247"/>
      <c r="G85" s="221"/>
      <c r="H85" s="309"/>
      <c r="I85" s="228"/>
      <c r="J85" s="237"/>
      <c r="K85" s="237"/>
      <c r="L85" s="237"/>
      <c r="M85" s="237"/>
      <c r="N85" s="237"/>
      <c r="O85" s="237"/>
      <c r="P85" s="237"/>
      <c r="Q85" s="237"/>
      <c r="R85" s="223"/>
      <c r="S85" s="237"/>
      <c r="T85" s="237"/>
      <c r="U85" s="223"/>
      <c r="V85" s="237"/>
      <c r="W85" s="237"/>
      <c r="X85" s="237"/>
      <c r="Y85" s="237"/>
      <c r="Z85" s="237"/>
      <c r="AA85" s="237"/>
      <c r="AB85" s="237"/>
      <c r="AC85" s="321"/>
      <c r="AD85" s="326"/>
    </row>
    <row collapsed="false" customFormat="true" customHeight="false" hidden="false" ht="10.4" outlineLevel="0" r="86" s="232">
      <c r="A86" s="327"/>
      <c r="B86" s="325"/>
      <c r="C86" s="314"/>
      <c r="D86" s="314"/>
      <c r="E86" s="247"/>
      <c r="F86" s="247"/>
      <c r="G86" s="328"/>
      <c r="H86" s="314"/>
      <c r="I86" s="228"/>
      <c r="J86" s="237"/>
      <c r="K86" s="237"/>
      <c r="L86" s="237"/>
      <c r="M86" s="237"/>
      <c r="N86" s="237"/>
      <c r="O86" s="238"/>
      <c r="P86" s="237"/>
      <c r="Q86" s="237"/>
      <c r="R86" s="223" t="s">
        <v>137</v>
      </c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313"/>
      <c r="AD86" s="326"/>
    </row>
    <row collapsed="false" customFormat="true" customHeight="false" hidden="false" ht="10.4" outlineLevel="0" r="87" s="232">
      <c r="A87" s="329"/>
      <c r="B87" s="330"/>
      <c r="C87" s="331"/>
      <c r="D87" s="331"/>
      <c r="E87" s="331"/>
      <c r="F87" s="331"/>
      <c r="G87" s="331"/>
      <c r="H87" s="331"/>
      <c r="I87" s="332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27"/>
    </row>
    <row collapsed="false" customFormat="true" customHeight="false" hidden="false" ht="12.8" outlineLevel="0" r="88" s="23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09"/>
    </row>
  </sheetData>
  <mergeCells count="103">
    <mergeCell ref="B2:B5"/>
    <mergeCell ref="F7:I7"/>
    <mergeCell ref="K7:N7"/>
    <mergeCell ref="P7:S7"/>
    <mergeCell ref="U7:X7"/>
    <mergeCell ref="Z7:AB7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  <mergeCell ref="U11:U14"/>
    <mergeCell ref="V11:V14"/>
    <mergeCell ref="W11:W14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M16:M19"/>
    <mergeCell ref="N16:N19"/>
    <mergeCell ref="P16:S17"/>
    <mergeCell ref="U16:U19"/>
    <mergeCell ref="V16:V19"/>
    <mergeCell ref="W16:W19"/>
    <mergeCell ref="X16:X19"/>
    <mergeCell ref="P18:Q19"/>
    <mergeCell ref="R18:S19"/>
    <mergeCell ref="F20:I21"/>
    <mergeCell ref="K20:N21"/>
    <mergeCell ref="P20:S21"/>
    <mergeCell ref="U20:X21"/>
    <mergeCell ref="F22:F25"/>
    <mergeCell ref="G22:G25"/>
    <mergeCell ref="H22:H25"/>
    <mergeCell ref="I22:I25"/>
    <mergeCell ref="K22:K25"/>
    <mergeCell ref="L22:L25"/>
    <mergeCell ref="M22:M25"/>
    <mergeCell ref="N22:N25"/>
    <mergeCell ref="P22:P25"/>
    <mergeCell ref="Q22:Q25"/>
    <mergeCell ref="R22:R25"/>
    <mergeCell ref="S22:S25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D27:D29"/>
    <mergeCell ref="F27:F30"/>
    <mergeCell ref="G27:G30"/>
    <mergeCell ref="H27:H30"/>
    <mergeCell ref="I27:I30"/>
    <mergeCell ref="K27:K30"/>
    <mergeCell ref="L27:L30"/>
    <mergeCell ref="M27:M30"/>
    <mergeCell ref="N27:N30"/>
    <mergeCell ref="P27:P30"/>
    <mergeCell ref="Q27:Q30"/>
    <mergeCell ref="R27:R30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L32:L35"/>
    <mergeCell ref="M32:M35"/>
    <mergeCell ref="N32:N35"/>
    <mergeCell ref="P32:S39"/>
    <mergeCell ref="U32:X35"/>
    <mergeCell ref="F36:I38"/>
    <mergeCell ref="K36:N38"/>
    <mergeCell ref="U36:X38"/>
    <mergeCell ref="R56:X56"/>
    <mergeCell ref="R86:Y86"/>
  </mergeCells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6" activeCellId="1" pane="topLeft" sqref="B14 B16"/>
    </sheetView>
  </sheetViews>
  <cols>
    <col collapsed="false" hidden="false" max="1025" min="1" style="0" width="8.87058823529412"/>
  </cols>
  <sheetData>
    <row collapsed="false" customFormat="false" customHeight="false" hidden="false" ht="15.2" outlineLevel="0" r="1">
      <c r="A1" s="334"/>
      <c r="B1" s="335" t="s">
        <v>138</v>
      </c>
      <c r="C1" s="336"/>
      <c r="D1" s="336"/>
      <c r="E1" s="336"/>
      <c r="F1" s="336"/>
      <c r="G1" s="336"/>
      <c r="H1" s="336"/>
      <c r="I1" s="336"/>
    </row>
    <row collapsed="false" customFormat="false" customHeight="false" hidden="false" ht="15.2" outlineLevel="0" r="2">
      <c r="A2" s="334"/>
      <c r="B2" s="335" t="str">
        <f aca="false">Graphic!D3</f>
        <v>Hyatt Regency Riverfront, Jacksonville, Florida, USA</v>
      </c>
      <c r="C2" s="336"/>
      <c r="D2" s="336"/>
      <c r="E2" s="336"/>
      <c r="F2" s="336"/>
      <c r="G2" s="336"/>
      <c r="H2" s="336"/>
      <c r="I2" s="336"/>
    </row>
    <row collapsed="false" customFormat="false" customHeight="false" hidden="false" ht="15.2" outlineLevel="0" r="3">
      <c r="A3" s="334"/>
      <c r="B3" s="335" t="str">
        <f aca="false">Graphic!D4</f>
        <v>January 15-19. 2012</v>
      </c>
      <c r="C3" s="336"/>
      <c r="D3" s="336"/>
      <c r="E3" s="336"/>
      <c r="F3" s="336"/>
      <c r="G3" s="336"/>
      <c r="H3" s="336"/>
      <c r="I3" s="336"/>
    </row>
    <row collapsed="false" customFormat="false" customHeight="false" hidden="false" ht="15.2" outlineLevel="0" r="4">
      <c r="A4" s="334"/>
      <c r="B4" s="335"/>
      <c r="C4" s="336"/>
      <c r="D4" s="336"/>
      <c r="E4" s="336"/>
      <c r="F4" s="336"/>
      <c r="G4" s="336"/>
      <c r="H4" s="336"/>
      <c r="I4" s="336"/>
    </row>
    <row collapsed="false" customFormat="false" customHeight="false" hidden="false" ht="15.2" outlineLevel="0" r="5">
      <c r="A5" s="334" t="s">
        <v>139</v>
      </c>
      <c r="B5" s="335"/>
      <c r="C5" s="336"/>
      <c r="D5" s="336"/>
      <c r="E5" s="336"/>
      <c r="F5" s="336"/>
      <c r="G5" s="336"/>
      <c r="H5" s="336"/>
      <c r="I5" s="336"/>
    </row>
    <row collapsed="false" customFormat="false" customHeight="false" hidden="false" ht="15.2" outlineLevel="0" r="6">
      <c r="A6" s="334"/>
      <c r="B6" s="336"/>
      <c r="C6" s="336"/>
      <c r="D6" s="336"/>
      <c r="E6" s="336"/>
      <c r="F6" s="336"/>
      <c r="G6" s="336"/>
      <c r="H6" s="336"/>
      <c r="I6" s="336"/>
    </row>
    <row collapsed="false" customFormat="false" customHeight="false" hidden="false" ht="15.2" outlineLevel="0" r="7">
      <c r="A7" s="334"/>
      <c r="C7" s="336"/>
      <c r="D7" s="336"/>
      <c r="E7" s="336"/>
      <c r="F7" s="336"/>
      <c r="G7" s="336"/>
      <c r="H7" s="336"/>
      <c r="I7" s="336"/>
    </row>
    <row collapsed="false" customFormat="false" customHeight="false" hidden="false" ht="15.2" outlineLevel="0" r="8">
      <c r="A8" s="334"/>
      <c r="B8" s="335" t="s">
        <v>140</v>
      </c>
      <c r="C8" s="336"/>
      <c r="D8" s="336"/>
      <c r="E8" s="336"/>
      <c r="F8" s="336"/>
      <c r="G8" s="336"/>
      <c r="H8" s="336"/>
      <c r="I8" s="336"/>
    </row>
    <row collapsed="false" customFormat="false" customHeight="false" hidden="false" ht="15.2" outlineLevel="0" r="9">
      <c r="A9" s="334"/>
      <c r="B9" s="335" t="s">
        <v>141</v>
      </c>
      <c r="C9" s="336"/>
      <c r="D9" s="336"/>
      <c r="E9" s="336"/>
      <c r="F9" s="336"/>
      <c r="G9" s="336"/>
      <c r="H9" s="336"/>
      <c r="I9" s="336"/>
    </row>
    <row collapsed="false" customFormat="false" customHeight="false" hidden="false" ht="15.2" outlineLevel="0" r="10">
      <c r="A10" s="334"/>
      <c r="B10" s="335" t="s">
        <v>142</v>
      </c>
      <c r="C10" s="336"/>
      <c r="D10" s="336"/>
      <c r="E10" s="336"/>
      <c r="F10" s="336"/>
      <c r="G10" s="336"/>
      <c r="H10" s="336"/>
      <c r="I10" s="336"/>
    </row>
    <row collapsed="false" customFormat="false" customHeight="false" hidden="false" ht="15.2" outlineLevel="0" r="11">
      <c r="A11" s="334"/>
      <c r="B11" s="337" t="s">
        <v>143</v>
      </c>
      <c r="C11" s="336"/>
      <c r="D11" s="336"/>
      <c r="E11" s="336"/>
      <c r="F11" s="336"/>
      <c r="G11" s="336"/>
      <c r="H11" s="336"/>
      <c r="I11" s="336"/>
    </row>
    <row collapsed="false" customFormat="false" customHeight="false" hidden="false" ht="15.2" outlineLevel="0" r="12">
      <c r="A12" s="334"/>
      <c r="B12" s="335" t="s">
        <v>144</v>
      </c>
      <c r="C12" s="336"/>
      <c r="D12" s="336"/>
      <c r="E12" s="336"/>
      <c r="F12" s="336"/>
      <c r="G12" s="336"/>
      <c r="H12" s="336"/>
      <c r="I12" s="336"/>
    </row>
    <row collapsed="false" customFormat="false" customHeight="false" hidden="false" ht="15.2" outlineLevel="0" r="13">
      <c r="A13" s="336"/>
      <c r="B13" s="336"/>
      <c r="C13" s="336"/>
      <c r="D13" s="336"/>
      <c r="E13" s="336"/>
      <c r="F13" s="336"/>
      <c r="G13" s="336"/>
      <c r="H13" s="336"/>
      <c r="I13" s="336"/>
    </row>
    <row collapsed="false" customFormat="false" customHeight="false" hidden="false" ht="15.2" outlineLevel="0" r="14">
      <c r="A14" s="338" t="s">
        <v>145</v>
      </c>
      <c r="B14" s="338"/>
      <c r="C14" s="336"/>
      <c r="D14" s="336"/>
      <c r="E14" s="336"/>
      <c r="F14" s="336"/>
      <c r="G14" s="336"/>
      <c r="H14" s="336"/>
      <c r="I14" s="336"/>
    </row>
    <row collapsed="false" customFormat="false" customHeight="false" hidden="false" ht="15.2" outlineLevel="0" r="15">
      <c r="A15" s="334" t="n">
        <v>1</v>
      </c>
      <c r="B15" s="339" t="s">
        <v>146</v>
      </c>
      <c r="C15" s="336"/>
      <c r="D15" s="336"/>
      <c r="E15" s="336"/>
      <c r="F15" s="336"/>
      <c r="G15" s="336"/>
      <c r="H15" s="336"/>
      <c r="I15" s="336"/>
    </row>
    <row collapsed="false" customFormat="false" customHeight="false" hidden="false" ht="15.2" outlineLevel="0" r="16">
      <c r="A16" s="334" t="n">
        <v>2</v>
      </c>
      <c r="B16" s="339" t="s">
        <v>147</v>
      </c>
      <c r="C16" s="336"/>
      <c r="D16" s="336"/>
      <c r="E16" s="336"/>
      <c r="F16" s="336"/>
      <c r="G16" s="336"/>
      <c r="H16" s="336"/>
      <c r="I16" s="336"/>
    </row>
    <row collapsed="false" customFormat="false" customHeight="false" hidden="false" ht="15.2" outlineLevel="0" r="17">
      <c r="A17" s="334" t="n">
        <v>3</v>
      </c>
      <c r="B17" s="339" t="s">
        <v>148</v>
      </c>
      <c r="C17" s="336"/>
      <c r="D17" s="336"/>
      <c r="E17" s="336"/>
      <c r="F17" s="336"/>
      <c r="G17" s="336"/>
      <c r="H17" s="336"/>
      <c r="I17" s="336"/>
    </row>
    <row collapsed="false" customFormat="false" customHeight="false" hidden="false" ht="15.2" outlineLevel="0" r="18">
      <c r="A18" s="334" t="n">
        <v>4</v>
      </c>
      <c r="B18" s="339" t="s">
        <v>149</v>
      </c>
      <c r="C18" s="336"/>
      <c r="D18" s="336"/>
      <c r="E18" s="336"/>
      <c r="F18" s="336"/>
      <c r="G18" s="336"/>
      <c r="H18" s="336"/>
      <c r="I18" s="336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3" activeCellId="1" pane="topLeft" sqref="B14 B13"/>
    </sheetView>
  </sheetViews>
  <cols>
    <col collapsed="false" hidden="false" max="1" min="1" style="0" width="6.86274509803922"/>
    <col collapsed="false" hidden="false" max="2" min="2" style="0" width="49.2470588235294"/>
    <col collapsed="false" hidden="false" max="3" min="3" style="0" width="19.2274509803922"/>
    <col collapsed="false" hidden="false" max="4" min="4" style="0" width="5.52549019607843"/>
    <col collapsed="false" hidden="false" max="1025" min="5" style="0" width="8.87058823529412"/>
  </cols>
  <sheetData>
    <row collapsed="false" customFormat="false" customHeight="false" hidden="false" ht="15.2" outlineLevel="0" r="1">
      <c r="A1" s="340"/>
      <c r="B1" s="335" t="str">
        <f aca="false">Objectives!B1</f>
        <v>AGENDA IEEE 802.15 TG9  Meetings</v>
      </c>
      <c r="C1" s="340"/>
      <c r="D1" s="340"/>
      <c r="E1" s="341"/>
    </row>
    <row collapsed="false" customFormat="false" customHeight="false" hidden="false" ht="15.2" outlineLevel="0" r="2">
      <c r="A2" s="340"/>
      <c r="B2" s="335" t="str">
        <f aca="false">Objectives!B2</f>
        <v>Hyatt Regency Riverfront, Jacksonville, Florida, USA</v>
      </c>
      <c r="C2" s="340"/>
      <c r="D2" s="340"/>
      <c r="E2" s="341"/>
    </row>
    <row collapsed="false" customFormat="false" customHeight="false" hidden="false" ht="15.2" outlineLevel="0" r="3">
      <c r="A3" s="340"/>
      <c r="B3" s="335" t="str">
        <f aca="false">Objectives!B3</f>
        <v>January 15-19. 2012</v>
      </c>
      <c r="C3" s="340"/>
      <c r="D3" s="340"/>
      <c r="E3" s="341"/>
      <c r="H3" s="342"/>
    </row>
    <row collapsed="false" customFormat="false" customHeight="false" hidden="false" ht="15.2" outlineLevel="0" r="4">
      <c r="A4" s="340"/>
      <c r="B4" s="343"/>
      <c r="C4" s="340"/>
      <c r="D4" s="340"/>
      <c r="E4" s="341"/>
    </row>
    <row collapsed="false" customFormat="false" customHeight="false" hidden="false" ht="12.8" outlineLevel="0" r="6">
      <c r="A6" s="344"/>
      <c r="B6" s="1"/>
      <c r="C6" s="345"/>
      <c r="D6" s="340"/>
      <c r="E6" s="346"/>
    </row>
    <row collapsed="false" customFormat="false" customHeight="false" hidden="false" ht="15.2" outlineLevel="0" r="7">
      <c r="A7" s="334"/>
      <c r="B7" s="347" t="str">
        <f aca="false">Objectives!B15</f>
        <v>Monday 16 Jan,  AM2 - Opening report, approve agenda and previous minutes, document structure</v>
      </c>
      <c r="C7" s="348"/>
      <c r="D7" s="334"/>
      <c r="E7" s="349"/>
    </row>
    <row collapsed="false" customFormat="false" customHeight="false" hidden="false" ht="15.2" outlineLevel="0" r="8">
      <c r="A8" s="350" t="n">
        <f aca="false">1</f>
        <v>1</v>
      </c>
      <c r="B8" s="339" t="s">
        <v>150</v>
      </c>
      <c r="C8" s="348" t="s">
        <v>151</v>
      </c>
      <c r="D8" s="334" t="n">
        <v>0</v>
      </c>
      <c r="E8" s="351" t="inlineStr">
        <f aca="false">TIME(10,30,0)</f>
        <is>
          <t/>
        </is>
      </c>
    </row>
    <row collapsed="false" customFormat="false" customHeight="false" hidden="false" ht="15.2" outlineLevel="0" r="9">
      <c r="A9" s="350" t="n">
        <f aca="false">A8+0.1</f>
        <v>1.1</v>
      </c>
      <c r="B9" s="337" t="s">
        <v>152</v>
      </c>
      <c r="C9" s="348" t="s">
        <v>151</v>
      </c>
      <c r="D9" s="337" t="n">
        <v>30</v>
      </c>
      <c r="E9" s="351" t="n">
        <f aca="false">E8+TIME(0,D8,0)</f>
        <v>0.4375</v>
      </c>
    </row>
    <row collapsed="false" customFormat="false" customHeight="false" hidden="false" ht="15.2" outlineLevel="0" r="10">
      <c r="A10" s="350" t="n">
        <f aca="false">A9+0.1</f>
        <v>1.2</v>
      </c>
      <c r="B10" s="337" t="s">
        <v>153</v>
      </c>
      <c r="C10" s="348" t="s">
        <v>151</v>
      </c>
      <c r="D10" s="337" t="n">
        <v>10</v>
      </c>
      <c r="E10" s="351" t="n">
        <f aca="false">E9+TIME(0,D9,0)</f>
        <v>0.458333333333333</v>
      </c>
    </row>
    <row collapsed="false" customFormat="false" customHeight="false" hidden="false" ht="15.2" outlineLevel="0" r="11">
      <c r="A11" s="350" t="n">
        <f aca="false">A10+0.1</f>
        <v>1.3</v>
      </c>
      <c r="B11" s="339" t="s">
        <v>154</v>
      </c>
      <c r="C11" s="348" t="s">
        <v>151</v>
      </c>
      <c r="D11" s="337" t="n">
        <v>10</v>
      </c>
      <c r="E11" s="351" t="n">
        <f aca="false">E10+TIME(0,D10,0)</f>
        <v>0.465277777777778</v>
      </c>
    </row>
    <row collapsed="false" customFormat="false" customHeight="false" hidden="false" ht="15.2" outlineLevel="0" r="12">
      <c r="A12" s="350" t="n">
        <f aca="false">A11+0.1</f>
        <v>1.4</v>
      </c>
      <c r="B12" s="339" t="s">
        <v>155</v>
      </c>
      <c r="C12" s="348" t="s">
        <v>151</v>
      </c>
      <c r="D12" s="337" t="n">
        <v>30</v>
      </c>
      <c r="E12" s="351" t="n">
        <f aca="false">E11+TIME(0,D11,0)</f>
        <v>0.472222222222222</v>
      </c>
    </row>
    <row collapsed="false" customFormat="false" customHeight="false" hidden="false" ht="15.2" outlineLevel="0" r="13">
      <c r="A13" s="350" t="n">
        <f aca="false">A12+0.1</f>
        <v>1.5</v>
      </c>
      <c r="B13" s="337" t="s">
        <v>156</v>
      </c>
      <c r="C13" s="348" t="s">
        <v>151</v>
      </c>
      <c r="D13" s="334" t="n">
        <v>40</v>
      </c>
      <c r="E13" s="351" t="n">
        <f aca="false">E12+TIME(0,D12,0)</f>
        <v>0.493055555555555</v>
      </c>
    </row>
    <row collapsed="false" customFormat="false" customHeight="false" hidden="false" ht="15.2" outlineLevel="0" r="14">
      <c r="A14" s="350" t="n">
        <f aca="false">A13+0.1</f>
        <v>1.6</v>
      </c>
      <c r="B14" s="337" t="s">
        <v>157</v>
      </c>
      <c r="C14" s="348" t="s">
        <v>151</v>
      </c>
      <c r="D14" s="334" t="n">
        <v>0</v>
      </c>
      <c r="E14" s="351" t="n">
        <f aca="false">E13+TIME(0,D13,0)</f>
        <v>0.520833333333333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0" activeCellId="1" pane="topLeft" sqref="B14 C10"/>
    </sheetView>
  </sheetViews>
  <cols>
    <col collapsed="false" hidden="false" max="1" min="1" style="0" width="3.68235294117647"/>
    <col collapsed="false" hidden="false" max="2" min="2" style="0" width="10.7254901960784"/>
    <col collapsed="false" hidden="false" max="3" min="3" style="0" width="41.5411764705882"/>
    <col collapsed="false" hidden="false" max="4" min="4" style="0" width="19.2274509803922"/>
    <col collapsed="false" hidden="false" max="5" min="5" style="0" width="5.85882352941176"/>
    <col collapsed="false" hidden="false" max="1025" min="6" style="0" width="10.7254901960784"/>
  </cols>
  <sheetData>
    <row collapsed="false" customFormat="false" customHeight="false" hidden="false" ht="15.2" outlineLevel="0" r="1">
      <c r="B1" s="335" t="str">
        <f aca="false">Monday!B1</f>
        <v>AGENDA IEEE 802.15 TG9  Meetings</v>
      </c>
      <c r="C1" s="336"/>
      <c r="D1" s="336"/>
      <c r="E1" s="336"/>
      <c r="F1" s="336"/>
    </row>
    <row collapsed="false" customFormat="false" customHeight="false" hidden="false" ht="15.2" outlineLevel="0" r="2">
      <c r="B2" s="335" t="str">
        <f aca="false">Monday!B2</f>
        <v>Hyatt Regency Riverfront, Jacksonville, Florida, USA</v>
      </c>
      <c r="C2" s="336"/>
      <c r="D2" s="336"/>
      <c r="E2" s="336"/>
      <c r="F2" s="336"/>
    </row>
    <row collapsed="false" customFormat="false" customHeight="false" hidden="false" ht="15.2" outlineLevel="0" r="3">
      <c r="B3" s="335" t="str">
        <f aca="false">Monday!B3</f>
        <v>January 15-19. 2012</v>
      </c>
      <c r="C3" s="336"/>
      <c r="D3" s="336"/>
      <c r="E3" s="336"/>
      <c r="F3" s="336"/>
    </row>
    <row collapsed="false" customFormat="false" customHeight="false" hidden="false" ht="15.2" outlineLevel="0" r="4">
      <c r="B4" s="336"/>
      <c r="C4" s="336"/>
      <c r="D4" s="336"/>
      <c r="E4" s="336"/>
      <c r="F4" s="336"/>
    </row>
    <row collapsed="false" customFormat="false" customHeight="false" hidden="false" ht="15.2" outlineLevel="0" r="5">
      <c r="B5" s="336"/>
      <c r="C5" s="336"/>
      <c r="D5" s="336"/>
      <c r="E5" s="336"/>
      <c r="F5" s="336"/>
    </row>
    <row collapsed="false" customFormat="false" customHeight="false" hidden="false" ht="15.2" outlineLevel="0" r="6">
      <c r="B6" s="336"/>
      <c r="C6" s="336"/>
      <c r="D6" s="336"/>
      <c r="E6" s="336"/>
      <c r="F6" s="336"/>
    </row>
    <row collapsed="false" customFormat="false" customHeight="false" hidden="false" ht="15.2" outlineLevel="0" r="7">
      <c r="B7" s="336"/>
      <c r="C7" s="352" t="str">
        <f aca="false">Objectives!B16</f>
        <v>Wednesday 18 Jan,  PM1 -General text/issues discussion</v>
      </c>
      <c r="D7" s="336"/>
      <c r="E7" s="336"/>
      <c r="F7" s="336"/>
    </row>
    <row collapsed="false" customFormat="false" customHeight="false" hidden="false" ht="15.2" outlineLevel="0" r="8">
      <c r="B8" s="336" t="n">
        <v>2</v>
      </c>
      <c r="C8" s="339" t="s">
        <v>150</v>
      </c>
      <c r="D8" s="348" t="s">
        <v>151</v>
      </c>
      <c r="E8" s="334" t="n">
        <v>0</v>
      </c>
      <c r="F8" s="351" t="inlineStr">
        <f aca="false">TIME(8,0,0)</f>
        <is>
          <t/>
        </is>
      </c>
    </row>
    <row collapsed="false" customFormat="false" customHeight="false" hidden="false" ht="15.2" outlineLevel="0" r="9">
      <c r="B9" s="336" t="n">
        <f aca="false">B8+0.1</f>
        <v>2.1</v>
      </c>
      <c r="C9" s="335" t="s">
        <v>141</v>
      </c>
      <c r="D9" s="348" t="s">
        <v>151</v>
      </c>
      <c r="E9" s="334" t="n">
        <v>20</v>
      </c>
      <c r="F9" s="351" t="n">
        <f aca="false">F8+TIME(0,E8,0)</f>
        <v>0.333333333333333</v>
      </c>
    </row>
    <row collapsed="false" customFormat="false" customHeight="false" hidden="false" ht="15.2" outlineLevel="0" r="10">
      <c r="B10" s="336" t="n">
        <f aca="false">B9+0.1</f>
        <v>2.2</v>
      </c>
      <c r="C10" s="337" t="s">
        <v>156</v>
      </c>
      <c r="D10" s="348" t="s">
        <v>151</v>
      </c>
      <c r="E10" s="334" t="n">
        <v>100</v>
      </c>
      <c r="F10" s="351" t="n">
        <f aca="false">F9+TIME(0,E9,0)</f>
        <v>0.347222222222222</v>
      </c>
    </row>
    <row collapsed="false" customFormat="false" customHeight="false" hidden="false" ht="15.2" outlineLevel="0" r="11">
      <c r="B11" s="336" t="n">
        <f aca="false">B10+0.1</f>
        <v>2.3</v>
      </c>
      <c r="C11" s="337" t="s">
        <v>157</v>
      </c>
      <c r="D11" s="348" t="s">
        <v>151</v>
      </c>
      <c r="E11" s="337" t="n">
        <v>0</v>
      </c>
      <c r="F11" s="351" t="n">
        <f aca="false">F10+TIME(0,E10,0)</f>
        <v>0.416666666666667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4" activeCellId="0" pane="topLeft" sqref="B14"/>
    </sheetView>
  </sheetViews>
  <cols>
    <col collapsed="false" hidden="false" max="1" min="1" style="0" width="7.53333333333333"/>
    <col collapsed="false" hidden="false" max="2" min="2" style="0" width="39.6941176470588"/>
    <col collapsed="false" hidden="false" max="3" min="3" style="0" width="19.6"/>
    <col collapsed="false" hidden="false" max="1025" min="4" style="0" width="8.87058823529412"/>
  </cols>
  <sheetData>
    <row collapsed="false" customFormat="false" customHeight="false" hidden="false" ht="15.2" outlineLevel="0" r="1">
      <c r="A1" s="353"/>
      <c r="B1" s="335" t="str">
        <f aca="false">Monday!B1</f>
        <v>AGENDA IEEE 802.15 TG9  Meetings</v>
      </c>
      <c r="C1" s="334"/>
      <c r="D1" s="334"/>
      <c r="E1" s="349"/>
      <c r="F1" s="336"/>
    </row>
    <row collapsed="false" customFormat="false" customHeight="false" hidden="false" ht="15.2" outlineLevel="0" r="2">
      <c r="A2" s="353"/>
      <c r="B2" s="335" t="str">
        <f aca="false">Monday!B2</f>
        <v>Hyatt Regency Riverfront, Jacksonville, Florida, USA</v>
      </c>
      <c r="C2" s="334"/>
      <c r="D2" s="334"/>
      <c r="E2" s="349"/>
      <c r="F2" s="336"/>
    </row>
    <row collapsed="false" customFormat="false" customHeight="false" hidden="false" ht="15.2" outlineLevel="0" r="3">
      <c r="A3" s="353"/>
      <c r="B3" s="335" t="str">
        <f aca="false">Monday!B3</f>
        <v>January 15-19. 2012</v>
      </c>
      <c r="C3" s="334"/>
      <c r="D3" s="334"/>
      <c r="E3" s="349"/>
      <c r="F3" s="336"/>
    </row>
    <row collapsed="false" customFormat="false" customHeight="false" hidden="false" ht="15.2" outlineLevel="0" r="4">
      <c r="A4" s="334"/>
      <c r="B4" s="343"/>
      <c r="C4" s="354"/>
      <c r="D4" s="355"/>
      <c r="E4" s="334"/>
      <c r="F4" s="336"/>
    </row>
    <row collapsed="false" customFormat="false" customHeight="false" hidden="false" ht="15.2" outlineLevel="0" r="5">
      <c r="A5" s="336"/>
      <c r="B5" s="352" t="str">
        <f aca="false">Objectives!B17</f>
        <v>Thursday 19 Jan,  PM1 -General text/issues discussion</v>
      </c>
      <c r="C5" s="336"/>
      <c r="D5" s="336"/>
      <c r="E5" s="336"/>
      <c r="F5" s="336"/>
    </row>
    <row collapsed="false" customFormat="false" customHeight="false" hidden="false" ht="15.2" outlineLevel="0" r="6">
      <c r="A6" s="350" t="n">
        <f aca="false">Wednesday!B15+1</f>
        <v>1</v>
      </c>
      <c r="B6" s="339" t="s">
        <v>150</v>
      </c>
      <c r="C6" s="348" t="s">
        <v>151</v>
      </c>
      <c r="D6" s="334" t="n">
        <v>0</v>
      </c>
      <c r="E6" s="351" t="inlineStr">
        <f aca="false">TIME(15,30,0)</f>
        <is>
          <t/>
        </is>
      </c>
      <c r="F6" s="336"/>
    </row>
    <row collapsed="false" customFormat="false" customHeight="false" hidden="false" ht="15.2" outlineLevel="0" r="7">
      <c r="A7" s="350" t="n">
        <f aca="false">0.1+A6</f>
        <v>1.1</v>
      </c>
      <c r="B7" s="337" t="s">
        <v>158</v>
      </c>
      <c r="C7" s="348" t="s">
        <v>151</v>
      </c>
      <c r="D7" s="334" t="n">
        <v>60</v>
      </c>
      <c r="E7" s="351" t="n">
        <f aca="false">E6+TIME(0,D6,0)</f>
        <v>0.645833333333333</v>
      </c>
      <c r="F7" s="336"/>
    </row>
    <row collapsed="false" customFormat="false" customHeight="false" hidden="false" ht="15.2" outlineLevel="0" r="8">
      <c r="A8" s="350" t="n">
        <f aca="false">0.1+A7</f>
        <v>1.2</v>
      </c>
      <c r="B8" s="337" t="s">
        <v>156</v>
      </c>
      <c r="C8" s="348" t="s">
        <v>151</v>
      </c>
      <c r="D8" s="334" t="n">
        <v>60</v>
      </c>
      <c r="E8" s="351" t="n">
        <f aca="false">E7+TIME(0,D7,0)</f>
        <v>0.6875</v>
      </c>
      <c r="F8" s="336"/>
    </row>
    <row collapsed="false" customFormat="false" customHeight="false" hidden="false" ht="15.2" outlineLevel="0" r="9">
      <c r="A9" s="350" t="n">
        <f aca="false">0.1+A8</f>
        <v>1.3</v>
      </c>
      <c r="B9" s="337" t="s">
        <v>159</v>
      </c>
      <c r="C9" s="348" t="s">
        <v>151</v>
      </c>
      <c r="D9" s="356" t="n">
        <v>0</v>
      </c>
      <c r="E9" s="351" t="n">
        <f aca="false">E8+TIME(0,D8,0)</f>
        <v>0.729166666666667</v>
      </c>
      <c r="F9" s="336"/>
    </row>
    <row collapsed="false" customFormat="false" customHeight="false" hidden="false" ht="15.2" outlineLevel="0" r="10">
      <c r="A10" s="336"/>
      <c r="B10" s="336"/>
      <c r="C10" s="336"/>
      <c r="D10" s="336"/>
      <c r="E10" s="336"/>
      <c r="F10" s="336"/>
    </row>
    <row collapsed="false" customFormat="false" customHeight="false" hidden="false" ht="15.2" outlineLevel="0" r="11">
      <c r="A11" s="336"/>
      <c r="B11" s="352" t="str">
        <f aca="false">Objectives!B18</f>
        <v>Thursday 19 Jan,  PM2 -Discuss path forward, closing report</v>
      </c>
      <c r="C11" s="336"/>
      <c r="D11" s="336"/>
      <c r="E11" s="336"/>
      <c r="F11" s="336"/>
    </row>
    <row collapsed="false" customFormat="false" customHeight="false" hidden="false" ht="15.2" outlineLevel="0" r="12">
      <c r="A12" s="350" t="n">
        <f aca="false">A6+1</f>
        <v>2</v>
      </c>
      <c r="B12" s="339" t="s">
        <v>150</v>
      </c>
      <c r="C12" s="348" t="s">
        <v>151</v>
      </c>
      <c r="D12" s="334" t="n">
        <v>0</v>
      </c>
      <c r="E12" s="351" t="inlineStr">
        <f aca="false">TIME(16,0,0)</f>
        <is>
          <t/>
        </is>
      </c>
      <c r="F12" s="336"/>
    </row>
    <row collapsed="false" customFormat="false" customHeight="false" hidden="false" ht="15.2" outlineLevel="0" r="13">
      <c r="A13" s="350" t="n">
        <f aca="false">0.1+A12</f>
        <v>2.1</v>
      </c>
      <c r="B13" s="337" t="s">
        <v>160</v>
      </c>
      <c r="C13" s="348" t="s">
        <v>151</v>
      </c>
      <c r="D13" s="334" t="n">
        <v>60</v>
      </c>
      <c r="E13" s="351" t="n">
        <f aca="false">E12+TIME(0,D12,0)</f>
        <v>0.666666666666667</v>
      </c>
      <c r="F13" s="336"/>
    </row>
    <row collapsed="false" customFormat="false" customHeight="false" hidden="false" ht="15.2" outlineLevel="0" r="14">
      <c r="A14" s="350" t="n">
        <f aca="false">0.1+A13</f>
        <v>2.2</v>
      </c>
      <c r="B14" s="337" t="s">
        <v>156</v>
      </c>
      <c r="C14" s="348" t="s">
        <v>151</v>
      </c>
      <c r="D14" s="334" t="n">
        <v>60</v>
      </c>
      <c r="E14" s="351" t="n">
        <f aca="false">E13+TIME(0,D13,0)</f>
        <v>0.708333333333333</v>
      </c>
      <c r="F14" s="336"/>
    </row>
    <row collapsed="false" customFormat="false" customHeight="false" hidden="false" ht="15.2" outlineLevel="0" r="15">
      <c r="A15" s="350" t="n">
        <f aca="false">0.1+A14</f>
        <v>2.3</v>
      </c>
      <c r="B15" s="337" t="s">
        <v>159</v>
      </c>
      <c r="C15" s="348" t="s">
        <v>151</v>
      </c>
      <c r="D15" s="356" t="n">
        <v>0</v>
      </c>
      <c r="E15" s="351" t="n">
        <f aca="false">E14+TIME(0,D14,0)</f>
        <v>0.75</v>
      </c>
      <c r="F15" s="336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