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5" yWindow="-15" windowWidth="9540" windowHeight="5370" activeTab="4"/>
  </bookViews>
  <sheets>
    <sheet name="Graphic-15" sheetId="20" r:id="rId1"/>
    <sheet name="Anti-Trust" sheetId="21" r:id="rId2"/>
    <sheet name="Monday" sheetId="403" r:id="rId3"/>
    <sheet name="Wednesday" sheetId="398" r:id="rId4"/>
    <sheet name="Thursday" sheetId="23" r:id="rId5"/>
    <sheet name="BLANK" sheetId="401" r:id="rId6"/>
  </sheets>
  <definedNames>
    <definedName name="_Parse_In" localSheetId="4" hidden="1">Thursday!$A$56:$A$77</definedName>
    <definedName name="_Parse_In" localSheetId="3" hidden="1">Wednesday!$A$50:$A$59</definedName>
    <definedName name="_Parse_Out" localSheetId="4" hidden="1">Thursday!$A$79</definedName>
    <definedName name="_Parse_Out" localSheetId="3" hidden="1">Wednesday!$A$61</definedName>
    <definedName name="all">#REF!</definedName>
    <definedName name="circular">#REF!</definedName>
    <definedName name="hour">'Graphic-15'!$G$73</definedName>
    <definedName name="_xlnm.Print_Area" localSheetId="4">Thursday!$A$1:$G$64</definedName>
    <definedName name="_xlnm.Print_Area" localSheetId="3">Wednesday!$A$5:$G$49</definedName>
    <definedName name="PRINT_AREA_MI" localSheetId="4">Thursday!$A$1:$F$56</definedName>
    <definedName name="PRINT_AREA_MI" localSheetId="3">Wednesday!$A$5:$F$17</definedName>
    <definedName name="PRINT_AREA_MI">#REF!</definedName>
    <definedName name="slots">'Graphic-15'!$G$74</definedName>
  </definedNames>
  <calcPr calcId="144525"/>
</workbook>
</file>

<file path=xl/calcChain.xml><?xml version="1.0" encoding="utf-8"?>
<calcChain xmlns="http://schemas.openxmlformats.org/spreadsheetml/2006/main">
  <c r="A57" i="403" l="1"/>
  <c r="A58" i="403" s="1"/>
  <c r="A59" i="403" s="1"/>
  <c r="A60" i="403" s="1"/>
  <c r="A61" i="403" s="1"/>
  <c r="A62" i="403" s="1"/>
  <c r="A63" i="403" s="1"/>
  <c r="A64" i="403" s="1"/>
  <c r="A65" i="403" s="1"/>
  <c r="A66" i="403" s="1"/>
  <c r="A67" i="403" s="1"/>
  <c r="A68" i="403" s="1"/>
  <c r="A69" i="403" s="1"/>
  <c r="G8" i="403"/>
  <c r="G10" i="403" s="1"/>
  <c r="G11" i="403" s="1"/>
  <c r="G12" i="403" s="1"/>
  <c r="G20" i="403" s="1"/>
  <c r="G21" i="403" s="1"/>
  <c r="G22" i="403" s="1"/>
  <c r="G23" i="403" s="1"/>
  <c r="G24" i="403" s="1"/>
  <c r="G25" i="403" s="1"/>
  <c r="G26" i="403" s="1"/>
  <c r="G27" i="403" s="1"/>
  <c r="G28" i="403" s="1"/>
  <c r="G29" i="403" s="1"/>
  <c r="G30" i="403" s="1"/>
  <c r="G41" i="403" s="1"/>
  <c r="G42" i="403" s="1"/>
  <c r="G43" i="403" s="1"/>
  <c r="G44" i="403" s="1"/>
  <c r="G45" i="403" s="1"/>
  <c r="G46" i="403" s="1"/>
  <c r="G47" i="403" s="1"/>
  <c r="G48" i="403" s="1"/>
  <c r="G49" i="403" s="1"/>
  <c r="G50" i="403" s="1"/>
  <c r="G51" i="403" s="1"/>
  <c r="G52" i="403" s="1"/>
  <c r="G53" i="403" s="1"/>
  <c r="G54" i="403" s="1"/>
  <c r="G55" i="403" s="1"/>
  <c r="G56" i="403" s="1"/>
  <c r="G57" i="403" s="1"/>
  <c r="G58" i="403" s="1"/>
  <c r="G59" i="403" s="1"/>
  <c r="G60" i="403" s="1"/>
  <c r="G61" i="403" s="1"/>
  <c r="G62" i="403" s="1"/>
  <c r="G63" i="403" s="1"/>
  <c r="G64" i="403" s="1"/>
  <c r="G65" i="403" s="1"/>
  <c r="G66" i="403" s="1"/>
  <c r="G67" i="403" s="1"/>
  <c r="G68" i="403" s="1"/>
  <c r="G69" i="403" s="1"/>
  <c r="C58" i="20"/>
  <c r="G8" i="23"/>
  <c r="G9" i="23"/>
  <c r="G10" i="23"/>
  <c r="G13" i="23"/>
  <c r="G14" i="23"/>
  <c r="G15" i="23"/>
  <c r="G16" i="23"/>
  <c r="G17" i="23"/>
  <c r="G18" i="23"/>
  <c r="G19" i="23"/>
  <c r="G20" i="23"/>
  <c r="G21" i="23"/>
  <c r="G22" i="23"/>
  <c r="G23" i="23"/>
  <c r="G24" i="23"/>
  <c r="G25" i="23"/>
  <c r="G26" i="23"/>
  <c r="G27" i="23"/>
  <c r="G28" i="23" s="1"/>
  <c r="G29" i="23" s="1"/>
  <c r="G30" i="23" s="1"/>
  <c r="G31" i="23" s="1"/>
  <c r="G32" i="23" s="1"/>
  <c r="G33" i="23" s="1"/>
  <c r="G34" i="23" s="1"/>
  <c r="G35" i="23" s="1"/>
  <c r="G36" i="23" s="1"/>
  <c r="G37" i="23" s="1"/>
  <c r="G38" i="23" s="1"/>
  <c r="G39" i="23" s="1"/>
  <c r="G40" i="23" s="1"/>
  <c r="G41" i="23" s="1"/>
  <c r="G42" i="23" s="1"/>
  <c r="G43" i="23" s="1"/>
  <c r="G44" i="23" s="1"/>
  <c r="G45" i="23" s="1"/>
  <c r="G46" i="23" s="1"/>
  <c r="G47" i="23" s="1"/>
  <c r="G48" i="23" s="1"/>
  <c r="G49" i="23" s="1"/>
  <c r="G50" i="23" s="1"/>
  <c r="G51" i="23" s="1"/>
  <c r="G52" i="23" s="1"/>
  <c r="G8" i="398"/>
  <c r="G9" i="398"/>
  <c r="G10" i="398"/>
  <c r="G11" i="398"/>
  <c r="G12" i="398"/>
  <c r="G13" i="398"/>
  <c r="G14" i="398"/>
  <c r="G15" i="398"/>
  <c r="G16" i="398"/>
  <c r="G17" i="398"/>
  <c r="G18" i="398"/>
  <c r="G19" i="398"/>
  <c r="G20" i="398"/>
  <c r="G21" i="398"/>
  <c r="G22" i="398"/>
  <c r="G23" i="398"/>
  <c r="G24" i="398"/>
  <c r="G25" i="398"/>
  <c r="G26" i="398"/>
  <c r="G29" i="398" s="1"/>
  <c r="G30" i="398" s="1"/>
  <c r="G31" i="398" s="1"/>
  <c r="G32" i="398" s="1"/>
  <c r="G33" i="398" s="1"/>
  <c r="G34" i="398" s="1"/>
  <c r="G35" i="398" s="1"/>
  <c r="G36" i="398" s="1"/>
  <c r="G37" i="398" s="1"/>
  <c r="G38" i="398" s="1"/>
  <c r="G39" i="398" s="1"/>
  <c r="G40" i="398" s="1"/>
  <c r="G27" i="398" l="1"/>
  <c r="G28" i="398" s="1"/>
  <c r="G70" i="403"/>
  <c r="G72" i="403"/>
  <c r="G73" i="403" s="1"/>
  <c r="G74" i="403" s="1"/>
  <c r="G75" i="403" s="1"/>
  <c r="G76" i="403" s="1"/>
</calcChain>
</file>

<file path=xl/sharedStrings.xml><?xml version="1.0" encoding="utf-8"?>
<sst xmlns="http://schemas.openxmlformats.org/spreadsheetml/2006/main" count="788" uniqueCount="332">
  <si>
    <t>SOCIAL</t>
  </si>
  <si>
    <t>ANTI-TRUST STATEMENT</t>
  </si>
  <si>
    <t>4.1</t>
  </si>
  <si>
    <t>4.2</t>
  </si>
  <si>
    <t>4.6</t>
  </si>
  <si>
    <t>4.7</t>
  </si>
  <si>
    <t>4.8</t>
  </si>
  <si>
    <t>4.10</t>
  </si>
  <si>
    <t>4.11</t>
  </si>
  <si>
    <t>4.12</t>
  </si>
  <si>
    <t>4.13</t>
  </si>
  <si>
    <t>4.14</t>
  </si>
  <si>
    <t>4.15</t>
  </si>
  <si>
    <t>4.16</t>
  </si>
  <si>
    <t>4.17</t>
  </si>
  <si>
    <t>4.18</t>
  </si>
  <si>
    <t>STRAW POLL OF NEW ATTENDEES</t>
  </si>
  <si>
    <t>4.4</t>
  </si>
  <si>
    <t>4.5</t>
  </si>
  <si>
    <t>1.</t>
  </si>
  <si>
    <t>MEETING CALLED TO ORDER</t>
  </si>
  <si>
    <t xml:space="preserve"> -</t>
  </si>
  <si>
    <t>2.</t>
  </si>
  <si>
    <t>3.</t>
  </si>
  <si>
    <t>Category  (* = consent agenda)</t>
  </si>
  <si>
    <t>MI</t>
  </si>
  <si>
    <t>DT</t>
  </si>
  <si>
    <t>II</t>
  </si>
  <si>
    <t xml:space="preserve"> </t>
  </si>
  <si>
    <t>ME - Motion, External        MI - Motion, Internal</t>
  </si>
  <si>
    <t>DT- Discussion Topic           II - Information Item</t>
  </si>
  <si>
    <t>VIEW WIDTHS: 5.33,4,42,2,13,3,10 (also for draft text file to email)</t>
  </si>
  <si>
    <t>PRINT WIDTHS (descr. &amp; name vary to fit): 5.33,5,55,2,16,3,10</t>
  </si>
  <si>
    <t>set font to bold for agenda items for minutes printout</t>
  </si>
  <si>
    <t>set left margin to 0 for draft text, 4 for final print</t>
  </si>
  <si>
    <t>HEILE</t>
  </si>
  <si>
    <t>4.</t>
  </si>
  <si>
    <t>5.</t>
  </si>
  <si>
    <t>*</t>
  </si>
  <si>
    <t>ADJOURN</t>
  </si>
  <si>
    <t>NEW BUSINESS</t>
  </si>
  <si>
    <t>OLD BUSINESS</t>
  </si>
  <si>
    <t>-</t>
  </si>
  <si>
    <t>ANNOUNCEMENTS</t>
  </si>
  <si>
    <t>ALL</t>
  </si>
  <si>
    <t>SUNDAY</t>
  </si>
  <si>
    <t>MONDAY</t>
  </si>
  <si>
    <t>TUESDAY</t>
  </si>
  <si>
    <t>WEDNESDAY</t>
  </si>
  <si>
    <t>THURSDAY</t>
  </si>
  <si>
    <t>FRIDAY</t>
  </si>
  <si>
    <t>07:00-07:30</t>
  </si>
  <si>
    <t>07:30-08:00</t>
  </si>
  <si>
    <t>08:00-08:30</t>
  </si>
  <si>
    <t>08:30-09:00</t>
  </si>
  <si>
    <t>09:00-09:30</t>
  </si>
  <si>
    <t>09:30-10:00</t>
  </si>
  <si>
    <t>10:00-10:30</t>
  </si>
  <si>
    <t>Break</t>
  </si>
  <si>
    <t>10:30-11:00</t>
  </si>
  <si>
    <t>11:00-11:30</t>
  </si>
  <si>
    <t>11:30-12:00</t>
  </si>
  <si>
    <t>13:00-13:30</t>
  </si>
  <si>
    <t>13:30-14:00</t>
  </si>
  <si>
    <t>14:00-14:30</t>
  </si>
  <si>
    <t>14:30-15:00</t>
  </si>
  <si>
    <t>15:00-15:30</t>
  </si>
  <si>
    <t>15:30-16:00</t>
  </si>
  <si>
    <t>16:00-16:30</t>
  </si>
  <si>
    <t>16:30-17:00</t>
  </si>
  <si>
    <t>17:00-17:30</t>
  </si>
  <si>
    <t>6.</t>
  </si>
  <si>
    <t>7.</t>
  </si>
  <si>
    <t xml:space="preserve">  </t>
  </si>
  <si>
    <t>18:30-19:00</t>
  </si>
  <si>
    <t>19:00-19:30</t>
  </si>
  <si>
    <t>19:30-20:00</t>
  </si>
  <si>
    <t>20:00-20:30</t>
  </si>
  <si>
    <t>20:30-21:00</t>
  </si>
  <si>
    <t>21:00-21:30</t>
  </si>
  <si>
    <t>LEGEND</t>
  </si>
  <si>
    <t>TUT</t>
  </si>
  <si>
    <t>IEEE 802 Tutorials 1, 2, 3 and 4</t>
  </si>
  <si>
    <t>ROOM SETUPS</t>
  </si>
  <si>
    <t>R SIZE</t>
  </si>
  <si>
    <t>R TYPE</t>
  </si>
  <si>
    <t>HEADT</t>
  </si>
  <si>
    <t>RISER</t>
  </si>
  <si>
    <t>T SEAT</t>
  </si>
  <si>
    <t>T MIC</t>
  </si>
  <si>
    <t>PROJ</t>
  </si>
  <si>
    <t>SCRN</t>
  </si>
  <si>
    <t>B</t>
  </si>
  <si>
    <t>C</t>
  </si>
  <si>
    <t>Table Riser</t>
  </si>
  <si>
    <t>Table Seats</t>
  </si>
  <si>
    <t>Table Mics</t>
  </si>
  <si>
    <t>No Overhead Projectors Required</t>
  </si>
  <si>
    <t>4.3</t>
  </si>
  <si>
    <t>Guidance Timing</t>
  </si>
  <si>
    <t>SUMMARY OF KEY WORKING GROUP / 802 EVENTS / ACTIVITIES</t>
  </si>
  <si>
    <t>The graphic below describes the weekly session of the IEEE P802.15 WG in graphic format.</t>
  </si>
  <si>
    <t>802.15 AC MEETING</t>
  </si>
  <si>
    <t>802.15 WG CLOSING</t>
  </si>
  <si>
    <t>AC</t>
  </si>
  <si>
    <t>802.15 ADVISORY COMMITTEE</t>
  </si>
  <si>
    <t>KINNEY</t>
  </si>
  <si>
    <t>WG VOTERS SUMMARY</t>
  </si>
  <si>
    <t>12:00-12:30</t>
  </si>
  <si>
    <t>12:30-13:00</t>
  </si>
  <si>
    <t>17:30-18:00</t>
  </si>
  <si>
    <t>18:00-18:30</t>
  </si>
  <si>
    <t>21:30-22:00</t>
  </si>
  <si>
    <t>22:00-22:30</t>
  </si>
  <si>
    <t>Advisory Committee</t>
  </si>
  <si>
    <t>OPEN DISCUSSION / NEXT STEPS</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</si>
  <si>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2"/>
        <color indexed="10"/>
        <rFont val="Times New Roman"/>
        <family val="1"/>
      </rPr>
      <t>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2"/>
        <rFont val="Times New Roman"/>
        <family val="1"/>
      </rPr>
      <t xml:space="preserve">.  </t>
    </r>
  </si>
  <si>
    <t>WIRELESS LEADERSHIP MEETING</t>
  </si>
  <si>
    <t>WNG</t>
  </si>
  <si>
    <t>802.15Wireless Next Generation Standing Committee</t>
  </si>
  <si>
    <t>ASTRIN</t>
  </si>
  <si>
    <t>ALFVIN</t>
  </si>
  <si>
    <t>BEECHER</t>
  </si>
  <si>
    <t>4.9</t>
  </si>
  <si>
    <t>ATTENDANCE</t>
  </si>
  <si>
    <t>802.15 WG Opening</t>
  </si>
  <si>
    <t>3.1</t>
  </si>
  <si>
    <t>STATUS OF 802.18-ANY VOTES OR ACTIONS?</t>
  </si>
  <si>
    <t>3.2</t>
  </si>
  <si>
    <t>3.3</t>
  </si>
  <si>
    <t>3.4</t>
  </si>
  <si>
    <t>3.5</t>
  </si>
  <si>
    <t>3.6</t>
  </si>
  <si>
    <t>3.7</t>
  </si>
  <si>
    <t>3.9</t>
  </si>
  <si>
    <t>3.10</t>
  </si>
  <si>
    <t>YOUR ATTENDANCE RECORD IS ABOUT TO BECOME FINAL!!!</t>
  </si>
  <si>
    <t>802.15 WG Midweek</t>
  </si>
  <si>
    <t>3.11</t>
  </si>
  <si>
    <t>TG6</t>
  </si>
  <si>
    <t>TG4e</t>
  </si>
  <si>
    <t>Task Group 15.4 MAC enhancements</t>
  </si>
  <si>
    <t>Task Group Body Area Networks</t>
  </si>
  <si>
    <t>INTEREST GROUP-TERRAHERTZ</t>
  </si>
  <si>
    <t>Working Group/Joint MTGs</t>
  </si>
  <si>
    <t>TG4e - 15.4 MAC Enhancements</t>
  </si>
  <si>
    <t>TG 6 - Body Area Networks</t>
  </si>
  <si>
    <t>Interest Group-THZ</t>
  </si>
  <si>
    <t>3.12</t>
  </si>
  <si>
    <t>3.13</t>
  </si>
  <si>
    <t>3.14</t>
  </si>
  <si>
    <t>TG4e CLOSING REPORT &amp; NEXT MEETING OBJECTIVES</t>
  </si>
  <si>
    <t>TG6 CLOSING REPORT &amp; NEXT MEETING OBJECTIVES</t>
  </si>
  <si>
    <t>SC WNG CLOSING REPORT</t>
  </si>
  <si>
    <t>STATUS OF TG4e</t>
  </si>
  <si>
    <t>Slots</t>
  </si>
  <si>
    <t>4.19</t>
  </si>
  <si>
    <t>5.1</t>
  </si>
  <si>
    <t>5.2</t>
  </si>
  <si>
    <t>3.15</t>
  </si>
  <si>
    <t>TG4f
RFID</t>
  </si>
  <si>
    <t>TG4g SUN</t>
  </si>
  <si>
    <t>EC</t>
  </si>
  <si>
    <t>802  EXECUTIVE COMMITTEE</t>
  </si>
  <si>
    <t>TG4f RFID</t>
  </si>
  <si>
    <t>Task Group 4f-RFID</t>
  </si>
  <si>
    <t>Task Group 4g-SMART UTILITY NETWORKS</t>
  </si>
  <si>
    <t>HOURS PER 802.15 GROUP STATISTICS</t>
  </si>
  <si>
    <t>F MIC</t>
  </si>
  <si>
    <t>TG4f- RFID</t>
  </si>
  <si>
    <t>TG4g- SUN</t>
  </si>
  <si>
    <t xml:space="preserve">Optional Meeting Time Available </t>
  </si>
  <si>
    <t>Min Time Required for Attendance Credit</t>
  </si>
  <si>
    <t>STATUS OF TG4f-RFID</t>
  </si>
  <si>
    <t>STATUS OF TG4g-SUN</t>
  </si>
  <si>
    <t>RECESS FOR WNG MEETING</t>
  </si>
  <si>
    <t>TG4f RFID CLOSING REPORT &amp; NEXT MEETING OBJECTIVES</t>
  </si>
  <si>
    <t>TG4g SUN CLOSING REPORT AND NEXT MEETING OBJECTIVES</t>
  </si>
  <si>
    <t>5.3</t>
  </si>
  <si>
    <t>Rules</t>
  </si>
  <si>
    <t>P&amp;P</t>
  </si>
  <si>
    <t>Standing Committee on WG Rules</t>
  </si>
  <si>
    <t>STATUS OF WG RULES</t>
  </si>
  <si>
    <t>SC WG RULES CLOSING REPORT</t>
  </si>
  <si>
    <t>CHAPLIN</t>
  </si>
  <si>
    <t>Affiliations and voting rights</t>
  </si>
  <si>
    <t>4,3</t>
  </si>
  <si>
    <t>11/15 Leadership</t>
  </si>
  <si>
    <t>802,15 WNG</t>
  </si>
  <si>
    <t>Joint 4g/4e/4f</t>
  </si>
  <si>
    <t>GILB</t>
  </si>
  <si>
    <t xml:space="preserve">Social
</t>
  </si>
  <si>
    <t>Study Group on Personal Space Communication</t>
  </si>
  <si>
    <t>Study Group on 15.4 Medical Band Amendment</t>
  </si>
  <si>
    <t>KRASINSKI</t>
  </si>
  <si>
    <t xml:space="preserve">STATUS OF SG PSC </t>
  </si>
  <si>
    <r>
      <t xml:space="preserve">Study GROUP  - </t>
    </r>
    <r>
      <rPr>
        <b/>
        <sz val="7"/>
        <color indexed="20"/>
        <rFont val="Arial"/>
        <family val="2"/>
      </rPr>
      <t>LOW ENERGY CRITICAL INFRASTRUCTURE MONITORING</t>
    </r>
  </si>
  <si>
    <t>MOSKOWITZ</t>
  </si>
  <si>
    <t>STATUS OF WNG</t>
  </si>
  <si>
    <t>802.18 LIAISON REPORT</t>
  </si>
  <si>
    <t>TG4k LECIM</t>
  </si>
  <si>
    <t>TG4j MBAN</t>
  </si>
  <si>
    <t>Tech Editors Meeting</t>
  </si>
  <si>
    <t>IG SRU</t>
  </si>
  <si>
    <t>IG THZ</t>
  </si>
  <si>
    <t>Interest Group SRU</t>
  </si>
  <si>
    <t>TG4j MBAN CLOSING REPORT &amp; NEXT MEETING OBJECTIVES</t>
  </si>
  <si>
    <t>TG4k LECIM CLOSING REPORT AND NEXT MEETING OBJECTIVES</t>
  </si>
  <si>
    <t>802.19 LIAISON REPORT</t>
  </si>
  <si>
    <t>STATUS OF TG4j MBAN</t>
  </si>
  <si>
    <t xml:space="preserve">STATUS OF TG4k LECIM </t>
  </si>
  <si>
    <t>STATUS OF TG6 BAN</t>
  </si>
  <si>
    <t>http://standards.ieee.org/board/pat/pat-slideset.ppt</t>
  </si>
  <si>
    <t>KUERNER</t>
  </si>
  <si>
    <t>KITAZAWA</t>
  </si>
  <si>
    <t>DT - Discussion Topic         II - Information Item</t>
  </si>
  <si>
    <t>TG4J MBANj</t>
  </si>
  <si>
    <t>C or B</t>
  </si>
  <si>
    <t>3.16</t>
  </si>
  <si>
    <t>3.17</t>
  </si>
  <si>
    <t>3.18</t>
  </si>
  <si>
    <t>3.19</t>
  </si>
  <si>
    <t>CHOI</t>
  </si>
  <si>
    <t>NOTOR</t>
  </si>
  <si>
    <t>USA</t>
  </si>
  <si>
    <t>Dinner on your own</t>
  </si>
  <si>
    <t>Working Group Plenaries</t>
  </si>
  <si>
    <t>May 13-18, 2012, Hyatt Regency Atlanta, Atlanta, GA, USA</t>
  </si>
  <si>
    <t>January 15-20, 2012, Hyatt Regency, Jacksonville, Florida, USA</t>
  </si>
  <si>
    <t>July 15-20, 2012, Grand Hyatt Manchester, San Diego, CA, USA</t>
  </si>
  <si>
    <t>JOO</t>
  </si>
  <si>
    <t>LEE</t>
  </si>
  <si>
    <t>IG SRU CLOSING REPORT-NOT MEETING</t>
  </si>
  <si>
    <t>IG THZ CLOSING REPORT-NOT MEETING</t>
  </si>
  <si>
    <t>KATO</t>
  </si>
  <si>
    <t>802.11 LIAISON REPORT</t>
  </si>
  <si>
    <t>March 11-16, 2012, Hilton Waikoloa Village, Big Island, HI, USA</t>
  </si>
  <si>
    <t>IG KMP</t>
  </si>
  <si>
    <t>TG4m  4TV</t>
  </si>
  <si>
    <t>Task Group on a TVWS amendment for 15.4</t>
  </si>
  <si>
    <t>KEY MANAGEMENT PROTOCOL Interest Group</t>
  </si>
  <si>
    <t>TG4m 4TV</t>
  </si>
  <si>
    <t>Interest Group KMP</t>
  </si>
  <si>
    <t>STATUS OF IG KMP</t>
  </si>
  <si>
    <t>TG4m 4TV CLOSING REPORT &amp; NEXT MEETING OBJECTIVES</t>
  </si>
  <si>
    <t>STATUS OF TG4m 4TV</t>
  </si>
  <si>
    <t>IG  KMP CLOSING REPORT</t>
  </si>
  <si>
    <t>R2</t>
  </si>
  <si>
    <t>75th IEEE 802.15 WPAN MEETING</t>
  </si>
  <si>
    <t>Hyatt Regency Atlanta, Atlanta, Georgia, USA</t>
  </si>
  <si>
    <t>November 6-11, 2011</t>
  </si>
  <si>
    <t>802 EC MEETING</t>
  </si>
  <si>
    <t xml:space="preserve">SG PAC </t>
  </si>
  <si>
    <t>IG -PTC</t>
  </si>
  <si>
    <t>Lunch on your own</t>
  </si>
  <si>
    <t>TGm 
4TV</t>
  </si>
  <si>
    <t>Tutorial 1</t>
  </si>
  <si>
    <t>Tutorial 2</t>
  </si>
  <si>
    <t>Tutorial 3</t>
  </si>
  <si>
    <t>SG PAC</t>
  </si>
  <si>
    <t>IG PTC</t>
  </si>
  <si>
    <t>POSITIVE TRAIN CONTROL INTEREST GROUP</t>
  </si>
  <si>
    <t>PAC Study Group</t>
  </si>
  <si>
    <t>Interest Group PTC</t>
  </si>
  <si>
    <t>SECURITY</t>
  </si>
  <si>
    <t>MOBILE PHONES ON VIBRATE</t>
  </si>
  <si>
    <t>MONDAY EVENING TUTORIALS</t>
  </si>
  <si>
    <t>PATENT POLICY AND ANTI TRUST</t>
  </si>
  <si>
    <t>2.1.1</t>
  </si>
  <si>
    <t>IEEE-SA LETTERS OF ASSURANCE (LOA)</t>
  </si>
  <si>
    <t>WIRELESS NETWORK</t>
  </si>
  <si>
    <t>3.1.1</t>
  </si>
  <si>
    <t>ATTENDANCE RECORDING &amp; DOC# REQUESTS</t>
  </si>
  <si>
    <t>REVIEW UPCOMING SESSIONS</t>
  </si>
  <si>
    <t>3.2.1</t>
  </si>
  <si>
    <t>3.2.2</t>
  </si>
  <si>
    <t>3.2.3</t>
  </si>
  <si>
    <t>3.2.4</t>
  </si>
  <si>
    <t>3.2.5</t>
  </si>
  <si>
    <t>3.2.6</t>
  </si>
  <si>
    <t>3.2.7</t>
  </si>
  <si>
    <t>Sept 16-22, 2012, Hyatt Grand Champion, Palm Springs, CA, USA</t>
  </si>
  <si>
    <t>3.2.8</t>
  </si>
  <si>
    <t>November 11-16, 2012, Grand Hyatt, San Antonio, TX, USA</t>
  </si>
  <si>
    <t>3.2.9</t>
  </si>
  <si>
    <t>3.2.10</t>
  </si>
  <si>
    <t>REPORT ON EXCOM ACTIVITIES AND PLANS</t>
  </si>
  <si>
    <t>FINANCIALS / YTD SUMMARY - 802.11 &amp; 802.15 TREASURY</t>
  </si>
  <si>
    <t>REVIEW 802.15 OBJECTIVES, ACTIVITIES, &amp; PLANS FOR THIS SESSION</t>
  </si>
  <si>
    <t>MATTERS ARISING FROM THE PREVIOUS MINUTES</t>
  </si>
  <si>
    <t>REVIEW OF 802 ARCHITECTURE ACTIONS</t>
  </si>
  <si>
    <t>802.18 RADIO REGULATORY</t>
  </si>
  <si>
    <t>802.19 COEXISTENCE</t>
  </si>
  <si>
    <t>TG4e OPENING REPORT &amp; MEETING OBJECTIVES</t>
  </si>
  <si>
    <t>TG4f RFID OPENING REPORT &amp; OBJECTIVES</t>
  </si>
  <si>
    <t>MCINNIS</t>
  </si>
  <si>
    <t>TG4g SmartUtilityNetworks OPENING REPORT &amp; OBJECTIVES</t>
  </si>
  <si>
    <t>TG4j MBAN OPENING REPORT &amp; OBJECTIVES</t>
  </si>
  <si>
    <t>TG4k LECIM OPENING REPORT &amp; OBJECTIVES</t>
  </si>
  <si>
    <t>TG6 BAN OPENING REPORT &amp; OBJECTIVES</t>
  </si>
  <si>
    <t>IG THz OPENING REPORT &amp; OBJECTIVES</t>
  </si>
  <si>
    <t>IG KMP OPENING REPORT &amp; OBJECTIVES</t>
  </si>
  <si>
    <t>IG SRU OPENING REPORT &amp; OBJECTIVES</t>
  </si>
  <si>
    <t>SC WNG OPENING REPORT &amp; OBJECTIVES</t>
  </si>
  <si>
    <t>SC INTERPRETATIONS STATUS REPORT &amp; OBJECTIVES</t>
  </si>
  <si>
    <t>WORKING GROUP P&amp;P UPDATE</t>
  </si>
  <si>
    <t>REVIEW OF LIAISON LIST AND ASSIGMENTS</t>
  </si>
  <si>
    <t>802 PARs FOR COMMENT AND APPROVAL BY 802 EXCOM</t>
  </si>
  <si>
    <t>RECESS FOR 802.15 TASK AND INTEREST GROUP MEETINGS</t>
  </si>
  <si>
    <t>Tentative AGENDA  - 75th  IEEE 802.15 WPAN MEETING</t>
  </si>
  <si>
    <t>Thursday, November 10, 2011</t>
  </si>
  <si>
    <t>Tentative AGENDA  - 75th IEEE 802.15 WPAN MEETING</t>
  </si>
  <si>
    <t>Wednesday, November 9, 2011</t>
  </si>
  <si>
    <t>Monday, November 7, 2011</t>
  </si>
  <si>
    <t>APPROVE OR MODIFY 802.15 AGENDA (15-11-0713-02)</t>
  </si>
  <si>
    <t>TG4m 4TV OPENING REPORT &amp; OBJECTIVES</t>
  </si>
  <si>
    <t>IG PTC OPENING REPORT &amp; OBJECTIVES</t>
  </si>
  <si>
    <t>ADAMS</t>
  </si>
  <si>
    <t>STRAW POLL ON NNA REGISTRATION FEES</t>
  </si>
  <si>
    <t>UPDATE ON JULY 2013 PLENARY AND INTERIMS</t>
  </si>
  <si>
    <t>AUTHORIZATION MOTION FOR R HEILE TO RUN AS 802.15 CHAIR IN MARCH</t>
  </si>
  <si>
    <t>STATUS OF IG THZ</t>
  </si>
  <si>
    <t>STATUS OF IG SRU</t>
  </si>
  <si>
    <t>STATUS OF IG PTC</t>
  </si>
  <si>
    <t>IG  PTC CLOSING REPORT</t>
  </si>
  <si>
    <t>REVIEW OF 802.11 WNG PLANS FOR THE WEEK</t>
  </si>
  <si>
    <t>REVIEW JAX MEETING PLANS</t>
  </si>
  <si>
    <t>STRAW POLL ON INTERIM FLAT REGISTRATION FEES</t>
  </si>
  <si>
    <t>APPROVE OKA MINUTES (15-11-0625-00)</t>
  </si>
  <si>
    <t>SG PAC(fka PSC) OPENING REPORT &amp; OBJECTIVES</t>
  </si>
  <si>
    <t>Register for JAX -link now live</t>
  </si>
  <si>
    <t>SG PAC CLOSING REPORT &amp; NEXT MEETING OBJECTIVES</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</si>
</sst>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General_)"/>
    <numFmt numFmtId="165" formatCode="hh:mm\ AM/PM_)"/>
    <numFmt numFmtId="166" formatCode="0.0"/>
    <numFmt numFmtId="167" formatCode="_([$€]* #,##0.00_);_([$€]* \(#,##0.00\);_([$€]* &quot;-&quot;??_);_(@_)"/>
  </numFmts>
  <fonts count="94" x14ac:knownFonts="1">
    <font>
      <sz val="12"/>
      <name val="Courier"/>
    </font>
    <font>
      <sz val="10"/>
      <name val="Arial"/>
      <family val="2"/>
    </font>
    <font>
      <b/>
      <sz val="10"/>
      <color indexed="8"/>
      <name val="Times New Roman"/>
      <family val="1"/>
    </font>
    <font>
      <b/>
      <sz val="10"/>
      <name val="Times New Roman"/>
      <family val="1"/>
    </font>
    <font>
      <u/>
      <sz val="12"/>
      <color indexed="12"/>
      <name val="Courier"/>
      <family val="3"/>
    </font>
    <font>
      <b/>
      <sz val="12"/>
      <color indexed="8"/>
      <name val="Times New Roman"/>
      <family val="1"/>
    </font>
    <font>
      <sz val="12"/>
      <name val="Courier"/>
      <family val="3"/>
    </font>
    <font>
      <b/>
      <sz val="16"/>
      <color indexed="8"/>
      <name val="Arial"/>
      <family val="2"/>
    </font>
    <font>
      <b/>
      <sz val="10"/>
      <name val="Arial"/>
      <family val="2"/>
    </font>
    <font>
      <b/>
      <sz val="12"/>
      <color indexed="8"/>
      <name val="Arial"/>
      <family val="2"/>
    </font>
    <font>
      <sz val="12"/>
      <color indexed="8"/>
      <name val="Courier"/>
      <family val="3"/>
    </font>
    <font>
      <sz val="10"/>
      <color indexed="8"/>
      <name val="Times New Roman"/>
      <family val="1"/>
    </font>
    <font>
      <b/>
      <sz val="14"/>
      <color indexed="8"/>
      <name val="Times New Roman"/>
      <family val="1"/>
    </font>
    <font>
      <sz val="10"/>
      <color indexed="8"/>
      <name val="Courier"/>
      <family val="3"/>
    </font>
    <font>
      <b/>
      <sz val="10"/>
      <color indexed="8"/>
      <name val="Courier"/>
      <family val="3"/>
    </font>
    <font>
      <b/>
      <sz val="16"/>
      <name val="Times New Roman"/>
      <family val="1"/>
    </font>
    <font>
      <b/>
      <sz val="16"/>
      <color indexed="8"/>
      <name val="Times New Roman"/>
      <family val="1"/>
    </font>
    <font>
      <sz val="16"/>
      <name val="Courier"/>
      <family val="3"/>
    </font>
    <font>
      <sz val="16"/>
      <name val="Times New Roman"/>
      <family val="1"/>
    </font>
    <font>
      <sz val="16"/>
      <color indexed="8"/>
      <name val="Times New Roman"/>
      <family val="1"/>
    </font>
    <font>
      <sz val="12"/>
      <color indexed="8"/>
      <name val="Times New Roman"/>
      <family val="1"/>
    </font>
    <font>
      <b/>
      <sz val="22"/>
      <name val="Times New Roman"/>
      <family val="1"/>
    </font>
    <font>
      <b/>
      <sz val="22"/>
      <color indexed="10"/>
      <name val="Times New Roman"/>
      <family val="1"/>
    </font>
    <font>
      <b/>
      <sz val="36"/>
      <color indexed="9"/>
      <name val="Times New Roman"/>
      <family val="1"/>
    </font>
    <font>
      <b/>
      <sz val="10"/>
      <color indexed="8"/>
      <name val="Arial"/>
      <family val="2"/>
    </font>
    <font>
      <b/>
      <sz val="9"/>
      <color indexed="8"/>
      <name val="Arial"/>
      <family val="2"/>
    </font>
    <font>
      <b/>
      <sz val="10"/>
      <color indexed="9"/>
      <name val="Arial"/>
      <family val="2"/>
    </font>
    <font>
      <b/>
      <sz val="9"/>
      <name val="Arial"/>
      <family val="2"/>
    </font>
    <font>
      <b/>
      <sz val="10"/>
      <color indexed="50"/>
      <name val="Arial"/>
      <family val="2"/>
    </font>
    <font>
      <b/>
      <sz val="10"/>
      <color indexed="21"/>
      <name val="Arial"/>
      <family val="2"/>
    </font>
    <font>
      <b/>
      <sz val="10"/>
      <color indexed="61"/>
      <name val="Arial"/>
      <family val="2"/>
    </font>
    <font>
      <b/>
      <sz val="10"/>
      <color indexed="60"/>
      <name val="Arial"/>
      <family val="2"/>
    </font>
    <font>
      <b/>
      <sz val="10"/>
      <color indexed="52"/>
      <name val="Arial"/>
      <family val="2"/>
    </font>
    <font>
      <b/>
      <sz val="8"/>
      <color indexed="9"/>
      <name val="Arial"/>
      <family val="2"/>
    </font>
    <font>
      <b/>
      <sz val="9"/>
      <color indexed="10"/>
      <name val="Arial"/>
      <family val="2"/>
    </font>
    <font>
      <b/>
      <sz val="9"/>
      <color indexed="54"/>
      <name val="Arial"/>
      <family val="2"/>
    </font>
    <font>
      <b/>
      <sz val="9"/>
      <color indexed="12"/>
      <name val="Arial"/>
      <family val="2"/>
    </font>
    <font>
      <b/>
      <sz val="9"/>
      <color indexed="14"/>
      <name val="Arial"/>
      <family val="2"/>
    </font>
    <font>
      <b/>
      <sz val="9"/>
      <color indexed="21"/>
      <name val="Arial"/>
      <family val="2"/>
    </font>
    <font>
      <b/>
      <sz val="9"/>
      <color indexed="62"/>
      <name val="Arial"/>
      <family val="2"/>
    </font>
    <font>
      <b/>
      <sz val="9"/>
      <color indexed="53"/>
      <name val="Arial"/>
      <family val="2"/>
    </font>
    <font>
      <b/>
      <sz val="10"/>
      <color indexed="14"/>
      <name val="Arial"/>
      <family val="2"/>
    </font>
    <font>
      <b/>
      <sz val="10"/>
      <color indexed="62"/>
      <name val="Arial"/>
      <family val="2"/>
    </font>
    <font>
      <b/>
      <sz val="10"/>
      <color indexed="12"/>
      <name val="Arial"/>
      <family val="2"/>
    </font>
    <font>
      <b/>
      <sz val="10"/>
      <color indexed="17"/>
      <name val="Arial"/>
      <family val="2"/>
    </font>
    <font>
      <b/>
      <sz val="9"/>
      <color indexed="11"/>
      <name val="Arial"/>
      <family val="2"/>
    </font>
    <font>
      <b/>
      <sz val="8"/>
      <name val="Arial"/>
      <family val="2"/>
    </font>
    <font>
      <b/>
      <u/>
      <sz val="8"/>
      <name val="Arial"/>
      <family val="2"/>
    </font>
    <font>
      <b/>
      <u/>
      <sz val="8"/>
      <color indexed="54"/>
      <name val="Arial"/>
      <family val="2"/>
    </font>
    <font>
      <b/>
      <sz val="8"/>
      <color indexed="13"/>
      <name val="Arial"/>
      <family val="2"/>
    </font>
    <font>
      <b/>
      <sz val="8"/>
      <color indexed="12"/>
      <name val="Arial"/>
      <family val="2"/>
    </font>
    <font>
      <b/>
      <sz val="8"/>
      <color indexed="16"/>
      <name val="Arial"/>
      <family val="2"/>
    </font>
    <font>
      <b/>
      <sz val="8"/>
      <color indexed="54"/>
      <name val="Arial"/>
      <family val="2"/>
    </font>
    <font>
      <b/>
      <sz val="8"/>
      <color indexed="21"/>
      <name val="Arial"/>
      <family val="2"/>
    </font>
    <font>
      <b/>
      <sz val="8"/>
      <color indexed="10"/>
      <name val="Arial"/>
      <family val="2"/>
    </font>
    <font>
      <b/>
      <sz val="8"/>
      <color indexed="8"/>
      <name val="Arial"/>
      <family val="2"/>
    </font>
    <font>
      <b/>
      <sz val="8"/>
      <color indexed="17"/>
      <name val="Arial"/>
      <family val="2"/>
    </font>
    <font>
      <b/>
      <sz val="8"/>
      <color indexed="61"/>
      <name val="Arial"/>
      <family val="2"/>
    </font>
    <font>
      <b/>
      <sz val="8"/>
      <color indexed="60"/>
      <name val="Arial"/>
      <family val="2"/>
    </font>
    <font>
      <b/>
      <sz val="8"/>
      <color indexed="14"/>
      <name val="Arial"/>
      <family val="2"/>
    </font>
    <font>
      <b/>
      <sz val="8"/>
      <color indexed="55"/>
      <name val="Arial"/>
      <family val="2"/>
    </font>
    <font>
      <b/>
      <sz val="8"/>
      <color indexed="53"/>
      <name val="Arial"/>
      <family val="2"/>
    </font>
    <font>
      <b/>
      <sz val="8"/>
      <color indexed="11"/>
      <name val="Arial"/>
      <family val="2"/>
    </font>
    <font>
      <b/>
      <sz val="8"/>
      <color indexed="62"/>
      <name val="Arial"/>
      <family val="2"/>
    </font>
    <font>
      <b/>
      <sz val="8"/>
      <name val="Times New Roman"/>
      <family val="1"/>
    </font>
    <font>
      <sz val="8"/>
      <name val="Arial"/>
      <family val="2"/>
    </font>
    <font>
      <b/>
      <sz val="8"/>
      <color indexed="41"/>
      <name val="Arial"/>
      <family val="2"/>
    </font>
    <font>
      <b/>
      <sz val="9"/>
      <color indexed="60"/>
      <name val="Arial"/>
      <family val="2"/>
    </font>
    <font>
      <b/>
      <sz val="8"/>
      <color indexed="20"/>
      <name val="Arial"/>
      <family val="2"/>
    </font>
    <font>
      <b/>
      <sz val="36"/>
      <name val="Arial"/>
      <family val="2"/>
    </font>
    <font>
      <b/>
      <sz val="8"/>
      <color indexed="50"/>
      <name val="Arial"/>
      <family val="2"/>
    </font>
    <font>
      <b/>
      <sz val="8"/>
      <color indexed="18"/>
      <name val="Arial"/>
      <family val="2"/>
    </font>
    <font>
      <b/>
      <u/>
      <sz val="10"/>
      <name val="Arial"/>
      <family val="2"/>
    </font>
    <font>
      <b/>
      <sz val="10"/>
      <color indexed="20"/>
      <name val="Arial"/>
      <family val="2"/>
    </font>
    <font>
      <b/>
      <sz val="9"/>
      <color indexed="20"/>
      <name val="Arial"/>
      <family val="2"/>
    </font>
    <font>
      <b/>
      <sz val="7"/>
      <color indexed="20"/>
      <name val="Arial"/>
      <family val="2"/>
    </font>
    <font>
      <b/>
      <sz val="18"/>
      <name val="Arial"/>
      <family val="2"/>
    </font>
    <font>
      <b/>
      <sz val="18"/>
      <color indexed="8"/>
      <name val="Arial"/>
      <family val="2"/>
    </font>
    <font>
      <sz val="10"/>
      <color indexed="8"/>
      <name val="Arial"/>
      <family val="2"/>
    </font>
    <font>
      <b/>
      <sz val="8"/>
      <color indexed="59"/>
      <name val="Arial"/>
      <family val="2"/>
    </font>
    <font>
      <b/>
      <sz val="9"/>
      <color indexed="59"/>
      <name val="Arial"/>
      <family val="2"/>
    </font>
    <font>
      <b/>
      <sz val="9"/>
      <color indexed="8"/>
      <name val="Times New Roman"/>
      <family val="1"/>
    </font>
    <font>
      <b/>
      <sz val="8"/>
      <color indexed="44"/>
      <name val="Arial"/>
      <family val="2"/>
    </font>
    <font>
      <b/>
      <sz val="10"/>
      <color indexed="44"/>
      <name val="Arial"/>
      <family val="2"/>
    </font>
    <font>
      <b/>
      <sz val="9"/>
      <color indexed="44"/>
      <name val="Arial"/>
      <family val="2"/>
    </font>
    <font>
      <b/>
      <sz val="9"/>
      <color theme="3" tint="0.39997558519241921"/>
      <name val="Arial"/>
      <family val="2"/>
    </font>
    <font>
      <b/>
      <sz val="8"/>
      <color theme="3" tint="0.39997558519241921"/>
      <name val="Arial"/>
      <family val="2"/>
    </font>
    <font>
      <b/>
      <sz val="8"/>
      <color rgb="FFFF00FF"/>
      <name val="Arial"/>
      <family val="2"/>
    </font>
    <font>
      <b/>
      <sz val="8"/>
      <color rgb="FF008080"/>
      <name val="Arial"/>
      <family val="2"/>
    </font>
    <font>
      <b/>
      <sz val="8"/>
      <color rgb="FFFF6600"/>
      <name val="Arial"/>
      <family val="2"/>
    </font>
    <font>
      <b/>
      <sz val="8"/>
      <color rgb="FF33CC33"/>
      <name val="Arial"/>
      <family val="2"/>
    </font>
    <font>
      <b/>
      <sz val="10"/>
      <color rgb="FF33CC33"/>
      <name val="Arial"/>
      <family val="2"/>
    </font>
    <font>
      <b/>
      <sz val="9"/>
      <color rgb="FF33CC33"/>
      <name val="Arial"/>
      <family val="2"/>
    </font>
    <font>
      <b/>
      <u/>
      <sz val="12"/>
      <color indexed="12"/>
      <name val="Courier"/>
      <family val="3"/>
    </font>
  </fonts>
  <fills count="20">
    <fill>
      <patternFill patternType="none"/>
    </fill>
    <fill>
      <patternFill patternType="gray125"/>
    </fill>
    <fill>
      <patternFill patternType="solid">
        <fgColor indexed="10"/>
        <bgColor indexed="64"/>
      </patternFill>
    </fill>
    <fill>
      <patternFill patternType="solid">
        <fgColor indexed="8"/>
        <bgColor indexed="64"/>
      </patternFill>
    </fill>
    <fill>
      <patternFill patternType="solid">
        <fgColor indexed="55"/>
        <bgColor indexed="64"/>
      </patternFill>
    </fill>
    <fill>
      <patternFill patternType="solid">
        <fgColor indexed="47"/>
        <bgColor indexed="64"/>
      </patternFill>
    </fill>
    <fill>
      <patternFill patternType="solid">
        <fgColor indexed="43"/>
        <bgColor indexed="64"/>
      </patternFill>
    </fill>
    <fill>
      <patternFill patternType="solid">
        <fgColor indexed="13"/>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23"/>
        <bgColor indexed="64"/>
      </patternFill>
    </fill>
    <fill>
      <patternFill patternType="solid">
        <fgColor indexed="42"/>
        <bgColor indexed="64"/>
      </patternFill>
    </fill>
    <fill>
      <patternFill patternType="gray0625">
        <bgColor indexed="55"/>
      </patternFill>
    </fill>
    <fill>
      <patternFill patternType="solid">
        <fgColor indexed="63"/>
        <bgColor indexed="64"/>
      </patternFill>
    </fill>
    <fill>
      <patternFill patternType="solid">
        <fgColor indexed="12"/>
        <bgColor indexed="64"/>
      </patternFill>
    </fill>
    <fill>
      <patternFill patternType="solid">
        <fgColor indexed="46"/>
        <bgColor indexed="64"/>
      </patternFill>
    </fill>
    <fill>
      <patternFill patternType="solid">
        <fgColor indexed="61"/>
        <bgColor indexed="64"/>
      </patternFill>
    </fill>
    <fill>
      <patternFill patternType="solid">
        <fgColor indexed="40"/>
        <bgColor indexed="64"/>
      </patternFill>
    </fill>
    <fill>
      <patternFill patternType="solid">
        <fgColor indexed="65"/>
        <bgColor indexed="64"/>
      </patternFill>
    </fill>
  </fills>
  <borders count="37">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style="thin">
        <color indexed="64"/>
      </bottom>
      <diagonal/>
    </border>
    <border>
      <left/>
      <right/>
      <top/>
      <bottom style="medium">
        <color auto="1"/>
      </bottom>
      <diagonal/>
    </border>
    <border>
      <left style="medium">
        <color auto="1"/>
      </left>
      <right/>
      <top/>
      <bottom style="medium">
        <color auto="1"/>
      </bottom>
      <diagonal/>
    </border>
    <border>
      <left style="medium">
        <color auto="1"/>
      </left>
      <right style="thin">
        <color auto="1"/>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medium">
        <color auto="1"/>
      </left>
      <right style="medium">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style="thin">
        <color indexed="64"/>
      </top>
      <bottom/>
      <diagonal/>
    </border>
  </borders>
  <cellStyleXfs count="5">
    <xf numFmtId="164" fontId="0" fillId="0" borderId="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164" fontId="6" fillId="0" borderId="0"/>
    <xf numFmtId="164" fontId="6" fillId="0" borderId="0"/>
  </cellStyleXfs>
  <cellXfs count="570">
    <xf numFmtId="164" fontId="0" fillId="0" borderId="0" xfId="0"/>
    <xf numFmtId="164" fontId="3" fillId="0" borderId="0" xfId="0" applyFont="1"/>
    <xf numFmtId="164" fontId="2" fillId="0" borderId="0" xfId="0" applyNumberFormat="1" applyFont="1" applyFill="1" applyAlignment="1" applyProtection="1">
      <alignment horizontal="left"/>
    </xf>
    <xf numFmtId="164" fontId="3" fillId="0" borderId="0" xfId="0" applyNumberFormat="1" applyFont="1" applyProtection="1"/>
    <xf numFmtId="165" fontId="3" fillId="0" borderId="0" xfId="0" applyNumberFormat="1" applyFont="1" applyProtection="1"/>
    <xf numFmtId="164" fontId="3" fillId="0" borderId="0" xfId="0" applyNumberFormat="1" applyFont="1" applyAlignment="1" applyProtection="1">
      <alignment horizontal="left"/>
    </xf>
    <xf numFmtId="164" fontId="2" fillId="0" borderId="0" xfId="0" quotePrefix="1" applyNumberFormat="1" applyFont="1" applyFill="1" applyAlignment="1" applyProtection="1">
      <alignment horizontal="left"/>
    </xf>
    <xf numFmtId="49" fontId="2" fillId="0" borderId="0" xfId="0" applyNumberFormat="1" applyFont="1" applyFill="1" applyAlignment="1" applyProtection="1">
      <alignment horizontal="left"/>
    </xf>
    <xf numFmtId="49" fontId="2" fillId="0" borderId="0" xfId="0" quotePrefix="1" applyNumberFormat="1" applyFont="1" applyFill="1" applyAlignment="1" applyProtection="1">
      <alignment horizontal="left"/>
    </xf>
    <xf numFmtId="164" fontId="3" fillId="0" borderId="0" xfId="0" applyFont="1" applyAlignment="1">
      <alignment horizontal="left" indent="1"/>
    </xf>
    <xf numFmtId="164" fontId="5" fillId="0" borderId="0" xfId="0" quotePrefix="1" applyNumberFormat="1" applyFont="1" applyFill="1" applyAlignment="1" applyProtection="1">
      <alignment horizontal="center"/>
    </xf>
    <xf numFmtId="164" fontId="3" fillId="0" borderId="0" xfId="0" quotePrefix="1" applyFont="1"/>
    <xf numFmtId="164" fontId="2" fillId="0" borderId="0" xfId="0" applyNumberFormat="1" applyFont="1" applyFill="1" applyAlignment="1" applyProtection="1">
      <alignment horizontal="left" wrapText="1"/>
    </xf>
    <xf numFmtId="164" fontId="3" fillId="0" borderId="0" xfId="0" applyFont="1" applyAlignment="1">
      <alignment horizontal="left" indent="2"/>
    </xf>
    <xf numFmtId="164" fontId="10" fillId="0" borderId="0" xfId="0" applyFont="1" applyFill="1"/>
    <xf numFmtId="164" fontId="11" fillId="0" borderId="0" xfId="0" applyFont="1" applyFill="1"/>
    <xf numFmtId="164" fontId="12" fillId="0" borderId="0" xfId="0" applyFont="1" applyFill="1" applyAlignment="1">
      <alignment horizontal="left" vertical="top"/>
    </xf>
    <xf numFmtId="164" fontId="2" fillId="0" borderId="0" xfId="0" applyFont="1" applyFill="1"/>
    <xf numFmtId="164" fontId="12" fillId="0" borderId="0" xfId="0" quotePrefix="1" applyFont="1" applyFill="1" applyAlignment="1">
      <alignment horizontal="left" vertical="top"/>
    </xf>
    <xf numFmtId="164" fontId="9" fillId="0" borderId="0" xfId="0" applyFont="1" applyFill="1" applyBorder="1" applyAlignment="1">
      <alignment horizontal="center" vertical="top"/>
    </xf>
    <xf numFmtId="164" fontId="12" fillId="0" borderId="0" xfId="0" applyFont="1" applyFill="1" applyAlignment="1">
      <alignment vertical="top"/>
    </xf>
    <xf numFmtId="164" fontId="2" fillId="0" borderId="0" xfId="0" applyNumberFormat="1" applyFont="1" applyFill="1" applyProtection="1"/>
    <xf numFmtId="165" fontId="2" fillId="0" borderId="0" xfId="0" applyNumberFormat="1" applyFont="1" applyFill="1" applyProtection="1"/>
    <xf numFmtId="164" fontId="2" fillId="0" borderId="0" xfId="0" applyFont="1" applyFill="1" applyAlignment="1">
      <alignment horizontal="left"/>
    </xf>
    <xf numFmtId="164" fontId="13" fillId="0" borderId="0" xfId="0" applyFont="1" applyFill="1"/>
    <xf numFmtId="164" fontId="14" fillId="0" borderId="0" xfId="0" applyFont="1" applyFill="1"/>
    <xf numFmtId="164" fontId="17" fillId="0" borderId="0" xfId="0" applyFont="1" applyAlignment="1"/>
    <xf numFmtId="164" fontId="18" fillId="0" borderId="0" xfId="0" applyFont="1" applyAlignment="1"/>
    <xf numFmtId="164" fontId="18" fillId="0" borderId="0" xfId="0" applyFont="1" applyAlignment="1">
      <alignment horizontal="center"/>
    </xf>
    <xf numFmtId="49" fontId="2" fillId="0" borderId="0" xfId="0" applyNumberFormat="1" applyFont="1" applyFill="1" applyAlignment="1" applyProtection="1">
      <alignment horizontal="left" vertical="top"/>
    </xf>
    <xf numFmtId="164" fontId="2" fillId="0" borderId="0" xfId="0" applyNumberFormat="1" applyFont="1" applyFill="1" applyAlignment="1" applyProtection="1">
      <alignment horizontal="left" vertical="top"/>
    </xf>
    <xf numFmtId="164" fontId="2" fillId="0" borderId="0" xfId="3" applyNumberFormat="1" applyFont="1" applyFill="1" applyBorder="1" applyAlignment="1" applyProtection="1">
      <alignment horizontal="left" vertical="top"/>
    </xf>
    <xf numFmtId="164" fontId="2" fillId="0" borderId="0" xfId="0" applyNumberFormat="1" applyFont="1" applyFill="1" applyBorder="1" applyAlignment="1" applyProtection="1">
      <alignment horizontal="left" vertical="top"/>
    </xf>
    <xf numFmtId="164" fontId="2" fillId="0" borderId="0" xfId="0" applyNumberFormat="1" applyFont="1" applyFill="1" applyAlignment="1" applyProtection="1">
      <alignment vertical="top"/>
    </xf>
    <xf numFmtId="164" fontId="20" fillId="0" borderId="0" xfId="0" applyFont="1" applyFill="1" applyAlignment="1">
      <alignment vertical="top"/>
    </xf>
    <xf numFmtId="164" fontId="2" fillId="0" borderId="0" xfId="0" applyNumberFormat="1" applyFont="1" applyFill="1" applyAlignment="1" applyProtection="1">
      <alignment horizontal="left" indent="1"/>
    </xf>
    <xf numFmtId="164" fontId="2" fillId="0" borderId="0" xfId="0" applyNumberFormat="1" applyFont="1" applyFill="1" applyAlignment="1" applyProtection="1">
      <alignment horizontal="left" wrapText="1" indent="2"/>
    </xf>
    <xf numFmtId="164" fontId="23" fillId="2" borderId="1" xfId="0" applyFont="1" applyFill="1" applyBorder="1" applyAlignment="1">
      <alignment horizontal="center"/>
    </xf>
    <xf numFmtId="164" fontId="2" fillId="0" borderId="0" xfId="0" applyNumberFormat="1" applyFont="1" applyFill="1" applyAlignment="1" applyProtection="1">
      <alignment horizontal="left" indent="2"/>
    </xf>
    <xf numFmtId="164" fontId="3" fillId="0" borderId="0" xfId="0" applyNumberFormat="1" applyFont="1" applyAlignment="1" applyProtection="1">
      <alignment horizontal="left" indent="1"/>
    </xf>
    <xf numFmtId="164" fontId="27" fillId="0" borderId="0" xfId="0" applyFont="1" applyFill="1" applyBorder="1"/>
    <xf numFmtId="164" fontId="27" fillId="3" borderId="0" xfId="0" applyFont="1" applyFill="1" applyBorder="1"/>
    <xf numFmtId="164" fontId="8" fillId="3" borderId="2" xfId="0" applyFont="1" applyFill="1" applyBorder="1" applyAlignment="1">
      <alignment horizontal="center" vertical="center"/>
    </xf>
    <xf numFmtId="164" fontId="8" fillId="4" borderId="3" xfId="0" applyFont="1" applyFill="1" applyBorder="1" applyAlignment="1">
      <alignment horizontal="center" vertical="center"/>
    </xf>
    <xf numFmtId="164" fontId="8" fillId="4" borderId="2" xfId="0" applyFont="1" applyFill="1" applyBorder="1" applyAlignment="1">
      <alignment horizontal="center" vertical="center"/>
    </xf>
    <xf numFmtId="164" fontId="8" fillId="4" borderId="4" xfId="0" applyFont="1" applyFill="1" applyBorder="1" applyAlignment="1">
      <alignment horizontal="center" vertical="center"/>
    </xf>
    <xf numFmtId="164" fontId="8" fillId="3" borderId="0" xfId="0" applyFont="1" applyFill="1" applyBorder="1" applyAlignment="1">
      <alignment horizontal="center" vertical="center"/>
    </xf>
    <xf numFmtId="164" fontId="28" fillId="4" borderId="5" xfId="0" applyFont="1" applyFill="1" applyBorder="1" applyAlignment="1">
      <alignment horizontal="center" vertical="center" wrapText="1"/>
    </xf>
    <xf numFmtId="164" fontId="28" fillId="4" borderId="0" xfId="0" applyFont="1" applyFill="1" applyBorder="1" applyAlignment="1">
      <alignment horizontal="center" vertical="center" wrapText="1"/>
    </xf>
    <xf numFmtId="164" fontId="28" fillId="4" borderId="6" xfId="0" applyFont="1" applyFill="1" applyBorder="1" applyAlignment="1">
      <alignment horizontal="center" vertical="center" wrapText="1"/>
    </xf>
    <xf numFmtId="164" fontId="8" fillId="3" borderId="5" xfId="0" applyFont="1" applyFill="1" applyBorder="1" applyAlignment="1">
      <alignment horizontal="center" vertical="center"/>
    </xf>
    <xf numFmtId="164" fontId="28" fillId="3" borderId="5" xfId="0" applyFont="1" applyFill="1" applyBorder="1" applyAlignment="1">
      <alignment horizontal="center" vertical="center" wrapText="1"/>
    </xf>
    <xf numFmtId="164" fontId="26" fillId="3" borderId="5" xfId="0" applyFont="1" applyFill="1" applyBorder="1" applyAlignment="1">
      <alignment horizontal="center" vertical="center" wrapText="1"/>
    </xf>
    <xf numFmtId="164" fontId="24" fillId="3" borderId="7" xfId="0" applyFont="1" applyFill="1" applyBorder="1" applyAlignment="1">
      <alignment horizontal="center" vertical="center" wrapText="1"/>
    </xf>
    <xf numFmtId="164" fontId="24" fillId="3" borderId="8" xfId="0" applyFont="1" applyFill="1" applyBorder="1" applyAlignment="1">
      <alignment horizontal="center" vertical="center" wrapText="1"/>
    </xf>
    <xf numFmtId="164" fontId="24" fillId="3" borderId="0" xfId="0" applyFont="1" applyFill="1" applyBorder="1" applyAlignment="1">
      <alignment horizontal="center" vertical="center" wrapText="1"/>
    </xf>
    <xf numFmtId="164" fontId="34" fillId="5" borderId="0" xfId="0" applyFont="1" applyFill="1" applyBorder="1" applyAlignment="1">
      <alignment horizontal="center" vertical="center"/>
    </xf>
    <xf numFmtId="164" fontId="35" fillId="5" borderId="0" xfId="0" applyFont="1" applyFill="1" applyBorder="1" applyAlignment="1">
      <alignment horizontal="center" vertical="center"/>
    </xf>
    <xf numFmtId="164" fontId="25" fillId="5" borderId="0" xfId="0" applyFont="1" applyFill="1" applyBorder="1" applyAlignment="1">
      <alignment horizontal="center" vertical="center"/>
    </xf>
    <xf numFmtId="164" fontId="36" fillId="5" borderId="0" xfId="0" applyFont="1" applyFill="1" applyBorder="1" applyAlignment="1">
      <alignment horizontal="center" vertical="center"/>
    </xf>
    <xf numFmtId="164" fontId="37" fillId="5" borderId="0" xfId="0" applyFont="1" applyFill="1" applyBorder="1" applyAlignment="1">
      <alignment horizontal="center" vertical="center"/>
    </xf>
    <xf numFmtId="164" fontId="38" fillId="5" borderId="0" xfId="0" applyFont="1" applyFill="1" applyBorder="1" applyAlignment="1">
      <alignment horizontal="center" vertical="center"/>
    </xf>
    <xf numFmtId="164" fontId="7" fillId="0" borderId="0" xfId="0" applyFont="1" applyFill="1" applyBorder="1" applyAlignment="1">
      <alignment horizontal="left" vertical="center" indent="2"/>
    </xf>
    <xf numFmtId="164" fontId="18" fillId="6" borderId="0" xfId="0" applyFont="1" applyFill="1" applyBorder="1" applyAlignment="1"/>
    <xf numFmtId="164" fontId="19" fillId="6" borderId="0" xfId="0" quotePrefix="1" applyNumberFormat="1" applyFont="1" applyFill="1" applyBorder="1" applyAlignment="1" applyProtection="1">
      <alignment horizontal="center"/>
    </xf>
    <xf numFmtId="164" fontId="15" fillId="6" borderId="9" xfId="0" applyFont="1" applyFill="1" applyBorder="1" applyAlignment="1"/>
    <xf numFmtId="164" fontId="16" fillId="6" borderId="9" xfId="0" quotePrefix="1" applyNumberFormat="1" applyFont="1" applyFill="1" applyBorder="1" applyAlignment="1" applyProtection="1">
      <alignment horizontal="center"/>
    </xf>
    <xf numFmtId="164" fontId="15" fillId="6" borderId="10" xfId="0" applyFont="1" applyFill="1" applyBorder="1" applyAlignment="1"/>
    <xf numFmtId="164" fontId="18" fillId="6" borderId="11" xfId="0" applyFont="1" applyFill="1" applyBorder="1" applyAlignment="1"/>
    <xf numFmtId="164" fontId="18" fillId="6" borderId="12" xfId="0" applyFont="1" applyFill="1" applyBorder="1" applyAlignment="1"/>
    <xf numFmtId="164" fontId="18" fillId="6" borderId="12" xfId="0" applyFont="1" applyFill="1" applyBorder="1" applyAlignment="1">
      <alignment horizontal="center"/>
    </xf>
    <xf numFmtId="164" fontId="18" fillId="6" borderId="13" xfId="0" applyFont="1" applyFill="1" applyBorder="1" applyAlignment="1"/>
    <xf numFmtId="164" fontId="3" fillId="5" borderId="0" xfId="0" applyFont="1" applyFill="1"/>
    <xf numFmtId="164" fontId="3" fillId="5" borderId="0" xfId="0" applyFont="1" applyFill="1" applyAlignment="1">
      <alignment horizontal="left" indent="2"/>
    </xf>
    <xf numFmtId="164" fontId="3" fillId="5" borderId="0" xfId="0" quotePrefix="1" applyFont="1" applyFill="1"/>
    <xf numFmtId="164" fontId="2" fillId="5" borderId="0" xfId="0" applyFont="1" applyFill="1"/>
    <xf numFmtId="164" fontId="8" fillId="3" borderId="0" xfId="0" applyFont="1" applyFill="1" applyBorder="1" applyAlignment="1">
      <alignment vertical="center"/>
    </xf>
    <xf numFmtId="164" fontId="8" fillId="5" borderId="5" xfId="0" applyFont="1" applyFill="1" applyBorder="1" applyAlignment="1">
      <alignment vertical="center"/>
    </xf>
    <xf numFmtId="164" fontId="8" fillId="5" borderId="0" xfId="0" applyFont="1" applyFill="1" applyBorder="1" applyAlignment="1">
      <alignment vertical="center"/>
    </xf>
    <xf numFmtId="164" fontId="8" fillId="0" borderId="0" xfId="0" applyFont="1"/>
    <xf numFmtId="164" fontId="8" fillId="3" borderId="0" xfId="0" applyFont="1" applyFill="1"/>
    <xf numFmtId="164" fontId="8" fillId="5" borderId="0" xfId="0" applyFont="1" applyFill="1" applyBorder="1" applyAlignment="1">
      <alignment horizontal="center" vertical="center"/>
    </xf>
    <xf numFmtId="164" fontId="24" fillId="5" borderId="0" xfId="0" applyFont="1" applyFill="1" applyBorder="1" applyAlignment="1">
      <alignment horizontal="center" vertical="center"/>
    </xf>
    <xf numFmtId="164" fontId="24" fillId="5" borderId="0" xfId="0" applyFont="1" applyFill="1" applyBorder="1" applyAlignment="1">
      <alignment horizontal="left" vertical="center"/>
    </xf>
    <xf numFmtId="164" fontId="43" fillId="5" borderId="0" xfId="0" applyFont="1" applyFill="1" applyBorder="1" applyAlignment="1">
      <alignment horizontal="center" vertical="center"/>
    </xf>
    <xf numFmtId="164" fontId="43" fillId="5" borderId="0" xfId="0" applyFont="1" applyFill="1" applyBorder="1" applyAlignment="1">
      <alignment horizontal="left" vertical="center"/>
    </xf>
    <xf numFmtId="164" fontId="44" fillId="5" borderId="0" xfId="0" applyFont="1" applyFill="1" applyBorder="1" applyAlignment="1">
      <alignment horizontal="center" vertical="center"/>
    </xf>
    <xf numFmtId="164" fontId="41" fillId="5" borderId="0" xfId="0" applyFont="1" applyFill="1" applyBorder="1" applyAlignment="1">
      <alignment horizontal="center" vertical="center"/>
    </xf>
    <xf numFmtId="164" fontId="40" fillId="5" borderId="0" xfId="0" applyFont="1" applyFill="1" applyBorder="1" applyAlignment="1">
      <alignment horizontal="center" vertical="center"/>
    </xf>
    <xf numFmtId="164" fontId="29" fillId="5" borderId="0" xfId="0" applyFont="1" applyFill="1" applyBorder="1" applyAlignment="1">
      <alignment horizontal="center" vertical="center"/>
    </xf>
    <xf numFmtId="164" fontId="45" fillId="5" borderId="0" xfId="0" applyFont="1" applyFill="1" applyBorder="1" applyAlignment="1">
      <alignment horizontal="center" vertical="center"/>
    </xf>
    <xf numFmtId="164" fontId="46" fillId="3" borderId="2" xfId="0" applyFont="1" applyFill="1" applyBorder="1" applyAlignment="1">
      <alignment vertical="center"/>
    </xf>
    <xf numFmtId="164" fontId="46" fillId="7" borderId="2" xfId="0" applyFont="1" applyFill="1" applyBorder="1" applyAlignment="1">
      <alignment vertical="center"/>
    </xf>
    <xf numFmtId="164" fontId="46" fillId="7" borderId="4" xfId="0" applyFont="1" applyFill="1" applyBorder="1" applyAlignment="1">
      <alignment vertical="center"/>
    </xf>
    <xf numFmtId="164" fontId="46" fillId="8" borderId="2" xfId="0" applyFont="1" applyFill="1" applyBorder="1" applyAlignment="1">
      <alignment vertical="center"/>
    </xf>
    <xf numFmtId="164" fontId="47" fillId="8" borderId="2" xfId="0" applyFont="1" applyFill="1" applyBorder="1" applyAlignment="1">
      <alignment horizontal="left" vertical="center"/>
    </xf>
    <xf numFmtId="164" fontId="47" fillId="8" borderId="2" xfId="0" applyFont="1" applyFill="1" applyBorder="1" applyAlignment="1">
      <alignment horizontal="center" vertical="center"/>
    </xf>
    <xf numFmtId="164" fontId="46" fillId="0" borderId="0" xfId="0" applyFont="1"/>
    <xf numFmtId="164" fontId="46" fillId="3" borderId="0" xfId="0" applyFont="1" applyFill="1"/>
    <xf numFmtId="164" fontId="46" fillId="7" borderId="0" xfId="0" applyFont="1" applyFill="1" applyBorder="1" applyAlignment="1">
      <alignment horizontal="center" vertical="center"/>
    </xf>
    <xf numFmtId="164" fontId="46" fillId="7" borderId="6" xfId="0" applyFont="1" applyFill="1" applyBorder="1" applyAlignment="1">
      <alignment horizontal="center" vertical="center"/>
    </xf>
    <xf numFmtId="164" fontId="46" fillId="8" borderId="0" xfId="0" applyFont="1" applyFill="1" applyBorder="1" applyAlignment="1">
      <alignment vertical="center"/>
    </xf>
    <xf numFmtId="164" fontId="46" fillId="8" borderId="0" xfId="0" applyFont="1" applyFill="1" applyBorder="1" applyAlignment="1">
      <alignment horizontal="center" vertical="center"/>
    </xf>
    <xf numFmtId="164" fontId="47" fillId="3" borderId="0" xfId="0" applyFont="1" applyFill="1" applyBorder="1" applyAlignment="1">
      <alignment horizontal="left" vertical="center"/>
    </xf>
    <xf numFmtId="164" fontId="47" fillId="7" borderId="0" xfId="0" applyFont="1" applyFill="1" applyBorder="1" applyAlignment="1">
      <alignment horizontal="left" vertical="center"/>
    </xf>
    <xf numFmtId="164" fontId="46" fillId="7" borderId="0" xfId="0" applyFont="1" applyFill="1" applyBorder="1" applyAlignment="1">
      <alignment vertical="center"/>
    </xf>
    <xf numFmtId="164" fontId="46" fillId="7" borderId="6" xfId="0" applyFont="1" applyFill="1" applyBorder="1" applyAlignment="1">
      <alignment vertical="center"/>
    </xf>
    <xf numFmtId="164" fontId="47" fillId="8" borderId="0" xfId="0" applyFont="1" applyFill="1" applyBorder="1" applyAlignment="1">
      <alignment horizontal="left" vertical="center"/>
    </xf>
    <xf numFmtId="164" fontId="47" fillId="8" borderId="0" xfId="0" applyFont="1" applyFill="1" applyBorder="1" applyAlignment="1">
      <alignment horizontal="center" vertical="center"/>
    </xf>
    <xf numFmtId="164" fontId="48" fillId="8" borderId="0" xfId="0" applyFont="1" applyFill="1" applyBorder="1" applyAlignment="1">
      <alignment horizontal="center" vertical="center"/>
    </xf>
    <xf numFmtId="164" fontId="49" fillId="3" borderId="0" xfId="0" applyFont="1" applyFill="1" applyBorder="1" applyAlignment="1">
      <alignment vertical="center"/>
    </xf>
    <xf numFmtId="164" fontId="49" fillId="7" borderId="0" xfId="0" applyFont="1" applyFill="1" applyBorder="1" applyAlignment="1">
      <alignment vertical="center"/>
    </xf>
    <xf numFmtId="164" fontId="46" fillId="7" borderId="0" xfId="0" applyFont="1" applyFill="1" applyBorder="1"/>
    <xf numFmtId="164" fontId="46" fillId="8" borderId="0" xfId="0" applyFont="1" applyFill="1" applyBorder="1" applyAlignment="1">
      <alignment horizontal="right" vertical="center"/>
    </xf>
    <xf numFmtId="164" fontId="46" fillId="7" borderId="0" xfId="0" applyFont="1" applyFill="1"/>
    <xf numFmtId="164" fontId="50" fillId="7" borderId="0" xfId="0" applyFont="1" applyFill="1" applyBorder="1" applyAlignment="1">
      <alignment horizontal="right" vertical="center"/>
    </xf>
    <xf numFmtId="10" fontId="50" fillId="7" borderId="6" xfId="0" applyNumberFormat="1" applyFont="1" applyFill="1" applyBorder="1" applyAlignment="1" applyProtection="1">
      <alignment horizontal="right" vertical="center"/>
    </xf>
    <xf numFmtId="10" fontId="50" fillId="8" borderId="0" xfId="0" applyNumberFormat="1" applyFont="1" applyFill="1" applyBorder="1" applyAlignment="1" applyProtection="1">
      <alignment horizontal="right" vertical="center"/>
    </xf>
    <xf numFmtId="164" fontId="50" fillId="8" borderId="0" xfId="0" applyFont="1" applyFill="1" applyBorder="1" applyAlignment="1">
      <alignment horizontal="right" vertical="center"/>
    </xf>
    <xf numFmtId="164" fontId="46" fillId="9" borderId="0" xfId="0" applyFont="1" applyFill="1" applyBorder="1" applyAlignment="1">
      <alignment horizontal="center" vertical="center"/>
    </xf>
    <xf numFmtId="10" fontId="52" fillId="7" borderId="6" xfId="0" applyNumberFormat="1" applyFont="1" applyFill="1" applyBorder="1" applyAlignment="1" applyProtection="1">
      <alignment horizontal="right" vertical="center"/>
    </xf>
    <xf numFmtId="10" fontId="52" fillId="8" borderId="0" xfId="0" applyNumberFormat="1" applyFont="1" applyFill="1" applyBorder="1" applyAlignment="1" applyProtection="1">
      <alignment horizontal="right" vertical="center"/>
    </xf>
    <xf numFmtId="164" fontId="51" fillId="8" borderId="0" xfId="0" applyFont="1" applyFill="1" applyBorder="1" applyAlignment="1">
      <alignment horizontal="right" vertical="center"/>
    </xf>
    <xf numFmtId="164" fontId="53" fillId="7" borderId="0" xfId="0" applyFont="1" applyFill="1" applyBorder="1" applyAlignment="1">
      <alignment horizontal="right" vertical="center"/>
    </xf>
    <xf numFmtId="10" fontId="55" fillId="7" borderId="6" xfId="0" applyNumberFormat="1" applyFont="1" applyFill="1" applyBorder="1" applyAlignment="1" applyProtection="1">
      <alignment horizontal="right" vertical="center"/>
    </xf>
    <xf numFmtId="10" fontId="55" fillId="8" borderId="0" xfId="0" applyNumberFormat="1" applyFont="1" applyFill="1" applyBorder="1" applyAlignment="1" applyProtection="1">
      <alignment horizontal="right" vertical="center"/>
    </xf>
    <xf numFmtId="164" fontId="53" fillId="8" borderId="0" xfId="0" applyFont="1" applyFill="1" applyBorder="1" applyAlignment="1">
      <alignment horizontal="right" vertical="center"/>
    </xf>
    <xf numFmtId="164" fontId="55" fillId="7" borderId="0" xfId="0" applyFont="1" applyFill="1" applyBorder="1" applyAlignment="1">
      <alignment horizontal="right" vertical="center"/>
    </xf>
    <xf numFmtId="10" fontId="56" fillId="7" borderId="6" xfId="0" applyNumberFormat="1" applyFont="1" applyFill="1" applyBorder="1" applyAlignment="1" applyProtection="1">
      <alignment horizontal="right" vertical="center"/>
    </xf>
    <xf numFmtId="10" fontId="56" fillId="8" borderId="0" xfId="0" applyNumberFormat="1" applyFont="1" applyFill="1" applyBorder="1" applyAlignment="1" applyProtection="1">
      <alignment horizontal="right" vertical="center"/>
    </xf>
    <xf numFmtId="164" fontId="55" fillId="8" borderId="0" xfId="0" applyFont="1" applyFill="1" applyBorder="1" applyAlignment="1">
      <alignment horizontal="right" vertical="center"/>
    </xf>
    <xf numFmtId="10" fontId="51" fillId="7" borderId="6" xfId="0" applyNumberFormat="1" applyFont="1" applyFill="1" applyBorder="1" applyAlignment="1" applyProtection="1">
      <alignment horizontal="right" vertical="center"/>
    </xf>
    <xf numFmtId="10" fontId="51" fillId="8" borderId="0" xfId="0" applyNumberFormat="1" applyFont="1" applyFill="1" applyBorder="1" applyAlignment="1" applyProtection="1">
      <alignment horizontal="right" vertical="center"/>
    </xf>
    <xf numFmtId="164" fontId="54" fillId="8" borderId="0" xfId="0" applyFont="1" applyFill="1" applyBorder="1" applyAlignment="1">
      <alignment horizontal="right" vertical="center"/>
    </xf>
    <xf numFmtId="164" fontId="58" fillId="7" borderId="0" xfId="0" applyFont="1" applyFill="1" applyBorder="1" applyAlignment="1">
      <alignment horizontal="right" vertical="center"/>
    </xf>
    <xf numFmtId="10" fontId="53" fillId="7" borderId="6" xfId="0" applyNumberFormat="1" applyFont="1" applyFill="1" applyBorder="1" applyAlignment="1" applyProtection="1">
      <alignment horizontal="right" vertical="center"/>
    </xf>
    <xf numFmtId="10" fontId="53" fillId="8" borderId="0" xfId="0" applyNumberFormat="1" applyFont="1" applyFill="1" applyBorder="1" applyAlignment="1" applyProtection="1">
      <alignment horizontal="right" vertical="center"/>
    </xf>
    <xf numFmtId="164" fontId="58" fillId="8" borderId="0" xfId="0" applyFont="1" applyFill="1" applyBorder="1" applyAlignment="1">
      <alignment horizontal="right" vertical="center"/>
    </xf>
    <xf numFmtId="164" fontId="59" fillId="7" borderId="0" xfId="0" applyFont="1" applyFill="1" applyBorder="1" applyAlignment="1">
      <alignment horizontal="right" vertical="center"/>
    </xf>
    <xf numFmtId="10" fontId="61" fillId="7" borderId="6" xfId="0" applyNumberFormat="1" applyFont="1" applyFill="1" applyBorder="1" applyAlignment="1" applyProtection="1">
      <alignment horizontal="right" vertical="center"/>
    </xf>
    <xf numFmtId="10" fontId="61" fillId="8" borderId="0" xfId="0" applyNumberFormat="1" applyFont="1" applyFill="1" applyBorder="1" applyAlignment="1" applyProtection="1">
      <alignment horizontal="right" vertical="center"/>
    </xf>
    <xf numFmtId="164" fontId="56" fillId="8" borderId="0" xfId="0" applyFont="1" applyFill="1" applyBorder="1" applyAlignment="1">
      <alignment horizontal="right" vertical="center"/>
    </xf>
    <xf numFmtId="164" fontId="59" fillId="8" borderId="0" xfId="0" applyFont="1" applyFill="1" applyBorder="1" applyAlignment="1">
      <alignment horizontal="right" vertical="center"/>
    </xf>
    <xf numFmtId="164" fontId="54" fillId="7" borderId="0" xfId="0" applyFont="1" applyFill="1" applyBorder="1" applyAlignment="1">
      <alignment horizontal="right" vertical="center"/>
    </xf>
    <xf numFmtId="10" fontId="60" fillId="7" borderId="6" xfId="0" applyNumberFormat="1" applyFont="1" applyFill="1" applyBorder="1" applyAlignment="1" applyProtection="1">
      <alignment horizontal="right" vertical="center"/>
    </xf>
    <xf numFmtId="10" fontId="60" fillId="8" borderId="0" xfId="0" applyNumberFormat="1" applyFont="1" applyFill="1" applyBorder="1" applyAlignment="1" applyProtection="1">
      <alignment horizontal="right" vertical="center"/>
    </xf>
    <xf numFmtId="164" fontId="61" fillId="7" borderId="0" xfId="0" applyFont="1" applyFill="1" applyBorder="1" applyAlignment="1">
      <alignment horizontal="right" vertical="center"/>
    </xf>
    <xf numFmtId="164" fontId="61" fillId="8" borderId="0" xfId="0" applyFont="1" applyFill="1" applyBorder="1" applyAlignment="1">
      <alignment horizontal="right" vertical="center"/>
    </xf>
    <xf numFmtId="10" fontId="49" fillId="7" borderId="6" xfId="0" applyNumberFormat="1" applyFont="1" applyFill="1" applyBorder="1" applyAlignment="1">
      <alignment vertical="center"/>
    </xf>
    <xf numFmtId="10" fontId="49" fillId="8" borderId="0" xfId="0" applyNumberFormat="1" applyFont="1" applyFill="1" applyBorder="1" applyAlignment="1">
      <alignment vertical="center"/>
    </xf>
    <xf numFmtId="164" fontId="63" fillId="7" borderId="0" xfId="0" applyFont="1" applyFill="1" applyBorder="1" applyAlignment="1">
      <alignment horizontal="right" vertical="center"/>
    </xf>
    <xf numFmtId="164" fontId="63" fillId="8" borderId="0" xfId="0" applyFont="1" applyFill="1" applyBorder="1" applyAlignment="1">
      <alignment horizontal="right" vertical="center"/>
    </xf>
    <xf numFmtId="164" fontId="59" fillId="3" borderId="0" xfId="0" applyFont="1" applyFill="1" applyBorder="1" applyAlignment="1">
      <alignment horizontal="center" vertical="center"/>
    </xf>
    <xf numFmtId="164" fontId="59" fillId="7" borderId="0" xfId="0" applyFont="1" applyFill="1" applyBorder="1" applyAlignment="1">
      <alignment horizontal="center" vertical="center"/>
    </xf>
    <xf numFmtId="166" fontId="59" fillId="7" borderId="0" xfId="0" applyNumberFormat="1" applyFont="1" applyFill="1" applyBorder="1" applyAlignment="1">
      <alignment horizontal="center" vertical="center"/>
    </xf>
    <xf numFmtId="164" fontId="46" fillId="3" borderId="0" xfId="0" applyFont="1" applyFill="1" applyBorder="1" applyAlignment="1">
      <alignment vertical="center"/>
    </xf>
    <xf numFmtId="164" fontId="46" fillId="7" borderId="5" xfId="0" applyFont="1" applyFill="1" applyBorder="1" applyAlignment="1">
      <alignment horizontal="right" vertical="center"/>
    </xf>
    <xf numFmtId="164" fontId="46" fillId="7" borderId="0" xfId="0" applyFont="1" applyFill="1" applyBorder="1" applyAlignment="1">
      <alignment horizontal="right" vertical="center"/>
    </xf>
    <xf numFmtId="164" fontId="64" fillId="0" borderId="0" xfId="0" applyFont="1"/>
    <xf numFmtId="164" fontId="64" fillId="7" borderId="0" xfId="0" applyFont="1" applyFill="1" applyBorder="1" applyAlignment="1">
      <alignment vertical="center"/>
    </xf>
    <xf numFmtId="166" fontId="46" fillId="7" borderId="0" xfId="0" applyNumberFormat="1" applyFont="1" applyFill="1" applyBorder="1" applyAlignment="1">
      <alignment vertical="center"/>
    </xf>
    <xf numFmtId="164" fontId="64" fillId="7" borderId="6" xfId="0" applyFont="1" applyFill="1" applyBorder="1" applyAlignment="1">
      <alignment vertical="center"/>
    </xf>
    <xf numFmtId="164" fontId="64" fillId="0" borderId="0" xfId="0" applyFont="1" applyFill="1" applyBorder="1"/>
    <xf numFmtId="164" fontId="46" fillId="7" borderId="0" xfId="0" applyFont="1" applyFill="1" applyBorder="1" applyAlignment="1">
      <alignment horizontal="left" vertical="center"/>
    </xf>
    <xf numFmtId="164" fontId="46" fillId="0" borderId="0" xfId="0" applyFont="1" applyFill="1" applyBorder="1"/>
    <xf numFmtId="164" fontId="46" fillId="3" borderId="0" xfId="0" applyFont="1" applyFill="1" applyBorder="1" applyAlignment="1">
      <alignment horizontal="right" vertical="center"/>
    </xf>
    <xf numFmtId="166" fontId="46" fillId="7" borderId="0" xfId="0" applyNumberFormat="1" applyFont="1" applyFill="1" applyBorder="1" applyAlignment="1">
      <alignment horizontal="center" vertical="center"/>
    </xf>
    <xf numFmtId="164" fontId="8" fillId="0" borderId="0" xfId="0" applyFont="1" applyFill="1" applyBorder="1"/>
    <xf numFmtId="164" fontId="8" fillId="3" borderId="0" xfId="0" applyFont="1" applyFill="1" applyBorder="1"/>
    <xf numFmtId="164" fontId="65" fillId="3" borderId="0" xfId="0" applyFont="1" applyFill="1" applyBorder="1" applyAlignment="1">
      <alignment horizontal="right" vertical="center"/>
    </xf>
    <xf numFmtId="164" fontId="65" fillId="7" borderId="0" xfId="0" applyFont="1" applyFill="1" applyBorder="1" applyAlignment="1">
      <alignment horizontal="right" vertical="center"/>
    </xf>
    <xf numFmtId="164" fontId="3" fillId="0" borderId="0" xfId="0" applyFont="1" applyAlignment="1">
      <alignment horizontal="left" vertical="top" wrapText="1" indent="2"/>
    </xf>
    <xf numFmtId="164" fontId="3" fillId="0" borderId="0" xfId="0" applyFont="1" applyAlignment="1">
      <alignment vertical="top"/>
    </xf>
    <xf numFmtId="164" fontId="3" fillId="0" borderId="0" xfId="0" applyNumberFormat="1" applyFont="1" applyAlignment="1" applyProtection="1">
      <alignment vertical="top"/>
    </xf>
    <xf numFmtId="164" fontId="0" fillId="0" borderId="0" xfId="0" applyAlignment="1">
      <alignment vertical="top"/>
    </xf>
    <xf numFmtId="166" fontId="46" fillId="9" borderId="14" xfId="0" applyNumberFormat="1" applyFont="1" applyFill="1" applyBorder="1" applyAlignment="1">
      <alignment horizontal="center" vertical="center"/>
    </xf>
    <xf numFmtId="164" fontId="51" fillId="7" borderId="0" xfId="0" applyFont="1" applyFill="1" applyBorder="1" applyAlignment="1">
      <alignment horizontal="right" vertical="center"/>
    </xf>
    <xf numFmtId="166" fontId="46" fillId="9" borderId="15" xfId="0" applyNumberFormat="1" applyFont="1" applyFill="1" applyBorder="1" applyAlignment="1">
      <alignment horizontal="center" vertical="center"/>
    </xf>
    <xf numFmtId="164" fontId="59" fillId="8" borderId="0" xfId="0" applyFont="1" applyFill="1" applyBorder="1" applyAlignment="1">
      <alignment horizontal="center" vertical="center"/>
    </xf>
    <xf numFmtId="164" fontId="66" fillId="8" borderId="0" xfId="0" applyFont="1" applyFill="1" applyBorder="1" applyAlignment="1">
      <alignment horizontal="center" vertical="center"/>
    </xf>
    <xf numFmtId="164" fontId="65" fillId="8" borderId="0" xfId="0" applyFont="1" applyFill="1" applyBorder="1" applyAlignment="1">
      <alignment horizontal="right" vertical="center"/>
    </xf>
    <xf numFmtId="164" fontId="67" fillId="5" borderId="0" xfId="0" applyFont="1" applyFill="1" applyBorder="1" applyAlignment="1">
      <alignment horizontal="center" vertical="center"/>
    </xf>
    <xf numFmtId="164" fontId="31" fillId="5" borderId="0" xfId="0" applyFont="1" applyFill="1" applyBorder="1" applyAlignment="1">
      <alignment horizontal="center" vertical="center"/>
    </xf>
    <xf numFmtId="2" fontId="50" fillId="7" borderId="0" xfId="0" applyNumberFormat="1" applyFont="1" applyFill="1" applyBorder="1" applyAlignment="1" applyProtection="1">
      <alignment horizontal="right" vertical="center"/>
    </xf>
    <xf numFmtId="2" fontId="52" fillId="7" borderId="0" xfId="0" applyNumberFormat="1" applyFont="1" applyFill="1" applyBorder="1" applyAlignment="1" applyProtection="1">
      <alignment horizontal="right" vertical="center"/>
    </xf>
    <xf numFmtId="2" fontId="55" fillId="7" borderId="0" xfId="0" applyNumberFormat="1" applyFont="1" applyFill="1" applyBorder="1" applyAlignment="1" applyProtection="1">
      <alignment horizontal="right" vertical="center"/>
    </xf>
    <xf numFmtId="164" fontId="56" fillId="7" borderId="0" xfId="0" applyFont="1" applyFill="1" applyBorder="1" applyAlignment="1">
      <alignment horizontal="right" vertical="center"/>
    </xf>
    <xf numFmtId="164" fontId="68" fillId="7" borderId="0" xfId="0" applyFont="1" applyFill="1" applyBorder="1" applyAlignment="1">
      <alignment horizontal="right" vertical="center"/>
    </xf>
    <xf numFmtId="164" fontId="46" fillId="7" borderId="5" xfId="0" applyFont="1" applyFill="1" applyBorder="1" applyAlignment="1">
      <alignment horizontal="center" vertical="center"/>
    </xf>
    <xf numFmtId="164" fontId="0" fillId="0" borderId="0" xfId="0" applyBorder="1" applyAlignment="1">
      <alignment horizontal="left" vertical="center"/>
    </xf>
    <xf numFmtId="164" fontId="0" fillId="0" borderId="6" xfId="0" applyBorder="1" applyAlignment="1">
      <alignment horizontal="left" vertical="center"/>
    </xf>
    <xf numFmtId="164" fontId="45" fillId="9" borderId="0" xfId="0" applyFont="1" applyFill="1" applyBorder="1" applyAlignment="1">
      <alignment horizontal="left" vertical="center" indent="1"/>
    </xf>
    <xf numFmtId="164" fontId="45" fillId="9" borderId="6" xfId="0" applyFont="1" applyFill="1" applyBorder="1" applyAlignment="1">
      <alignment horizontal="left" vertical="center" indent="1"/>
    </xf>
    <xf numFmtId="164" fontId="34" fillId="0" borderId="5" xfId="0" applyFont="1" applyFill="1" applyBorder="1" applyAlignment="1">
      <alignment horizontal="left" vertical="center"/>
    </xf>
    <xf numFmtId="164" fontId="34" fillId="0" borderId="0" xfId="0" applyFont="1" applyFill="1" applyBorder="1" applyAlignment="1">
      <alignment horizontal="left" vertical="center"/>
    </xf>
    <xf numFmtId="164" fontId="34" fillId="0" borderId="6" xfId="0" applyFont="1" applyFill="1" applyBorder="1" applyAlignment="1">
      <alignment horizontal="left" vertical="center"/>
    </xf>
    <xf numFmtId="164" fontId="40" fillId="9" borderId="5" xfId="0" applyFont="1" applyFill="1" applyBorder="1" applyAlignment="1">
      <alignment horizontal="left" vertical="center"/>
    </xf>
    <xf numFmtId="164" fontId="40" fillId="9" borderId="0" xfId="0" applyFont="1" applyFill="1" applyBorder="1" applyAlignment="1">
      <alignment horizontal="left" vertical="center"/>
    </xf>
    <xf numFmtId="164" fontId="40" fillId="9" borderId="6" xfId="0" applyFont="1" applyFill="1" applyBorder="1" applyAlignment="1">
      <alignment horizontal="left" vertical="center"/>
    </xf>
    <xf numFmtId="164" fontId="38" fillId="9" borderId="5" xfId="0" applyFont="1" applyFill="1" applyBorder="1" applyAlignment="1">
      <alignment horizontal="left" vertical="center"/>
    </xf>
    <xf numFmtId="164" fontId="38" fillId="9" borderId="0" xfId="0" applyFont="1" applyFill="1" applyBorder="1" applyAlignment="1">
      <alignment horizontal="left" vertical="center"/>
    </xf>
    <xf numFmtId="164" fontId="38" fillId="9" borderId="6" xfId="0" applyFont="1" applyFill="1" applyBorder="1" applyAlignment="1">
      <alignment horizontal="left" vertical="center"/>
    </xf>
    <xf numFmtId="164" fontId="46" fillId="3" borderId="0" xfId="0" applyFont="1" applyFill="1" applyBorder="1" applyAlignment="1">
      <alignment horizontal="center" vertical="center"/>
    </xf>
    <xf numFmtId="164" fontId="46" fillId="3" borderId="5" xfId="0" applyFont="1" applyFill="1" applyBorder="1" applyAlignment="1">
      <alignment horizontal="center" vertical="center"/>
    </xf>
    <xf numFmtId="164" fontId="70" fillId="3" borderId="5" xfId="0" applyFont="1" applyFill="1" applyBorder="1" applyAlignment="1">
      <alignment horizontal="center" vertical="center" wrapText="1"/>
    </xf>
    <xf numFmtId="164" fontId="33" fillId="3" borderId="5" xfId="0" applyFont="1" applyFill="1" applyBorder="1" applyAlignment="1">
      <alignment horizontal="center" vertical="center" wrapText="1"/>
    </xf>
    <xf numFmtId="164" fontId="55" fillId="3" borderId="7" xfId="0" applyFont="1" applyFill="1" applyBorder="1" applyAlignment="1">
      <alignment horizontal="center" vertical="center" wrapText="1"/>
    </xf>
    <xf numFmtId="164" fontId="55" fillId="3" borderId="8" xfId="0" applyFont="1" applyFill="1" applyBorder="1" applyAlignment="1">
      <alignment horizontal="center" vertical="center" wrapText="1"/>
    </xf>
    <xf numFmtId="164" fontId="55" fillId="3" borderId="0" xfId="0" applyFont="1" applyFill="1" applyBorder="1" applyAlignment="1">
      <alignment horizontal="center" vertical="center" wrapText="1"/>
    </xf>
    <xf numFmtId="164" fontId="72" fillId="5" borderId="0" xfId="0" applyFont="1" applyFill="1" applyBorder="1" applyAlignment="1">
      <alignment horizontal="center" vertical="center"/>
    </xf>
    <xf numFmtId="164" fontId="8" fillId="5" borderId="2" xfId="0" applyFont="1" applyFill="1" applyBorder="1" applyAlignment="1">
      <alignment vertical="center"/>
    </xf>
    <xf numFmtId="164" fontId="8" fillId="5" borderId="2" xfId="0" applyFont="1" applyFill="1" applyBorder="1" applyAlignment="1">
      <alignment horizontal="center" vertical="center"/>
    </xf>
    <xf numFmtId="164" fontId="32" fillId="5" borderId="5" xfId="0" applyFont="1" applyFill="1" applyBorder="1" applyAlignment="1">
      <alignment horizontal="center" vertical="center"/>
    </xf>
    <xf numFmtId="164" fontId="37" fillId="9" borderId="3" xfId="0" applyFont="1" applyFill="1" applyBorder="1" applyAlignment="1">
      <alignment horizontal="left" vertical="center"/>
    </xf>
    <xf numFmtId="164" fontId="37" fillId="9" borderId="2" xfId="0" applyFont="1" applyFill="1" applyBorder="1" applyAlignment="1">
      <alignment horizontal="left" vertical="center"/>
    </xf>
    <xf numFmtId="164" fontId="37" fillId="9" borderId="4" xfId="0" applyFont="1" applyFill="1" applyBorder="1" applyAlignment="1">
      <alignment horizontal="left" vertical="center"/>
    </xf>
    <xf numFmtId="164" fontId="52" fillId="9" borderId="3" xfId="0" applyFont="1" applyFill="1" applyBorder="1" applyAlignment="1">
      <alignment vertical="center"/>
    </xf>
    <xf numFmtId="164" fontId="25" fillId="9" borderId="2" xfId="0" applyFont="1" applyFill="1" applyBorder="1" applyAlignment="1">
      <alignment vertical="center"/>
    </xf>
    <xf numFmtId="164" fontId="25" fillId="9" borderId="4" xfId="0" applyFont="1" applyFill="1" applyBorder="1" applyAlignment="1">
      <alignment vertical="center"/>
    </xf>
    <xf numFmtId="164" fontId="24" fillId="5" borderId="5" xfId="0" applyFont="1" applyFill="1" applyBorder="1" applyAlignment="1">
      <alignment horizontal="center" vertical="center"/>
    </xf>
    <xf numFmtId="164" fontId="55" fillId="9" borderId="5" xfId="0" applyFont="1" applyFill="1" applyBorder="1" applyAlignment="1">
      <alignment vertical="center"/>
    </xf>
    <xf numFmtId="164" fontId="36" fillId="9" borderId="0" xfId="0" applyFont="1" applyFill="1" applyBorder="1" applyAlignment="1">
      <alignment vertical="center"/>
    </xf>
    <xf numFmtId="164" fontId="36" fillId="9" borderId="6" xfId="0" applyFont="1" applyFill="1" applyBorder="1" applyAlignment="1">
      <alignment vertical="center"/>
    </xf>
    <xf numFmtId="164" fontId="44" fillId="5" borderId="5" xfId="0" applyFont="1" applyFill="1" applyBorder="1" applyAlignment="1">
      <alignment horizontal="center" vertical="center"/>
    </xf>
    <xf numFmtId="164" fontId="50" fillId="9" borderId="5" xfId="0" applyFont="1" applyFill="1" applyBorder="1" applyAlignment="1">
      <alignment vertical="center"/>
    </xf>
    <xf numFmtId="164" fontId="37" fillId="9" borderId="0" xfId="0" applyFont="1" applyFill="1" applyBorder="1" applyAlignment="1">
      <alignment vertical="center"/>
    </xf>
    <xf numFmtId="164" fontId="37" fillId="9" borderId="6" xfId="0" applyFont="1" applyFill="1" applyBorder="1" applyAlignment="1">
      <alignment vertical="center"/>
    </xf>
    <xf numFmtId="164" fontId="59" fillId="9" borderId="5" xfId="0" applyFont="1" applyFill="1" applyBorder="1" applyAlignment="1">
      <alignment vertical="center"/>
    </xf>
    <xf numFmtId="164" fontId="58" fillId="9" borderId="5" xfId="0" applyFont="1" applyFill="1" applyBorder="1" applyAlignment="1">
      <alignment vertical="center"/>
    </xf>
    <xf numFmtId="164" fontId="29" fillId="5" borderId="5" xfId="0" applyFont="1" applyFill="1" applyBorder="1" applyAlignment="1">
      <alignment horizontal="center" vertical="center"/>
    </xf>
    <xf numFmtId="164" fontId="45" fillId="9" borderId="0" xfId="0" applyFont="1" applyFill="1" applyBorder="1" applyAlignment="1">
      <alignment vertical="center"/>
    </xf>
    <xf numFmtId="164" fontId="45" fillId="9" borderId="6" xfId="0" applyFont="1" applyFill="1" applyBorder="1" applyAlignment="1">
      <alignment vertical="center"/>
    </xf>
    <xf numFmtId="164" fontId="27" fillId="5" borderId="0" xfId="0" applyFont="1" applyFill="1" applyBorder="1" applyAlignment="1">
      <alignment horizontal="center" vertical="center"/>
    </xf>
    <xf numFmtId="164" fontId="27" fillId="9" borderId="5" xfId="0" applyFont="1" applyFill="1" applyBorder="1" applyAlignment="1">
      <alignment horizontal="left" vertical="center"/>
    </xf>
    <xf numFmtId="164" fontId="74" fillId="5" borderId="0" xfId="0" applyFont="1" applyFill="1" applyBorder="1" applyAlignment="1">
      <alignment horizontal="center" vertical="center"/>
    </xf>
    <xf numFmtId="164" fontId="73" fillId="5" borderId="0" xfId="0" applyFont="1" applyFill="1" applyBorder="1" applyAlignment="1">
      <alignment horizontal="center" vertical="center"/>
    </xf>
    <xf numFmtId="164" fontId="68" fillId="9" borderId="5" xfId="0" applyFont="1" applyFill="1" applyBorder="1" applyAlignment="1">
      <alignment horizontal="left" vertical="center"/>
    </xf>
    <xf numFmtId="164" fontId="74" fillId="9" borderId="0" xfId="0" applyFont="1" applyFill="1" applyBorder="1" applyAlignment="1">
      <alignment horizontal="left" vertical="center" indent="1"/>
    </xf>
    <xf numFmtId="164" fontId="30" fillId="5" borderId="5" xfId="0" applyFont="1" applyFill="1" applyBorder="1" applyAlignment="1">
      <alignment horizontal="center" vertical="center"/>
    </xf>
    <xf numFmtId="164" fontId="68" fillId="8" borderId="0" xfId="0" applyFont="1" applyFill="1" applyBorder="1" applyAlignment="1">
      <alignment horizontal="right" vertical="center"/>
    </xf>
    <xf numFmtId="164" fontId="71" fillId="7" borderId="0" xfId="0" applyFont="1" applyFill="1"/>
    <xf numFmtId="164" fontId="71" fillId="8" borderId="0" xfId="0" applyFont="1" applyFill="1" applyBorder="1" applyAlignment="1">
      <alignment horizontal="right" vertical="center"/>
    </xf>
    <xf numFmtId="164" fontId="42" fillId="5" borderId="0" xfId="0" applyFont="1" applyFill="1" applyBorder="1" applyAlignment="1">
      <alignment horizontal="center" vertical="center"/>
    </xf>
    <xf numFmtId="164" fontId="8" fillId="3" borderId="2" xfId="0" applyFont="1" applyFill="1" applyBorder="1" applyAlignment="1">
      <alignment horizontal="left" vertical="center"/>
    </xf>
    <xf numFmtId="164" fontId="76" fillId="6" borderId="3" xfId="0" applyFont="1" applyFill="1" applyBorder="1" applyAlignment="1">
      <alignment horizontal="left" vertical="center" indent="2"/>
    </xf>
    <xf numFmtId="164" fontId="8" fillId="6" borderId="2" xfId="0" applyFont="1" applyFill="1" applyBorder="1" applyAlignment="1">
      <alignment horizontal="left" vertical="center"/>
    </xf>
    <xf numFmtId="164" fontId="8" fillId="6" borderId="2" xfId="0" applyFont="1" applyFill="1" applyBorder="1" applyAlignment="1">
      <alignment vertical="center"/>
    </xf>
    <xf numFmtId="164" fontId="8" fillId="6" borderId="2" xfId="0" applyFont="1" applyFill="1" applyBorder="1" applyAlignment="1">
      <alignment horizontal="center" vertical="center"/>
    </xf>
    <xf numFmtId="164" fontId="8" fillId="6" borderId="16" xfId="0" applyFont="1" applyFill="1" applyBorder="1" applyAlignment="1">
      <alignment horizontal="center" vertical="center"/>
    </xf>
    <xf numFmtId="164" fontId="8" fillId="3" borderId="0" xfId="0" applyFont="1" applyFill="1" applyBorder="1" applyAlignment="1">
      <alignment horizontal="left" vertical="center" indent="2"/>
    </xf>
    <xf numFmtId="164" fontId="76" fillId="6" borderId="17" xfId="0" applyFont="1" applyFill="1" applyBorder="1" applyAlignment="1">
      <alignment horizontal="left" indent="2"/>
    </xf>
    <xf numFmtId="164" fontId="8" fillId="6" borderId="0" xfId="0" applyFont="1" applyFill="1" applyBorder="1" applyAlignment="1">
      <alignment horizontal="left" vertical="center" indent="2"/>
    </xf>
    <xf numFmtId="164" fontId="24" fillId="3" borderId="0" xfId="0" applyFont="1" applyFill="1" applyBorder="1" applyAlignment="1">
      <alignment horizontal="left" vertical="center" indent="2"/>
    </xf>
    <xf numFmtId="164" fontId="77" fillId="6" borderId="5" xfId="0" applyFont="1" applyFill="1" applyBorder="1" applyAlignment="1">
      <alignment horizontal="left" vertical="center" indent="2"/>
    </xf>
    <xf numFmtId="164" fontId="24" fillId="6" borderId="0" xfId="0" applyFont="1" applyFill="1" applyBorder="1" applyAlignment="1">
      <alignment horizontal="left" vertical="center" indent="2"/>
    </xf>
    <xf numFmtId="164" fontId="78" fillId="6" borderId="0" xfId="0" applyFont="1" applyFill="1" applyAlignment="1">
      <alignment horizontal="left" indent="2"/>
    </xf>
    <xf numFmtId="164" fontId="78" fillId="6" borderId="11" xfId="0" applyFont="1" applyFill="1" applyBorder="1" applyAlignment="1">
      <alignment horizontal="left" indent="2"/>
    </xf>
    <xf numFmtId="164" fontId="78" fillId="0" borderId="0" xfId="0" applyFont="1" applyAlignment="1">
      <alignment horizontal="left" indent="2"/>
    </xf>
    <xf numFmtId="164" fontId="78" fillId="0" borderId="6" xfId="0" applyFont="1" applyBorder="1" applyAlignment="1">
      <alignment horizontal="left" indent="2"/>
    </xf>
    <xf numFmtId="164" fontId="8" fillId="3" borderId="3" xfId="0" applyFont="1" applyFill="1" applyBorder="1" applyAlignment="1">
      <alignment horizontal="center" vertical="center"/>
    </xf>
    <xf numFmtId="164" fontId="8" fillId="5" borderId="1" xfId="0" applyFont="1" applyFill="1" applyBorder="1" applyAlignment="1">
      <alignment horizontal="center" vertical="center"/>
    </xf>
    <xf numFmtId="164" fontId="8" fillId="5" borderId="7" xfId="0" applyFont="1" applyFill="1" applyBorder="1" applyAlignment="1">
      <alignment horizontal="center" vertical="center"/>
    </xf>
    <xf numFmtId="164" fontId="24" fillId="10" borderId="18" xfId="0" applyFont="1" applyFill="1" applyBorder="1" applyAlignment="1">
      <alignment horizontal="center" vertical="center"/>
    </xf>
    <xf numFmtId="164" fontId="8" fillId="4" borderId="7" xfId="0" applyFont="1" applyFill="1" applyBorder="1" applyAlignment="1">
      <alignment horizontal="center" vertical="center"/>
    </xf>
    <xf numFmtId="164" fontId="8" fillId="4" borderId="2" xfId="0" applyFont="1" applyFill="1" applyBorder="1" applyAlignment="1">
      <alignment horizontal="center" vertical="center" wrapText="1"/>
    </xf>
    <xf numFmtId="164" fontId="8" fillId="4" borderId="4" xfId="0" applyFont="1" applyFill="1" applyBorder="1" applyAlignment="1">
      <alignment horizontal="center" vertical="center" wrapText="1"/>
    </xf>
    <xf numFmtId="164" fontId="8" fillId="4" borderId="3" xfId="0" applyFont="1" applyFill="1" applyBorder="1" applyAlignment="1">
      <alignment horizontal="center" vertical="center" wrapText="1"/>
    </xf>
    <xf numFmtId="164" fontId="8" fillId="4" borderId="8" xfId="0" applyFont="1" applyFill="1" applyBorder="1" applyAlignment="1">
      <alignment horizontal="center" vertical="center"/>
    </xf>
    <xf numFmtId="164" fontId="8" fillId="4" borderId="0" xfId="0" applyFont="1" applyFill="1" applyBorder="1" applyAlignment="1">
      <alignment horizontal="center" vertical="center" wrapText="1"/>
    </xf>
    <xf numFmtId="164" fontId="8" fillId="4" borderId="6" xfId="0" applyFont="1" applyFill="1" applyBorder="1" applyAlignment="1">
      <alignment horizontal="center" vertical="center" wrapText="1"/>
    </xf>
    <xf numFmtId="164" fontId="8" fillId="4" borderId="18" xfId="0" applyFont="1" applyFill="1" applyBorder="1" applyAlignment="1">
      <alignment horizontal="center" vertical="center" wrapText="1"/>
    </xf>
    <xf numFmtId="164" fontId="8" fillId="4" borderId="12" xfId="0" applyFont="1" applyFill="1" applyBorder="1" applyAlignment="1">
      <alignment horizontal="center" vertical="center" wrapText="1"/>
    </xf>
    <xf numFmtId="164" fontId="8" fillId="4" borderId="18" xfId="0" applyFont="1" applyFill="1" applyBorder="1" applyAlignment="1">
      <alignment horizontal="center" vertical="center"/>
    </xf>
    <xf numFmtId="164" fontId="8" fillId="4" borderId="12" xfId="0" applyFont="1" applyFill="1" applyBorder="1" applyAlignment="1">
      <alignment horizontal="center" vertical="center"/>
    </xf>
    <xf numFmtId="164" fontId="26" fillId="11" borderId="18" xfId="0" quotePrefix="1" applyFont="1" applyFill="1" applyBorder="1" applyAlignment="1">
      <alignment horizontal="center" vertical="center" wrapText="1"/>
    </xf>
    <xf numFmtId="164" fontId="24" fillId="12" borderId="18" xfId="0" quotePrefix="1" applyFont="1" applyFill="1" applyBorder="1" applyAlignment="1">
      <alignment horizontal="center" vertical="center" wrapText="1"/>
    </xf>
    <xf numFmtId="164" fontId="26" fillId="11" borderId="18" xfId="0" applyFont="1" applyFill="1" applyBorder="1" applyAlignment="1">
      <alignment horizontal="center" vertical="center" wrapText="1"/>
    </xf>
    <xf numFmtId="164" fontId="24" fillId="5" borderId="18" xfId="0" applyFont="1" applyFill="1" applyBorder="1" applyAlignment="1">
      <alignment horizontal="center" vertical="center" wrapText="1"/>
    </xf>
    <xf numFmtId="164" fontId="8" fillId="12" borderId="18" xfId="0" applyFont="1" applyFill="1" applyBorder="1" applyAlignment="1">
      <alignment horizontal="center" vertical="center" wrapText="1"/>
    </xf>
    <xf numFmtId="164" fontId="26" fillId="3" borderId="0" xfId="0" applyFont="1" applyFill="1" applyBorder="1" applyAlignment="1">
      <alignment horizontal="center" vertical="center" wrapText="1"/>
    </xf>
    <xf numFmtId="164" fontId="24" fillId="3" borderId="4" xfId="0" applyFont="1" applyFill="1" applyBorder="1" applyAlignment="1">
      <alignment horizontal="center" vertical="center" wrapText="1"/>
    </xf>
    <xf numFmtId="164" fontId="26" fillId="11" borderId="5" xfId="0" applyFont="1" applyFill="1" applyBorder="1" applyAlignment="1">
      <alignment horizontal="center" vertical="center" wrapText="1"/>
    </xf>
    <xf numFmtId="164" fontId="24" fillId="3" borderId="6" xfId="0" applyFont="1" applyFill="1" applyBorder="1" applyAlignment="1">
      <alignment horizontal="center" vertical="center" wrapText="1"/>
    </xf>
    <xf numFmtId="164" fontId="28" fillId="13" borderId="5" xfId="0" applyFont="1" applyFill="1" applyBorder="1" applyAlignment="1">
      <alignment horizontal="center" vertical="center" wrapText="1"/>
    </xf>
    <xf numFmtId="164" fontId="72" fillId="5" borderId="17" xfId="0" applyFont="1" applyFill="1" applyBorder="1" applyAlignment="1">
      <alignment horizontal="center" vertical="center"/>
    </xf>
    <xf numFmtId="164" fontId="74" fillId="9" borderId="0" xfId="0" applyFont="1" applyFill="1" applyBorder="1" applyAlignment="1">
      <alignment horizontal="left" vertical="center"/>
    </xf>
    <xf numFmtId="164" fontId="62" fillId="9" borderId="0" xfId="0" applyFont="1" applyFill="1" applyBorder="1" applyAlignment="1">
      <alignment horizontal="left" vertical="center"/>
    </xf>
    <xf numFmtId="164" fontId="27" fillId="9" borderId="0" xfId="0" applyFont="1" applyFill="1" applyBorder="1" applyAlignment="1">
      <alignment horizontal="left" vertical="center"/>
    </xf>
    <xf numFmtId="164" fontId="42" fillId="5" borderId="0" xfId="0" applyFont="1" applyFill="1" applyBorder="1" applyAlignment="1">
      <alignment vertical="center"/>
    </xf>
    <xf numFmtId="164" fontId="42" fillId="5" borderId="6" xfId="0" applyFont="1" applyFill="1" applyBorder="1" applyAlignment="1">
      <alignment vertical="center"/>
    </xf>
    <xf numFmtId="164" fontId="49" fillId="8" borderId="0" xfId="0" applyFont="1" applyFill="1" applyBorder="1" applyAlignment="1">
      <alignment vertical="center"/>
    </xf>
    <xf numFmtId="164" fontId="46" fillId="8" borderId="0" xfId="0" applyFont="1" applyFill="1"/>
    <xf numFmtId="164" fontId="64" fillId="8" borderId="0" xfId="0" applyFont="1" applyFill="1" applyBorder="1" applyAlignment="1">
      <alignment vertical="center"/>
    </xf>
    <xf numFmtId="164" fontId="46" fillId="0" borderId="0" xfId="0" applyFont="1" applyFill="1" applyBorder="1" applyAlignment="1">
      <alignment vertical="center"/>
    </xf>
    <xf numFmtId="164" fontId="8" fillId="0" borderId="0" xfId="0" applyFont="1" applyBorder="1"/>
    <xf numFmtId="164" fontId="8" fillId="0" borderId="0" xfId="0" applyFont="1" applyAlignment="1">
      <alignment horizontal="center"/>
    </xf>
    <xf numFmtId="164" fontId="46" fillId="7" borderId="1" xfId="0" applyFont="1" applyFill="1" applyBorder="1" applyAlignment="1">
      <alignment horizontal="center" vertical="center"/>
    </xf>
    <xf numFmtId="164" fontId="46" fillId="9" borderId="7" xfId="0" applyFont="1" applyFill="1" applyBorder="1" applyAlignment="1">
      <alignment horizontal="center" vertical="center"/>
    </xf>
    <xf numFmtId="164" fontId="46" fillId="9" borderId="8" xfId="0" applyFont="1" applyFill="1" applyBorder="1" applyAlignment="1">
      <alignment horizontal="center" vertical="center"/>
    </xf>
    <xf numFmtId="164" fontId="46" fillId="9" borderId="8" xfId="0" quotePrefix="1" applyFont="1" applyFill="1" applyBorder="1" applyAlignment="1">
      <alignment horizontal="center" vertical="center"/>
    </xf>
    <xf numFmtId="164" fontId="46" fillId="9" borderId="0" xfId="0" quotePrefix="1" applyFont="1" applyFill="1" applyBorder="1" applyAlignment="1">
      <alignment horizontal="center" vertical="center"/>
    </xf>
    <xf numFmtId="164" fontId="74" fillId="7" borderId="0" xfId="0" applyFont="1" applyFill="1" applyBorder="1" applyAlignment="1">
      <alignment horizontal="right" vertical="center"/>
    </xf>
    <xf numFmtId="164" fontId="74" fillId="8" borderId="0" xfId="0" applyFont="1" applyFill="1" applyBorder="1" applyAlignment="1">
      <alignment horizontal="right" vertical="center"/>
    </xf>
    <xf numFmtId="164" fontId="80" fillId="7" borderId="0" xfId="0" applyFont="1" applyFill="1" applyBorder="1" applyAlignment="1">
      <alignment horizontal="right" vertical="center"/>
    </xf>
    <xf numFmtId="164" fontId="80" fillId="8" borderId="0" xfId="0" applyFont="1" applyFill="1" applyBorder="1" applyAlignment="1">
      <alignment horizontal="right" vertical="center"/>
    </xf>
    <xf numFmtId="164" fontId="46" fillId="9" borderId="12" xfId="0" applyFont="1" applyFill="1" applyBorder="1" applyAlignment="1">
      <alignment horizontal="center" vertical="center"/>
    </xf>
    <xf numFmtId="164" fontId="17" fillId="0" borderId="0" xfId="0" applyFont="1" applyFill="1" applyAlignment="1"/>
    <xf numFmtId="0" fontId="5" fillId="0" borderId="0" xfId="3" applyNumberFormat="1" applyFont="1" applyFill="1" applyBorder="1" applyAlignment="1">
      <alignment horizontal="left" vertical="center"/>
    </xf>
    <xf numFmtId="164" fontId="5" fillId="0" borderId="0" xfId="3" quotePrefix="1" applyFont="1" applyFill="1" applyBorder="1" applyAlignment="1">
      <alignment horizontal="left" vertical="center"/>
    </xf>
    <xf numFmtId="164" fontId="5" fillId="0" borderId="0" xfId="3" quotePrefix="1" applyFont="1" applyFill="1" applyBorder="1" applyAlignment="1">
      <alignment horizontal="left" vertical="center" wrapText="1"/>
    </xf>
    <xf numFmtId="164" fontId="5" fillId="0" borderId="0" xfId="3" applyFont="1" applyFill="1" applyBorder="1" applyAlignment="1">
      <alignment horizontal="left" vertical="center"/>
    </xf>
    <xf numFmtId="164" fontId="11" fillId="0" borderId="0" xfId="3" applyFont="1" applyFill="1" applyBorder="1" applyAlignment="1">
      <alignment horizontal="left" vertical="center"/>
    </xf>
    <xf numFmtId="165" fontId="2" fillId="0" borderId="0" xfId="0" applyNumberFormat="1" applyFont="1" applyFill="1" applyBorder="1" applyAlignment="1" applyProtection="1">
      <alignment horizontal="center" vertical="center"/>
    </xf>
    <xf numFmtId="164" fontId="2" fillId="0" borderId="0" xfId="3" applyNumberFormat="1" applyFont="1" applyFill="1" applyBorder="1" applyAlignment="1" applyProtection="1">
      <alignment horizontal="left" vertical="center"/>
    </xf>
    <xf numFmtId="0" fontId="2" fillId="0" borderId="0" xfId="3" quotePrefix="1" applyNumberFormat="1" applyFont="1" applyFill="1" applyBorder="1" applyAlignment="1" applyProtection="1">
      <alignment horizontal="left" vertical="center"/>
    </xf>
    <xf numFmtId="164" fontId="2" fillId="0" borderId="0" xfId="0" applyFont="1"/>
    <xf numFmtId="0" fontId="2" fillId="0" borderId="0" xfId="3" applyNumberFormat="1" applyFont="1" applyFill="1" applyBorder="1" applyAlignment="1" applyProtection="1">
      <alignment horizontal="left" vertical="center"/>
    </xf>
    <xf numFmtId="0" fontId="2" fillId="0" borderId="0" xfId="4" applyNumberFormat="1" applyFont="1" applyFill="1" applyBorder="1" applyAlignment="1" applyProtection="1">
      <alignment horizontal="left" vertical="center"/>
    </xf>
    <xf numFmtId="164" fontId="11" fillId="0" borderId="0" xfId="3" applyFont="1" applyFill="1" applyBorder="1" applyAlignment="1">
      <alignment horizontal="left" vertical="center" wrapText="1"/>
    </xf>
    <xf numFmtId="164" fontId="2" fillId="0" borderId="0" xfId="3" applyFont="1" applyFill="1" applyBorder="1" applyAlignment="1">
      <alignment horizontal="left" vertical="center" wrapText="1"/>
    </xf>
    <xf numFmtId="164" fontId="2" fillId="0" borderId="0" xfId="3" applyFont="1" applyFill="1" applyBorder="1" applyAlignment="1">
      <alignment horizontal="center" vertical="center"/>
    </xf>
    <xf numFmtId="164" fontId="20" fillId="0" borderId="0" xfId="4" applyFont="1" applyFill="1" applyBorder="1" applyAlignment="1">
      <alignment horizontal="center" vertical="center"/>
    </xf>
    <xf numFmtId="164" fontId="20" fillId="0" borderId="0" xfId="4" applyFont="1" applyFill="1" applyBorder="1" applyAlignment="1">
      <alignment horizontal="center" vertical="center" wrapText="1"/>
    </xf>
    <xf numFmtId="164" fontId="20" fillId="0" borderId="0" xfId="4" applyFont="1" applyFill="1" applyBorder="1" applyAlignment="1">
      <alignment horizontal="left" vertical="center"/>
    </xf>
    <xf numFmtId="0" fontId="20" fillId="0" borderId="0" xfId="4" applyNumberFormat="1" applyFont="1" applyFill="1" applyBorder="1" applyAlignment="1">
      <alignment horizontal="center" vertical="center"/>
    </xf>
    <xf numFmtId="164" fontId="2" fillId="0" borderId="0" xfId="4" applyNumberFormat="1" applyFont="1" applyFill="1" applyBorder="1" applyAlignment="1" applyProtection="1">
      <alignment horizontal="left" vertical="center"/>
    </xf>
    <xf numFmtId="164" fontId="2" fillId="0" borderId="0" xfId="4" applyFont="1" applyFill="1" applyBorder="1" applyAlignment="1">
      <alignment horizontal="left" vertical="center" wrapText="1"/>
    </xf>
    <xf numFmtId="164" fontId="2" fillId="0" borderId="0" xfId="4" applyFont="1" applyFill="1" applyBorder="1" applyAlignment="1">
      <alignment horizontal="left" vertical="center"/>
    </xf>
    <xf numFmtId="164" fontId="2" fillId="0" borderId="0" xfId="4" applyNumberFormat="1" applyFont="1" applyFill="1" applyBorder="1" applyAlignment="1" applyProtection="1">
      <alignment horizontal="center" vertical="center"/>
    </xf>
    <xf numFmtId="165" fontId="2" fillId="0" borderId="0" xfId="4" applyNumberFormat="1" applyFont="1" applyFill="1" applyBorder="1" applyAlignment="1" applyProtection="1">
      <alignment horizontal="center" vertical="center"/>
    </xf>
    <xf numFmtId="164" fontId="11" fillId="0" borderId="0" xfId="3" applyFont="1" applyFill="1" applyBorder="1" applyAlignment="1">
      <alignment horizontal="center" vertical="center"/>
    </xf>
    <xf numFmtId="0" fontId="11" fillId="0" borderId="0" xfId="3" applyNumberFormat="1" applyFont="1" applyFill="1" applyBorder="1" applyAlignment="1">
      <alignment horizontal="left" vertical="center"/>
    </xf>
    <xf numFmtId="164" fontId="55" fillId="3" borderId="6" xfId="0" applyFont="1" applyFill="1" applyBorder="1" applyAlignment="1">
      <alignment horizontal="center" vertical="center" wrapText="1"/>
    </xf>
    <xf numFmtId="164" fontId="33" fillId="3" borderId="0" xfId="0" applyFont="1" applyFill="1" applyBorder="1" applyAlignment="1">
      <alignment horizontal="center" vertical="center" wrapText="1"/>
    </xf>
    <xf numFmtId="164" fontId="55" fillId="3" borderId="2" xfId="0" applyFont="1" applyFill="1" applyBorder="1" applyAlignment="1">
      <alignment horizontal="center" vertical="center" wrapText="1"/>
    </xf>
    <xf numFmtId="164" fontId="2" fillId="5" borderId="0" xfId="0" applyNumberFormat="1" applyFont="1" applyFill="1" applyAlignment="1" applyProtection="1">
      <alignment horizontal="left"/>
    </xf>
    <xf numFmtId="164" fontId="85" fillId="5" borderId="0" xfId="0" applyFont="1" applyFill="1" applyBorder="1" applyAlignment="1">
      <alignment horizontal="center" vertical="center"/>
    </xf>
    <xf numFmtId="164" fontId="85" fillId="9" borderId="5" xfId="0" applyFont="1" applyFill="1" applyBorder="1" applyAlignment="1">
      <alignment horizontal="left" vertical="center"/>
    </xf>
    <xf numFmtId="164" fontId="83" fillId="5" borderId="0" xfId="0" applyFont="1" applyFill="1" applyBorder="1" applyAlignment="1">
      <alignment horizontal="center" vertical="center"/>
    </xf>
    <xf numFmtId="164" fontId="84" fillId="5" borderId="0" xfId="0" applyFont="1" applyFill="1" applyBorder="1" applyAlignment="1">
      <alignment horizontal="center" vertical="center"/>
    </xf>
    <xf numFmtId="164" fontId="84" fillId="9" borderId="5" xfId="0" applyFont="1" applyFill="1" applyBorder="1" applyAlignment="1">
      <alignment horizontal="left" vertical="center"/>
    </xf>
    <xf numFmtId="164" fontId="84" fillId="9" borderId="0" xfId="0" applyFont="1" applyFill="1" applyBorder="1" applyAlignment="1">
      <alignment horizontal="left" vertical="center" indent="1"/>
    </xf>
    <xf numFmtId="164" fontId="86" fillId="8" borderId="0" xfId="0" applyFont="1" applyFill="1" applyBorder="1" applyAlignment="1">
      <alignment horizontal="right" vertical="center"/>
    </xf>
    <xf numFmtId="164" fontId="86" fillId="7" borderId="0" xfId="0" applyFont="1" applyFill="1" applyBorder="1" applyAlignment="1">
      <alignment horizontal="right" vertical="center"/>
    </xf>
    <xf numFmtId="164" fontId="82" fillId="7" borderId="0" xfId="0" applyFont="1" applyFill="1" applyBorder="1" applyAlignment="1">
      <alignment horizontal="right" vertical="center"/>
    </xf>
    <xf numFmtId="164" fontId="82" fillId="8" borderId="0" xfId="0" applyFont="1" applyFill="1" applyBorder="1" applyAlignment="1">
      <alignment horizontal="right" vertical="center"/>
    </xf>
    <xf numFmtId="164" fontId="1" fillId="6" borderId="0" xfId="0" applyFont="1" applyFill="1" applyAlignment="1"/>
    <xf numFmtId="164" fontId="1" fillId="6" borderId="11" xfId="0" applyFont="1" applyFill="1" applyBorder="1" applyAlignment="1"/>
    <xf numFmtId="164" fontId="1" fillId="0" borderId="0" xfId="0" applyFont="1" applyAlignment="1"/>
    <xf numFmtId="164" fontId="1" fillId="0" borderId="6" xfId="0" applyFont="1" applyBorder="1" applyAlignment="1"/>
    <xf numFmtId="164" fontId="8" fillId="3" borderId="24" xfId="0" applyFont="1" applyFill="1" applyBorder="1" applyAlignment="1">
      <alignment horizontal="left" vertical="center" indent="2"/>
    </xf>
    <xf numFmtId="164" fontId="8" fillId="6" borderId="25" xfId="0" applyFont="1" applyFill="1" applyBorder="1" applyAlignment="1">
      <alignment vertical="center"/>
    </xf>
    <xf numFmtId="164" fontId="8" fillId="6" borderId="24" xfId="0" applyFont="1" applyFill="1" applyBorder="1" applyAlignment="1">
      <alignment vertical="center"/>
    </xf>
    <xf numFmtId="164" fontId="8" fillId="6" borderId="24" xfId="0" applyFont="1" applyFill="1" applyBorder="1" applyAlignment="1">
      <alignment horizontal="left" vertical="center" indent="2"/>
    </xf>
    <xf numFmtId="164" fontId="8" fillId="6" borderId="24" xfId="0" applyFont="1" applyFill="1" applyBorder="1" applyAlignment="1">
      <alignment horizontal="center" vertical="center"/>
    </xf>
    <xf numFmtId="164" fontId="8" fillId="12" borderId="1" xfId="0" applyFont="1" applyFill="1" applyBorder="1" applyAlignment="1">
      <alignment horizontal="center" vertical="center" wrapText="1"/>
    </xf>
    <xf numFmtId="164" fontId="26" fillId="3" borderId="25" xfId="0" applyFont="1" applyFill="1" applyBorder="1" applyAlignment="1">
      <alignment horizontal="center" vertical="center" wrapText="1"/>
    </xf>
    <xf numFmtId="164" fontId="33" fillId="3" borderId="25" xfId="0" applyFont="1" applyFill="1" applyBorder="1" applyAlignment="1">
      <alignment horizontal="center" vertical="center" wrapText="1"/>
    </xf>
    <xf numFmtId="164" fontId="33" fillId="3" borderId="24" xfId="0" applyFont="1" applyFill="1" applyBorder="1" applyAlignment="1">
      <alignment horizontal="center" vertical="center" wrapText="1"/>
    </xf>
    <xf numFmtId="164" fontId="26" fillId="3" borderId="24" xfId="0" applyFont="1" applyFill="1" applyBorder="1" applyAlignment="1">
      <alignment horizontal="center" vertical="center" wrapText="1"/>
    </xf>
    <xf numFmtId="164" fontId="70" fillId="4" borderId="2" xfId="0" applyFont="1" applyFill="1" applyBorder="1" applyAlignment="1">
      <alignment horizontal="center" vertical="center" wrapText="1"/>
    </xf>
    <xf numFmtId="164" fontId="70" fillId="4" borderId="4" xfId="0" applyFont="1" applyFill="1" applyBorder="1" applyAlignment="1">
      <alignment horizontal="center" vertical="center" wrapText="1"/>
    </xf>
    <xf numFmtId="164" fontId="70" fillId="4" borderId="0" xfId="0" applyFont="1" applyFill="1" applyBorder="1" applyAlignment="1">
      <alignment horizontal="center" vertical="center" wrapText="1"/>
    </xf>
    <xf numFmtId="164" fontId="70" fillId="4" borderId="6" xfId="0" applyFont="1" applyFill="1" applyBorder="1" applyAlignment="1">
      <alignment horizontal="center" vertical="center" wrapText="1"/>
    </xf>
    <xf numFmtId="164" fontId="26" fillId="11" borderId="31" xfId="0" applyFont="1" applyFill="1" applyBorder="1" applyAlignment="1">
      <alignment horizontal="center" vertical="center" wrapText="1"/>
    </xf>
    <xf numFmtId="164" fontId="26" fillId="11" borderId="25" xfId="0" applyFont="1" applyFill="1" applyBorder="1" applyAlignment="1">
      <alignment horizontal="center" vertical="center" wrapText="1"/>
    </xf>
    <xf numFmtId="164" fontId="26" fillId="14" borderId="31" xfId="0" applyFont="1" applyFill="1" applyBorder="1" applyAlignment="1">
      <alignment horizontal="center" vertical="center" wrapText="1"/>
    </xf>
    <xf numFmtId="164" fontId="24" fillId="3" borderId="25" xfId="0" applyFont="1" applyFill="1" applyBorder="1" applyAlignment="1">
      <alignment horizontal="center" vertical="center" wrapText="1"/>
    </xf>
    <xf numFmtId="164" fontId="26" fillId="14" borderId="25" xfId="0" applyFont="1" applyFill="1" applyBorder="1" applyAlignment="1">
      <alignment horizontal="center" vertical="center" wrapText="1"/>
    </xf>
    <xf numFmtId="164" fontId="24" fillId="4" borderId="25" xfId="0" applyFont="1" applyFill="1" applyBorder="1" applyAlignment="1">
      <alignment horizontal="center" vertical="center" wrapText="1"/>
    </xf>
    <xf numFmtId="164" fontId="70" fillId="4" borderId="24" xfId="0" applyFont="1" applyFill="1" applyBorder="1" applyAlignment="1">
      <alignment horizontal="center" vertical="center" wrapText="1"/>
    </xf>
    <xf numFmtId="164" fontId="70" fillId="4" borderId="28" xfId="0" applyFont="1" applyFill="1" applyBorder="1" applyAlignment="1">
      <alignment horizontal="center" vertical="center" wrapText="1"/>
    </xf>
    <xf numFmtId="164" fontId="24" fillId="3" borderId="24" xfId="0" applyFont="1" applyFill="1" applyBorder="1" applyAlignment="1">
      <alignment horizontal="center" vertical="center" wrapText="1"/>
    </xf>
    <xf numFmtId="164" fontId="70" fillId="4" borderId="25" xfId="0" applyFont="1" applyFill="1" applyBorder="1" applyAlignment="1">
      <alignment horizontal="center" vertical="center" wrapText="1"/>
    </xf>
    <xf numFmtId="164" fontId="55" fillId="3" borderId="24" xfId="0" applyFont="1" applyFill="1" applyBorder="1" applyAlignment="1">
      <alignment horizontal="center" vertical="center" wrapText="1"/>
    </xf>
    <xf numFmtId="164" fontId="55" fillId="4" borderId="25" xfId="0" applyFont="1" applyFill="1" applyBorder="1" applyAlignment="1">
      <alignment horizontal="center" vertical="center" wrapText="1"/>
    </xf>
    <xf numFmtId="164" fontId="55" fillId="4" borderId="24" xfId="0" applyFont="1" applyFill="1" applyBorder="1" applyAlignment="1">
      <alignment horizontal="center" vertical="center" wrapText="1"/>
    </xf>
    <xf numFmtId="164" fontId="28" fillId="4" borderId="25" xfId="0" applyFont="1" applyFill="1" applyBorder="1" applyAlignment="1">
      <alignment horizontal="center" vertical="center" wrapText="1"/>
    </xf>
    <xf numFmtId="164" fontId="28" fillId="4" borderId="24" xfId="0" applyFont="1" applyFill="1" applyBorder="1" applyAlignment="1">
      <alignment horizontal="center" vertical="center" wrapText="1"/>
    </xf>
    <xf numFmtId="164" fontId="8" fillId="5" borderId="30" xfId="0" applyFont="1" applyFill="1" applyBorder="1" applyAlignment="1">
      <alignment vertical="center"/>
    </xf>
    <xf numFmtId="164" fontId="52" fillId="9" borderId="2" xfId="0" applyFont="1" applyFill="1" applyBorder="1" applyAlignment="1">
      <alignment vertical="center"/>
    </xf>
    <xf numFmtId="164" fontId="55" fillId="9" borderId="0" xfId="0" applyFont="1" applyFill="1" applyBorder="1" applyAlignment="1">
      <alignment vertical="center"/>
    </xf>
    <xf numFmtId="164" fontId="50" fillId="9" borderId="0" xfId="0" applyFont="1" applyFill="1" applyBorder="1" applyAlignment="1">
      <alignment vertical="center"/>
    </xf>
    <xf numFmtId="164" fontId="59" fillId="9" borderId="0" xfId="0" applyFont="1" applyFill="1" applyBorder="1" applyAlignment="1">
      <alignment vertical="center"/>
    </xf>
    <xf numFmtId="164" fontId="58" fillId="9" borderId="0" xfId="0" applyFont="1" applyFill="1" applyBorder="1" applyAlignment="1">
      <alignment vertical="center"/>
    </xf>
    <xf numFmtId="164" fontId="84" fillId="9" borderId="0" xfId="0" applyFont="1" applyFill="1" applyBorder="1" applyAlignment="1">
      <alignment horizontal="left" vertical="center"/>
    </xf>
    <xf numFmtId="164" fontId="91" fillId="5" borderId="0" xfId="0" applyFont="1" applyFill="1" applyBorder="1" applyAlignment="1">
      <alignment horizontal="center" vertical="center"/>
    </xf>
    <xf numFmtId="164" fontId="92" fillId="5" borderId="0" xfId="0" applyFont="1" applyFill="1" applyBorder="1" applyAlignment="1">
      <alignment horizontal="center" vertical="center"/>
    </xf>
    <xf numFmtId="164" fontId="90" fillId="9" borderId="5" xfId="0" applyFont="1" applyFill="1" applyBorder="1" applyAlignment="1">
      <alignment vertical="center"/>
    </xf>
    <xf numFmtId="164" fontId="79" fillId="9" borderId="0" xfId="0" applyFont="1" applyFill="1" applyBorder="1" applyAlignment="1">
      <alignment vertical="center"/>
    </xf>
    <xf numFmtId="164" fontId="38" fillId="9" borderId="25" xfId="0" applyFont="1" applyFill="1" applyBorder="1" applyAlignment="1">
      <alignment horizontal="left" vertical="center"/>
    </xf>
    <xf numFmtId="164" fontId="38" fillId="9" borderId="24" xfId="0" applyFont="1" applyFill="1" applyBorder="1" applyAlignment="1">
      <alignment horizontal="left" vertical="center"/>
    </xf>
    <xf numFmtId="164" fontId="38" fillId="9" borderId="28" xfId="0" applyFont="1" applyFill="1" applyBorder="1" applyAlignment="1">
      <alignment horizontal="left" vertical="center"/>
    </xf>
    <xf numFmtId="164" fontId="63" fillId="9" borderId="25" xfId="0" applyFont="1" applyFill="1" applyBorder="1" applyAlignment="1">
      <alignment vertical="center"/>
    </xf>
    <xf numFmtId="164" fontId="63" fillId="9" borderId="24" xfId="0" applyFont="1" applyFill="1" applyBorder="1" applyAlignment="1">
      <alignment vertical="center"/>
    </xf>
    <xf numFmtId="164" fontId="39" fillId="9" borderId="24" xfId="0" applyFont="1" applyFill="1" applyBorder="1" applyAlignment="1">
      <alignment vertical="center"/>
    </xf>
    <xf numFmtId="164" fontId="39" fillId="9" borderId="28" xfId="0" applyFont="1" applyFill="1" applyBorder="1" applyAlignment="1">
      <alignment vertical="center"/>
    </xf>
    <xf numFmtId="164" fontId="30" fillId="5" borderId="25" xfId="0" applyFont="1" applyFill="1" applyBorder="1" applyAlignment="1">
      <alignment horizontal="center" vertical="center"/>
    </xf>
    <xf numFmtId="164" fontId="30" fillId="5" borderId="24" xfId="0" applyFont="1" applyFill="1" applyBorder="1" applyAlignment="1">
      <alignment horizontal="center" vertical="center"/>
    </xf>
    <xf numFmtId="164" fontId="24" fillId="5" borderId="24" xfId="0" applyFont="1" applyFill="1" applyBorder="1" applyAlignment="1">
      <alignment horizontal="center" vertical="center"/>
    </xf>
    <xf numFmtId="164" fontId="8" fillId="5" borderId="24" xfId="0" applyFont="1" applyFill="1" applyBorder="1" applyAlignment="1">
      <alignment vertical="center"/>
    </xf>
    <xf numFmtId="164" fontId="46" fillId="8" borderId="32" xfId="0" applyFont="1" applyFill="1" applyBorder="1" applyAlignment="1">
      <alignment horizontal="center" vertical="center"/>
    </xf>
    <xf numFmtId="164" fontId="46" fillId="7" borderId="33" xfId="0" applyFont="1" applyFill="1" applyBorder="1" applyAlignment="1">
      <alignment vertical="center"/>
    </xf>
    <xf numFmtId="164" fontId="46" fillId="7" borderId="33" xfId="0" applyFont="1" applyFill="1" applyBorder="1" applyAlignment="1">
      <alignment horizontal="center" vertical="center"/>
    </xf>
    <xf numFmtId="164" fontId="46" fillId="7" borderId="30" xfId="0" applyFont="1" applyFill="1" applyBorder="1" applyAlignment="1">
      <alignment horizontal="center" vertical="center"/>
    </xf>
    <xf numFmtId="164" fontId="46" fillId="7" borderId="32" xfId="0" applyFont="1" applyFill="1" applyBorder="1" applyAlignment="1">
      <alignment horizontal="center" vertical="center"/>
    </xf>
    <xf numFmtId="166" fontId="46" fillId="9" borderId="33" xfId="0" applyNumberFormat="1" applyFont="1" applyFill="1" applyBorder="1" applyAlignment="1">
      <alignment horizontal="center" vertical="center"/>
    </xf>
    <xf numFmtId="164" fontId="46" fillId="9" borderId="30" xfId="0" applyFont="1" applyFill="1" applyBorder="1" applyAlignment="1">
      <alignment horizontal="center" vertical="center"/>
    </xf>
    <xf numFmtId="164" fontId="92" fillId="7" borderId="0" xfId="0" applyFont="1" applyFill="1" applyBorder="1" applyAlignment="1">
      <alignment horizontal="right" vertical="center"/>
    </xf>
    <xf numFmtId="164" fontId="92" fillId="8" borderId="0" xfId="0" applyFont="1" applyFill="1" applyBorder="1" applyAlignment="1">
      <alignment horizontal="right" vertical="center"/>
    </xf>
    <xf numFmtId="164" fontId="46" fillId="9" borderId="34" xfId="0" applyFont="1" applyFill="1" applyBorder="1" applyAlignment="1">
      <alignment horizontal="center" vertical="center"/>
    </xf>
    <xf numFmtId="164" fontId="46" fillId="9" borderId="34" xfId="0" quotePrefix="1" applyFont="1" applyFill="1" applyBorder="1" applyAlignment="1">
      <alignment horizontal="center" vertical="center"/>
    </xf>
    <xf numFmtId="164" fontId="46" fillId="9" borderId="27" xfId="0" quotePrefix="1" applyFont="1" applyFill="1" applyBorder="1" applyAlignment="1">
      <alignment horizontal="center" vertical="center"/>
    </xf>
    <xf numFmtId="164" fontId="46" fillId="9" borderId="27" xfId="0" applyFont="1" applyFill="1" applyBorder="1" applyAlignment="1">
      <alignment horizontal="center" vertical="center"/>
    </xf>
    <xf numFmtId="166" fontId="46" fillId="9" borderId="35" xfId="0" applyNumberFormat="1" applyFont="1" applyFill="1" applyBorder="1" applyAlignment="1">
      <alignment horizontal="center" vertical="center"/>
    </xf>
    <xf numFmtId="164" fontId="46" fillId="8" borderId="35" xfId="0" applyFont="1" applyFill="1" applyBorder="1" applyAlignment="1">
      <alignment horizontal="center" vertical="center"/>
    </xf>
    <xf numFmtId="1" fontId="46" fillId="9" borderId="35" xfId="0" applyNumberFormat="1" applyFont="1" applyFill="1" applyBorder="1" applyAlignment="1">
      <alignment horizontal="center" vertical="center"/>
    </xf>
    <xf numFmtId="164" fontId="46" fillId="3" borderId="24" xfId="0" applyFont="1" applyFill="1" applyBorder="1" applyAlignment="1">
      <alignment vertical="center"/>
    </xf>
    <xf numFmtId="164" fontId="46" fillId="7" borderId="25" xfId="0" applyFont="1" applyFill="1" applyBorder="1" applyAlignment="1">
      <alignment vertical="center"/>
    </xf>
    <xf numFmtId="164" fontId="46" fillId="7" borderId="24" xfId="0" applyFont="1" applyFill="1" applyBorder="1" applyAlignment="1">
      <alignment vertical="center"/>
    </xf>
    <xf numFmtId="164" fontId="46" fillId="7" borderId="28" xfId="0" applyFont="1" applyFill="1" applyBorder="1" applyAlignment="1">
      <alignment vertical="center"/>
    </xf>
    <xf numFmtId="164" fontId="46" fillId="8" borderId="24" xfId="0" applyFont="1" applyFill="1" applyBorder="1" applyAlignment="1">
      <alignment vertical="center"/>
    </xf>
    <xf numFmtId="164" fontId="15" fillId="6" borderId="30" xfId="0" applyFont="1" applyFill="1" applyBorder="1" applyAlignment="1"/>
    <xf numFmtId="164" fontId="16" fillId="6" borderId="30" xfId="0" quotePrefix="1" applyNumberFormat="1" applyFont="1" applyFill="1" applyBorder="1" applyAlignment="1" applyProtection="1">
      <alignment horizontal="center"/>
    </xf>
    <xf numFmtId="164" fontId="15" fillId="6" borderId="36" xfId="0" applyFont="1" applyFill="1" applyBorder="1" applyAlignment="1"/>
    <xf numFmtId="164" fontId="2" fillId="0" borderId="0" xfId="0" applyFont="1" applyFill="1" applyBorder="1" applyAlignment="1">
      <alignment horizontal="left" vertical="center"/>
    </xf>
    <xf numFmtId="0" fontId="2" fillId="0" borderId="0" xfId="0" applyNumberFormat="1" applyFont="1" applyFill="1" applyBorder="1" applyAlignment="1" applyProtection="1">
      <alignment horizontal="left" vertical="center"/>
    </xf>
    <xf numFmtId="164" fontId="2" fillId="0" borderId="0" xfId="3" applyNumberFormat="1" applyFont="1" applyFill="1" applyBorder="1" applyAlignment="1" applyProtection="1">
      <alignment horizontal="left" vertical="center" wrapText="1"/>
    </xf>
    <xf numFmtId="164" fontId="2" fillId="0" borderId="0" xfId="0" applyNumberFormat="1" applyFont="1" applyFill="1" applyBorder="1" applyAlignment="1" applyProtection="1">
      <alignment horizontal="left" vertical="center"/>
    </xf>
    <xf numFmtId="164" fontId="2" fillId="0" borderId="0" xfId="0" applyNumberFormat="1" applyFont="1" applyFill="1" applyBorder="1" applyAlignment="1" applyProtection="1">
      <alignment horizontal="center" vertical="center"/>
    </xf>
    <xf numFmtId="164" fontId="11" fillId="0" borderId="0" xfId="0" applyFont="1" applyFill="1" applyBorder="1" applyAlignment="1">
      <alignment horizontal="left" vertical="center"/>
    </xf>
    <xf numFmtId="164" fontId="2" fillId="0" borderId="0" xfId="0" applyNumberFormat="1" applyFont="1" applyFill="1" applyBorder="1" applyAlignment="1" applyProtection="1">
      <alignment horizontal="left" vertical="center" wrapText="1"/>
    </xf>
    <xf numFmtId="0" fontId="2" fillId="0" borderId="0" xfId="3" applyNumberFormat="1" applyFont="1" applyFill="1" applyBorder="1" applyAlignment="1">
      <alignment horizontal="left" vertical="center"/>
    </xf>
    <xf numFmtId="164" fontId="2" fillId="0" borderId="0" xfId="0" applyNumberFormat="1" applyFont="1" applyFill="1" applyBorder="1" applyAlignment="1" applyProtection="1">
      <alignment horizontal="left" vertical="center" wrapText="1" indent="3"/>
    </xf>
    <xf numFmtId="164" fontId="2" fillId="0" borderId="0" xfId="3" applyFont="1" applyFill="1" applyBorder="1" applyAlignment="1">
      <alignment horizontal="left" vertical="center"/>
    </xf>
    <xf numFmtId="164" fontId="2" fillId="0" borderId="0" xfId="3" applyNumberFormat="1" applyFont="1" applyFill="1" applyBorder="1" applyAlignment="1" applyProtection="1">
      <alignment horizontal="center" vertical="center"/>
    </xf>
    <xf numFmtId="164" fontId="93" fillId="0" borderId="0" xfId="2" applyNumberFormat="1" applyFont="1" applyFill="1" applyBorder="1" applyAlignment="1" applyProtection="1">
      <alignment horizontal="left" vertical="center" wrapText="1"/>
    </xf>
    <xf numFmtId="164" fontId="2" fillId="0" borderId="0" xfId="3" applyNumberFormat="1" applyFont="1" applyFill="1" applyBorder="1" applyAlignment="1" applyProtection="1">
      <alignment horizontal="left" vertical="center" wrapText="1" indent="3"/>
    </xf>
    <xf numFmtId="164" fontId="20" fillId="0" borderId="0" xfId="0" applyNumberFormat="1" applyFont="1" applyFill="1" applyBorder="1" applyAlignment="1" applyProtection="1">
      <alignment horizontal="left" vertical="center" indent="2"/>
    </xf>
    <xf numFmtId="164" fontId="12" fillId="0" borderId="0" xfId="0" applyNumberFormat="1" applyFont="1" applyFill="1" applyAlignment="1" applyProtection="1">
      <alignment horizontal="left" indent="2"/>
    </xf>
    <xf numFmtId="164" fontId="2" fillId="0" borderId="0" xfId="0" applyNumberFormat="1" applyFont="1" applyFill="1" applyBorder="1" applyAlignment="1" applyProtection="1">
      <alignment horizontal="left" vertical="center" wrapText="1" indent="1"/>
    </xf>
    <xf numFmtId="164" fontId="2" fillId="0" borderId="0" xfId="3" applyNumberFormat="1" applyFont="1" applyFill="1" applyBorder="1" applyAlignment="1" applyProtection="1">
      <alignment horizontal="left" vertical="center" wrapText="1" indent="1"/>
    </xf>
    <xf numFmtId="164" fontId="24" fillId="0" borderId="0" xfId="0" applyFont="1" applyFill="1"/>
    <xf numFmtId="164" fontId="24" fillId="0" borderId="0" xfId="0" applyFont="1" applyAlignment="1">
      <alignment horizontal="left" indent="2"/>
    </xf>
    <xf numFmtId="164" fontId="2" fillId="0" borderId="0" xfId="0" applyNumberFormat="1" applyFont="1" applyFill="1" applyBorder="1" applyAlignment="1" applyProtection="1">
      <alignment horizontal="left" vertical="center" wrapText="1" indent="4"/>
    </xf>
    <xf numFmtId="164" fontId="2" fillId="0" borderId="0" xfId="0" applyNumberFormat="1" applyFont="1" applyFill="1" applyBorder="1" applyAlignment="1" applyProtection="1">
      <alignment horizontal="left" vertical="center" wrapText="1" indent="2"/>
    </xf>
    <xf numFmtId="164" fontId="2" fillId="0" borderId="0" xfId="3" applyNumberFormat="1" applyFont="1" applyFill="1" applyBorder="1" applyAlignment="1" applyProtection="1">
      <alignment horizontal="left" vertical="center" wrapText="1" indent="2"/>
    </xf>
    <xf numFmtId="164" fontId="2" fillId="0" borderId="0" xfId="0" applyFont="1" applyFill="1" applyBorder="1" applyAlignment="1">
      <alignment horizontal="left" vertical="center" wrapText="1" indent="2"/>
    </xf>
    <xf numFmtId="164" fontId="2" fillId="0" borderId="0" xfId="0" applyFont="1" applyAlignment="1">
      <alignment horizontal="left" indent="2"/>
    </xf>
    <xf numFmtId="164" fontId="2" fillId="0" borderId="0" xfId="3" applyNumberFormat="1" applyFont="1" applyFill="1" applyBorder="1" applyAlignment="1" applyProtection="1">
      <alignment horizontal="center" vertical="top"/>
    </xf>
    <xf numFmtId="164" fontId="2" fillId="0" borderId="0" xfId="0" quotePrefix="1" applyFont="1"/>
    <xf numFmtId="2" fontId="2" fillId="0" borderId="0" xfId="3" applyNumberFormat="1" applyFont="1" applyFill="1" applyBorder="1" applyAlignment="1">
      <alignment horizontal="left" vertical="center"/>
    </xf>
    <xf numFmtId="164" fontId="2" fillId="0" borderId="0" xfId="0" applyNumberFormat="1" applyFont="1" applyFill="1" applyAlignment="1" applyProtection="1">
      <alignment horizontal="center"/>
    </xf>
    <xf numFmtId="0" fontId="2" fillId="0" borderId="0" xfId="0" applyNumberFormat="1" applyFont="1" applyFill="1" applyBorder="1" applyAlignment="1" applyProtection="1">
      <alignment horizontal="left" vertical="top"/>
    </xf>
    <xf numFmtId="164" fontId="2" fillId="0" borderId="0" xfId="0" applyFont="1" applyFill="1" applyBorder="1" applyAlignment="1">
      <alignment horizontal="left" vertical="top"/>
    </xf>
    <xf numFmtId="164" fontId="2" fillId="0" borderId="0" xfId="3" applyNumberFormat="1" applyFont="1" applyFill="1" applyBorder="1" applyAlignment="1" applyProtection="1">
      <alignment horizontal="left" vertical="top" wrapText="1"/>
    </xf>
    <xf numFmtId="164" fontId="11" fillId="0" borderId="0" xfId="0" applyFont="1" applyFill="1" applyBorder="1" applyAlignment="1">
      <alignment horizontal="left" vertical="top"/>
    </xf>
    <xf numFmtId="164" fontId="2" fillId="0" borderId="0" xfId="3" applyNumberFormat="1" applyFont="1" applyFill="1" applyBorder="1" applyAlignment="1" applyProtection="1">
      <alignment horizontal="left" vertical="top" wrapText="1" indent="4"/>
    </xf>
    <xf numFmtId="164" fontId="2" fillId="0" borderId="0" xfId="4" applyNumberFormat="1" applyFont="1" applyFill="1" applyBorder="1" applyAlignment="1" applyProtection="1">
      <alignment horizontal="left" vertical="center" wrapText="1"/>
    </xf>
    <xf numFmtId="164" fontId="46" fillId="8" borderId="0" xfId="0" applyFont="1" applyFill="1" applyBorder="1" applyAlignment="1">
      <alignment horizontal="center" vertical="center"/>
    </xf>
    <xf numFmtId="164" fontId="8" fillId="6" borderId="3" xfId="0" applyFont="1" applyFill="1" applyBorder="1" applyAlignment="1">
      <alignment horizontal="center" vertical="center" wrapText="1"/>
    </xf>
    <xf numFmtId="164" fontId="8" fillId="6" borderId="2" xfId="0" applyFont="1" applyFill="1" applyBorder="1" applyAlignment="1">
      <alignment horizontal="center" vertical="center" wrapText="1"/>
    </xf>
    <xf numFmtId="164" fontId="8" fillId="6" borderId="5" xfId="0" applyFont="1" applyFill="1" applyBorder="1" applyAlignment="1">
      <alignment horizontal="center" vertical="center" wrapText="1"/>
    </xf>
    <xf numFmtId="164" fontId="8" fillId="6" borderId="0" xfId="0" applyFont="1" applyFill="1" applyBorder="1" applyAlignment="1">
      <alignment horizontal="center" vertical="center" wrapText="1"/>
    </xf>
    <xf numFmtId="164" fontId="8" fillId="6" borderId="25" xfId="0" applyFont="1" applyFill="1" applyBorder="1" applyAlignment="1">
      <alignment horizontal="center" vertical="center" wrapText="1"/>
    </xf>
    <xf numFmtId="164" fontId="8" fillId="6" borderId="24" xfId="0" applyFont="1" applyFill="1" applyBorder="1" applyAlignment="1">
      <alignment horizontal="center" vertical="center" wrapText="1"/>
    </xf>
    <xf numFmtId="164" fontId="26" fillId="15" borderId="3" xfId="0" applyFont="1" applyFill="1" applyBorder="1" applyAlignment="1">
      <alignment horizontal="center" vertical="center" wrapText="1"/>
    </xf>
    <xf numFmtId="164" fontId="26" fillId="15" borderId="2" xfId="0" applyFont="1" applyFill="1" applyBorder="1" applyAlignment="1">
      <alignment horizontal="center" vertical="center" wrapText="1"/>
    </xf>
    <xf numFmtId="164" fontId="26" fillId="15" borderId="4" xfId="0" applyFont="1" applyFill="1" applyBorder="1" applyAlignment="1">
      <alignment horizontal="center" vertical="center" wrapText="1"/>
    </xf>
    <xf numFmtId="164" fontId="26" fillId="15" borderId="5" xfId="0" applyFont="1" applyFill="1" applyBorder="1" applyAlignment="1">
      <alignment horizontal="center" vertical="center" wrapText="1"/>
    </xf>
    <xf numFmtId="164" fontId="26" fillId="15" borderId="0" xfId="0" applyFont="1" applyFill="1" applyBorder="1" applyAlignment="1">
      <alignment horizontal="center" vertical="center" wrapText="1"/>
    </xf>
    <xf numFmtId="164" fontId="26" fillId="15" borderId="6" xfId="0" applyFont="1" applyFill="1" applyBorder="1" applyAlignment="1">
      <alignment horizontal="center" vertical="center" wrapText="1"/>
    </xf>
    <xf numFmtId="164" fontId="26" fillId="15" borderId="25" xfId="0" applyFont="1" applyFill="1" applyBorder="1" applyAlignment="1">
      <alignment horizontal="center" vertical="center" wrapText="1"/>
    </xf>
    <xf numFmtId="164" fontId="26" fillId="15" borderId="24" xfId="0" applyFont="1" applyFill="1" applyBorder="1" applyAlignment="1">
      <alignment horizontal="center" vertical="center" wrapText="1"/>
    </xf>
    <xf numFmtId="164" fontId="26" fillId="15" borderId="28" xfId="0" applyFont="1" applyFill="1" applyBorder="1" applyAlignment="1">
      <alignment horizontal="center" vertical="center" wrapText="1"/>
    </xf>
    <xf numFmtId="164" fontId="8" fillId="16" borderId="3" xfId="0" applyFont="1" applyFill="1" applyBorder="1" applyAlignment="1">
      <alignment horizontal="center" vertical="center" wrapText="1"/>
    </xf>
    <xf numFmtId="164" fontId="8" fillId="16" borderId="4" xfId="0" applyFont="1" applyFill="1" applyBorder="1" applyAlignment="1">
      <alignment horizontal="center" vertical="center" wrapText="1"/>
    </xf>
    <xf numFmtId="164" fontId="8" fillId="16" borderId="5" xfId="0" applyFont="1" applyFill="1" applyBorder="1" applyAlignment="1">
      <alignment horizontal="center" vertical="center" wrapText="1"/>
    </xf>
    <xf numFmtId="164" fontId="8" fillId="16" borderId="6" xfId="0" applyFont="1" applyFill="1" applyBorder="1" applyAlignment="1">
      <alignment horizontal="center" vertical="center" wrapText="1"/>
    </xf>
    <xf numFmtId="164" fontId="8" fillId="16" borderId="25" xfId="0" applyFont="1" applyFill="1" applyBorder="1" applyAlignment="1">
      <alignment horizontal="center" vertical="center" wrapText="1"/>
    </xf>
    <xf numFmtId="164" fontId="8" fillId="16" borderId="28" xfId="0" applyFont="1" applyFill="1" applyBorder="1" applyAlignment="1">
      <alignment horizontal="center" vertical="center" wrapText="1"/>
    </xf>
    <xf numFmtId="164" fontId="8" fillId="6" borderId="4" xfId="0" applyFont="1" applyFill="1" applyBorder="1" applyAlignment="1">
      <alignment horizontal="center" vertical="center" wrapText="1"/>
    </xf>
    <xf numFmtId="164" fontId="8" fillId="6" borderId="6" xfId="0" applyFont="1" applyFill="1" applyBorder="1" applyAlignment="1">
      <alignment horizontal="center" vertical="center" wrapText="1"/>
    </xf>
    <xf numFmtId="164" fontId="8" fillId="6" borderId="28" xfId="0" applyFont="1" applyFill="1" applyBorder="1" applyAlignment="1">
      <alignment horizontal="center" vertical="center" wrapText="1"/>
    </xf>
    <xf numFmtId="164" fontId="61" fillId="0" borderId="7" xfId="0" applyFont="1" applyBorder="1" applyAlignment="1">
      <alignment horizontal="center" vertical="center" wrapText="1"/>
    </xf>
    <xf numFmtId="164" fontId="61" fillId="0" borderId="8" xfId="0" applyFont="1" applyBorder="1" applyAlignment="1">
      <alignment horizontal="center" vertical="center" wrapText="1"/>
    </xf>
    <xf numFmtId="164" fontId="61" fillId="0" borderId="27" xfId="0" applyFont="1" applyBorder="1" applyAlignment="1">
      <alignment horizontal="center" vertical="center" wrapText="1"/>
    </xf>
    <xf numFmtId="164" fontId="46" fillId="12" borderId="19" xfId="0" applyFont="1" applyFill="1" applyBorder="1" applyAlignment="1">
      <alignment horizontal="center" vertical="center" wrapText="1"/>
    </xf>
    <xf numFmtId="164" fontId="46" fillId="12" borderId="20" xfId="0" applyFont="1" applyFill="1" applyBorder="1" applyAlignment="1">
      <alignment horizontal="center" vertical="center" wrapText="1"/>
    </xf>
    <xf numFmtId="164" fontId="46" fillId="12" borderId="21" xfId="0" applyFont="1" applyFill="1" applyBorder="1" applyAlignment="1">
      <alignment horizontal="center" vertical="center" wrapText="1"/>
    </xf>
    <xf numFmtId="164" fontId="46" fillId="12" borderId="3" xfId="0" applyFont="1" applyFill="1" applyBorder="1" applyAlignment="1">
      <alignment horizontal="center" vertical="center" wrapText="1"/>
    </xf>
    <xf numFmtId="164" fontId="46" fillId="12" borderId="2" xfId="0" applyFont="1" applyFill="1" applyBorder="1" applyAlignment="1">
      <alignment horizontal="center" vertical="center" wrapText="1"/>
    </xf>
    <xf numFmtId="164" fontId="54" fillId="0" borderId="5" xfId="0" applyFont="1" applyBorder="1" applyAlignment="1">
      <alignment horizontal="center" vertical="center" wrapText="1"/>
    </xf>
    <xf numFmtId="164" fontId="59" fillId="0" borderId="7" xfId="0" applyFont="1" applyBorder="1" applyAlignment="1">
      <alignment horizontal="center" vertical="center" wrapText="1"/>
    </xf>
    <xf numFmtId="164" fontId="59" fillId="0" borderId="8" xfId="0" applyFont="1" applyBorder="1" applyAlignment="1">
      <alignment horizontal="center" vertical="center" wrapText="1"/>
    </xf>
    <xf numFmtId="164" fontId="59" fillId="0" borderId="27" xfId="0" applyFont="1" applyBorder="1" applyAlignment="1">
      <alignment horizontal="center" vertical="center" wrapText="1"/>
    </xf>
    <xf numFmtId="164" fontId="57" fillId="0" borderId="7" xfId="0" applyFont="1" applyFill="1" applyBorder="1" applyAlignment="1">
      <alignment horizontal="center" vertical="center" wrapText="1"/>
    </xf>
    <xf numFmtId="164" fontId="57" fillId="0" borderId="8" xfId="0" applyFont="1" applyFill="1" applyBorder="1" applyAlignment="1">
      <alignment horizontal="center" vertical="center" wrapText="1"/>
    </xf>
    <xf numFmtId="164" fontId="57" fillId="0" borderId="27" xfId="0" applyFont="1" applyFill="1" applyBorder="1" applyAlignment="1">
      <alignment horizontal="center" vertical="center" wrapText="1"/>
    </xf>
    <xf numFmtId="164" fontId="53" fillId="0" borderId="26" xfId="0" applyFont="1" applyBorder="1" applyAlignment="1">
      <alignment horizontal="center" vertical="center" wrapText="1"/>
    </xf>
    <xf numFmtId="164" fontId="53" fillId="0" borderId="22" xfId="0" applyFont="1" applyBorder="1" applyAlignment="1">
      <alignment horizontal="center" vertical="center" wrapText="1"/>
    </xf>
    <xf numFmtId="164" fontId="68" fillId="0" borderId="7" xfId="0" applyFont="1" applyFill="1" applyBorder="1" applyAlignment="1">
      <alignment horizontal="center" vertical="center" wrapText="1"/>
    </xf>
    <xf numFmtId="164" fontId="68" fillId="0" borderId="8" xfId="0" applyFont="1" applyFill="1" applyBorder="1" applyAlignment="1">
      <alignment horizontal="center" vertical="center" wrapText="1"/>
    </xf>
    <xf numFmtId="164" fontId="68" fillId="0" borderId="27" xfId="0" applyFont="1" applyFill="1" applyBorder="1" applyAlignment="1">
      <alignment horizontal="center" vertical="center" wrapText="1"/>
    </xf>
    <xf numFmtId="164" fontId="90" fillId="19" borderId="7" xfId="0" applyFont="1" applyFill="1" applyBorder="1" applyAlignment="1">
      <alignment horizontal="center" vertical="center" wrapText="1"/>
    </xf>
    <xf numFmtId="164" fontId="90" fillId="19" borderId="8" xfId="0" applyFont="1" applyFill="1" applyBorder="1" applyAlignment="1">
      <alignment horizontal="center" vertical="center" wrapText="1"/>
    </xf>
    <xf numFmtId="164" fontId="90" fillId="19" borderId="27" xfId="0" applyFont="1" applyFill="1" applyBorder="1" applyAlignment="1">
      <alignment horizontal="center" vertical="center" wrapText="1"/>
    </xf>
    <xf numFmtId="164" fontId="46" fillId="0" borderId="7" xfId="0" applyFont="1" applyFill="1" applyBorder="1" applyAlignment="1">
      <alignment horizontal="center" vertical="center" wrapText="1"/>
    </xf>
    <xf numFmtId="164" fontId="46" fillId="0" borderId="8" xfId="0" applyFont="1" applyFill="1" applyBorder="1" applyAlignment="1">
      <alignment horizontal="center" vertical="center" wrapText="1"/>
    </xf>
    <xf numFmtId="164" fontId="46" fillId="0" borderId="27" xfId="0" applyFont="1" applyFill="1" applyBorder="1" applyAlignment="1">
      <alignment horizontal="center" vertical="center" wrapText="1"/>
    </xf>
    <xf numFmtId="164" fontId="82" fillId="0" borderId="7" xfId="0" applyFont="1" applyFill="1" applyBorder="1" applyAlignment="1">
      <alignment horizontal="center" vertical="center" wrapText="1"/>
    </xf>
    <xf numFmtId="164" fontId="82" fillId="0" borderId="8" xfId="0" applyFont="1" applyFill="1" applyBorder="1" applyAlignment="1">
      <alignment horizontal="center" vertical="center" wrapText="1"/>
    </xf>
    <xf numFmtId="164" fontId="82" fillId="0" borderId="27" xfId="0" applyFont="1" applyFill="1" applyBorder="1" applyAlignment="1">
      <alignment horizontal="center" vertical="center" wrapText="1"/>
    </xf>
    <xf numFmtId="164" fontId="26" fillId="15" borderId="29" xfId="0" applyFont="1" applyFill="1" applyBorder="1" applyAlignment="1">
      <alignment horizontal="center" vertical="center" wrapText="1"/>
    </xf>
    <xf numFmtId="164" fontId="26" fillId="15" borderId="30" xfId="0" applyFont="1" applyFill="1" applyBorder="1" applyAlignment="1">
      <alignment horizontal="center" vertical="center" wrapText="1"/>
    </xf>
    <xf numFmtId="164" fontId="90" fillId="0" borderId="7" xfId="0" applyFont="1" applyFill="1" applyBorder="1" applyAlignment="1">
      <alignment horizontal="center" vertical="center" wrapText="1"/>
    </xf>
    <xf numFmtId="164" fontId="90" fillId="0" borderId="8" xfId="0" applyFont="1" applyFill="1" applyBorder="1" applyAlignment="1">
      <alignment horizontal="center" vertical="center" wrapText="1"/>
    </xf>
    <xf numFmtId="164" fontId="90" fillId="0" borderId="27" xfId="0" applyFont="1" applyFill="1" applyBorder="1" applyAlignment="1">
      <alignment horizontal="center" vertical="center" wrapText="1"/>
    </xf>
    <xf numFmtId="164" fontId="58" fillId="0" borderId="3" xfId="0" applyFont="1" applyBorder="1" applyAlignment="1">
      <alignment horizontal="center" vertical="center" wrapText="1"/>
    </xf>
    <xf numFmtId="164" fontId="58" fillId="0" borderId="2" xfId="0" applyFont="1" applyBorder="1" applyAlignment="1">
      <alignment horizontal="center" vertical="center" wrapText="1"/>
    </xf>
    <xf numFmtId="164" fontId="58" fillId="0" borderId="4" xfId="0" applyFont="1" applyBorder="1" applyAlignment="1">
      <alignment horizontal="center" vertical="center" wrapText="1"/>
    </xf>
    <xf numFmtId="164" fontId="58" fillId="0" borderId="25" xfId="0" applyFont="1" applyBorder="1" applyAlignment="1">
      <alignment horizontal="center" vertical="center" wrapText="1"/>
    </xf>
    <xf numFmtId="164" fontId="58" fillId="0" borderId="24" xfId="0" applyFont="1" applyBorder="1" applyAlignment="1">
      <alignment horizontal="center" vertical="center" wrapText="1"/>
    </xf>
    <xf numFmtId="164" fontId="58" fillId="0" borderId="28" xfId="0" applyFont="1" applyBorder="1" applyAlignment="1">
      <alignment horizontal="center" vertical="center" wrapText="1"/>
    </xf>
    <xf numFmtId="164" fontId="46" fillId="0" borderId="3" xfId="0" applyFont="1" applyBorder="1" applyAlignment="1">
      <alignment horizontal="center" vertical="center" wrapText="1"/>
    </xf>
    <xf numFmtId="164" fontId="46" fillId="0" borderId="2" xfId="0" applyFont="1" applyBorder="1" applyAlignment="1">
      <alignment horizontal="center" vertical="center" wrapText="1"/>
    </xf>
    <xf numFmtId="164" fontId="46" fillId="0" borderId="25" xfId="0" applyFont="1" applyBorder="1" applyAlignment="1">
      <alignment horizontal="center" vertical="center" wrapText="1"/>
    </xf>
    <xf numFmtId="164" fontId="46" fillId="0" borderId="24" xfId="0" applyFont="1" applyBorder="1" applyAlignment="1">
      <alignment horizontal="center" vertical="center" wrapText="1"/>
    </xf>
    <xf numFmtId="164" fontId="26" fillId="15" borderId="18" xfId="0" applyFont="1" applyFill="1" applyBorder="1" applyAlignment="1">
      <alignment horizontal="center" vertical="center" wrapText="1"/>
    </xf>
    <xf numFmtId="164" fontId="26" fillId="15" borderId="12" xfId="0" applyFont="1" applyFill="1" applyBorder="1" applyAlignment="1">
      <alignment horizontal="center" vertical="center" wrapText="1"/>
    </xf>
    <xf numFmtId="164" fontId="24" fillId="18" borderId="3" xfId="0" applyFont="1" applyFill="1" applyBorder="1" applyAlignment="1">
      <alignment horizontal="center" vertical="center" wrapText="1"/>
    </xf>
    <xf numFmtId="164" fontId="24" fillId="18" borderId="4" xfId="0" applyFont="1" applyFill="1" applyBorder="1" applyAlignment="1">
      <alignment horizontal="center" vertical="center" wrapText="1"/>
    </xf>
    <xf numFmtId="164" fontId="24" fillId="18" borderId="5" xfId="0" applyFont="1" applyFill="1" applyBorder="1" applyAlignment="1">
      <alignment horizontal="center" vertical="center" wrapText="1"/>
    </xf>
    <xf numFmtId="164" fontId="24" fillId="18" borderId="6" xfId="0" applyFont="1" applyFill="1" applyBorder="1" applyAlignment="1">
      <alignment horizontal="center" vertical="center" wrapText="1"/>
    </xf>
    <xf numFmtId="164" fontId="24" fillId="18" borderId="25" xfId="0" applyFont="1" applyFill="1" applyBorder="1" applyAlignment="1">
      <alignment horizontal="center" vertical="center" wrapText="1"/>
    </xf>
    <xf numFmtId="164" fontId="24" fillId="18" borderId="28" xfId="0" applyFont="1" applyFill="1" applyBorder="1" applyAlignment="1">
      <alignment horizontal="center" vertical="center" wrapText="1"/>
    </xf>
    <xf numFmtId="164" fontId="87" fillId="0" borderId="7" xfId="0" applyFont="1" applyFill="1" applyBorder="1" applyAlignment="1">
      <alignment horizontal="center" vertical="center" wrapText="1"/>
    </xf>
    <xf numFmtId="164" fontId="87" fillId="0" borderId="8" xfId="0" applyFont="1" applyFill="1" applyBorder="1" applyAlignment="1">
      <alignment horizontal="center" vertical="center" wrapText="1"/>
    </xf>
    <xf numFmtId="164" fontId="87" fillId="0" borderId="27" xfId="0" applyFont="1" applyFill="1" applyBorder="1" applyAlignment="1">
      <alignment horizontal="center" vertical="center" wrapText="1"/>
    </xf>
    <xf numFmtId="164" fontId="88" fillId="0" borderId="7" xfId="0" applyFont="1" applyFill="1" applyBorder="1" applyAlignment="1">
      <alignment horizontal="center" vertical="center" wrapText="1"/>
    </xf>
    <xf numFmtId="164" fontId="88" fillId="0" borderId="8" xfId="0" applyFont="1" applyFill="1" applyBorder="1" applyAlignment="1">
      <alignment horizontal="center" vertical="center" wrapText="1"/>
    </xf>
    <xf numFmtId="164" fontId="88" fillId="0" borderId="27" xfId="0" applyFont="1" applyFill="1" applyBorder="1" applyAlignment="1">
      <alignment horizontal="center" vertical="center" wrapText="1"/>
    </xf>
    <xf numFmtId="164" fontId="89" fillId="0" borderId="7" xfId="0" applyFont="1" applyFill="1" applyBorder="1" applyAlignment="1">
      <alignment horizontal="center" vertical="center" wrapText="1"/>
    </xf>
    <xf numFmtId="164" fontId="89" fillId="0" borderId="8" xfId="0" applyFont="1" applyFill="1" applyBorder="1" applyAlignment="1">
      <alignment horizontal="center" vertical="center" wrapText="1"/>
    </xf>
    <xf numFmtId="164" fontId="89" fillId="0" borderId="27" xfId="0" applyFont="1" applyFill="1" applyBorder="1" applyAlignment="1">
      <alignment horizontal="center" vertical="center" wrapText="1"/>
    </xf>
    <xf numFmtId="164" fontId="8" fillId="5" borderId="19" xfId="0" applyFont="1" applyFill="1" applyBorder="1" applyAlignment="1">
      <alignment horizontal="center" vertical="center" wrapText="1"/>
    </xf>
    <xf numFmtId="164" fontId="8" fillId="5" borderId="20" xfId="0" applyFont="1" applyFill="1" applyBorder="1" applyAlignment="1">
      <alignment horizontal="center" vertical="center" wrapText="1"/>
    </xf>
    <xf numFmtId="164" fontId="50" fillId="0" borderId="7" xfId="0" applyFont="1" applyBorder="1" applyAlignment="1">
      <alignment horizontal="center" vertical="center" wrapText="1"/>
    </xf>
    <xf numFmtId="164" fontId="50" fillId="0" borderId="8" xfId="0" applyFont="1" applyBorder="1" applyAlignment="1">
      <alignment horizontal="center" vertical="center" wrapText="1"/>
    </xf>
    <xf numFmtId="164" fontId="50" fillId="0" borderId="27" xfId="0" applyFont="1" applyBorder="1" applyAlignment="1">
      <alignment horizontal="center" vertical="center" wrapText="1"/>
    </xf>
    <xf numFmtId="164" fontId="33" fillId="17" borderId="8" xfId="0" applyFont="1" applyFill="1" applyBorder="1" applyAlignment="1">
      <alignment horizontal="center" vertical="center" wrapText="1"/>
    </xf>
    <xf numFmtId="164" fontId="33" fillId="17" borderId="23" xfId="0" applyFont="1" applyFill="1" applyBorder="1" applyAlignment="1">
      <alignment horizontal="center" vertical="center" wrapText="1"/>
    </xf>
    <xf numFmtId="164" fontId="54" fillId="0" borderId="7" xfId="0" applyFont="1" applyBorder="1" applyAlignment="1">
      <alignment horizontal="center" vertical="center" wrapText="1"/>
    </xf>
    <xf numFmtId="164" fontId="54" fillId="0" borderId="8" xfId="0" applyFont="1" applyBorder="1" applyAlignment="1">
      <alignment horizontal="center" vertical="center" wrapText="1"/>
    </xf>
    <xf numFmtId="164" fontId="54" fillId="0" borderId="27" xfId="0" applyFont="1" applyBorder="1" applyAlignment="1">
      <alignment horizontal="center" vertical="center" wrapText="1"/>
    </xf>
    <xf numFmtId="164" fontId="26" fillId="15" borderId="7" xfId="0" applyFont="1" applyFill="1" applyBorder="1" applyAlignment="1">
      <alignment horizontal="center" vertical="center" wrapText="1"/>
    </xf>
    <xf numFmtId="164" fontId="26" fillId="15" borderId="27" xfId="0" applyFont="1" applyFill="1" applyBorder="1" applyAlignment="1">
      <alignment horizontal="center" vertical="center" wrapText="1"/>
    </xf>
    <xf numFmtId="164" fontId="8" fillId="12" borderId="19" xfId="0" applyFont="1" applyFill="1" applyBorder="1" applyAlignment="1">
      <alignment horizontal="center" vertical="center" wrapText="1"/>
    </xf>
    <xf numFmtId="164" fontId="8" fillId="12" borderId="20" xfId="0" applyFont="1" applyFill="1" applyBorder="1" applyAlignment="1">
      <alignment horizontal="center" vertical="center" wrapText="1"/>
    </xf>
    <xf numFmtId="164" fontId="8" fillId="12" borderId="21" xfId="0" applyFont="1" applyFill="1" applyBorder="1" applyAlignment="1">
      <alignment horizontal="center" vertical="center" wrapText="1"/>
    </xf>
    <xf numFmtId="164" fontId="53" fillId="0" borderId="7" xfId="0" applyFont="1" applyFill="1" applyBorder="1" applyAlignment="1">
      <alignment horizontal="center" vertical="center" wrapText="1"/>
    </xf>
    <xf numFmtId="164" fontId="53" fillId="0" borderId="8" xfId="0" applyFont="1" applyFill="1" applyBorder="1" applyAlignment="1">
      <alignment horizontal="center" vertical="center" wrapText="1"/>
    </xf>
    <xf numFmtId="164" fontId="53" fillId="0" borderId="27" xfId="0" applyFont="1" applyFill="1" applyBorder="1" applyAlignment="1">
      <alignment horizontal="center" vertical="center" wrapText="1"/>
    </xf>
    <xf numFmtId="164" fontId="69" fillId="7" borderId="7" xfId="0" applyFont="1" applyFill="1" applyBorder="1" applyAlignment="1">
      <alignment horizontal="center" vertical="center" wrapText="1"/>
    </xf>
    <xf numFmtId="164" fontId="69" fillId="7" borderId="8" xfId="0" applyFont="1" applyFill="1" applyBorder="1" applyAlignment="1">
      <alignment horizontal="center" vertical="center" wrapText="1"/>
    </xf>
    <xf numFmtId="164" fontId="8" fillId="5" borderId="3" xfId="0" applyFont="1" applyFill="1" applyBorder="1" applyAlignment="1">
      <alignment horizontal="center" vertical="center" wrapText="1"/>
    </xf>
    <xf numFmtId="164" fontId="8" fillId="5" borderId="2" xfId="0" applyFont="1" applyFill="1" applyBorder="1" applyAlignment="1">
      <alignment horizontal="center" vertical="center" wrapText="1"/>
    </xf>
    <xf numFmtId="164" fontId="8" fillId="5" borderId="4" xfId="0" applyFont="1" applyFill="1" applyBorder="1" applyAlignment="1">
      <alignment horizontal="center" vertical="center" wrapText="1"/>
    </xf>
    <xf numFmtId="164" fontId="21" fillId="0" borderId="0" xfId="0" applyFont="1" applyAlignment="1">
      <alignment horizontal="justify" wrapText="1"/>
    </xf>
    <xf numFmtId="164" fontId="81" fillId="0" borderId="0" xfId="3" applyFont="1" applyFill="1" applyBorder="1" applyAlignment="1">
      <alignment horizontal="center" vertical="center"/>
    </xf>
  </cellXfs>
  <cellStyles count="5">
    <cellStyle name="Euro" xfId="1"/>
    <cellStyle name="Hyperlink" xfId="2" builtinId="8"/>
    <cellStyle name="Normal" xfId="0" builtinId="0"/>
    <cellStyle name="Normal_00250r0P802-15_WG-Sep00 Meeting Objectives and Agenda" xfId="3"/>
    <cellStyle name="Normal_00250r0P802-15_WG-Sep00 Meeting Objectives and Agenda1" xfId="4"/>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8"/>
  <sheetViews>
    <sheetView zoomScaleNormal="100" workbookViewId="0">
      <selection activeCell="D2" sqref="D2:D4"/>
    </sheetView>
  </sheetViews>
  <sheetFormatPr defaultColWidth="8.109375" defaultRowHeight="12.75" x14ac:dyDescent="0.2"/>
  <cols>
    <col min="1" max="1" width="0.33203125" style="1" customWidth="1"/>
    <col min="2" max="2" width="10.109375" style="1" customWidth="1"/>
    <col min="3" max="3" width="0.33203125" style="1" customWidth="1"/>
    <col min="4" max="4" width="10.109375" style="1" customWidth="1"/>
    <col min="5" max="5" width="0.33203125" style="1" customWidth="1"/>
    <col min="6" max="10" width="5" style="1" customWidth="1"/>
    <col min="11" max="11" width="0.33203125" style="1" customWidth="1"/>
    <col min="12" max="16" width="5" style="1" customWidth="1"/>
    <col min="17" max="17" width="0.33203125" style="1" customWidth="1"/>
    <col min="18" max="23" width="5" style="1" customWidth="1"/>
    <col min="24" max="24" width="0.33203125" style="1" customWidth="1"/>
    <col min="25" max="30" width="5" style="1" customWidth="1"/>
    <col min="31" max="31" width="0.33203125" style="1" customWidth="1"/>
    <col min="32" max="34" width="4.109375" style="1" customWidth="1"/>
    <col min="35" max="35" width="0.33203125" style="1" customWidth="1"/>
    <col min="36" max="16384" width="8.109375" style="1"/>
  </cols>
  <sheetData>
    <row r="1" spans="1:41" s="167" customFormat="1" ht="1.7" customHeight="1" thickBot="1" x14ac:dyDescent="0.25">
      <c r="B1" s="168"/>
      <c r="C1" s="168"/>
      <c r="D1" s="168"/>
      <c r="E1" s="168"/>
      <c r="F1" s="168"/>
      <c r="G1" s="168"/>
      <c r="H1" s="168"/>
      <c r="I1" s="168"/>
      <c r="J1" s="168"/>
      <c r="K1" s="168"/>
      <c r="L1" s="168"/>
      <c r="M1" s="168"/>
      <c r="N1" s="168"/>
      <c r="O1" s="168"/>
      <c r="P1" s="168"/>
      <c r="Q1" s="168"/>
      <c r="R1" s="168"/>
      <c r="S1" s="168"/>
      <c r="T1" s="168"/>
      <c r="U1" s="168"/>
      <c r="V1" s="168"/>
      <c r="W1" s="168"/>
      <c r="X1" s="168"/>
      <c r="Y1" s="168"/>
      <c r="Z1" s="168"/>
      <c r="AA1" s="168"/>
      <c r="AB1" s="168"/>
      <c r="AC1" s="168"/>
      <c r="AD1" s="168"/>
      <c r="AE1" s="168"/>
      <c r="AF1" s="168"/>
      <c r="AG1" s="168"/>
      <c r="AH1" s="168"/>
    </row>
    <row r="2" spans="1:41" s="167" customFormat="1" ht="19.7" customHeight="1" x14ac:dyDescent="0.2">
      <c r="A2" s="243"/>
      <c r="B2" s="563" t="s">
        <v>247</v>
      </c>
      <c r="C2" s="243"/>
      <c r="D2" s="244" t="s">
        <v>248</v>
      </c>
      <c r="E2" s="245"/>
      <c r="F2" s="246"/>
      <c r="G2" s="246"/>
      <c r="H2" s="246"/>
      <c r="I2" s="246"/>
      <c r="J2" s="246"/>
      <c r="K2" s="245"/>
      <c r="L2" s="246"/>
      <c r="M2" s="246"/>
      <c r="N2" s="246"/>
      <c r="O2" s="246"/>
      <c r="P2" s="246"/>
      <c r="Q2" s="245"/>
      <c r="R2" s="246"/>
      <c r="S2" s="246"/>
      <c r="T2" s="246"/>
      <c r="U2" s="246"/>
      <c r="V2" s="246"/>
      <c r="W2" s="246"/>
      <c r="X2" s="245"/>
      <c r="Y2" s="246"/>
      <c r="Z2" s="246"/>
      <c r="AA2" s="246"/>
      <c r="AB2" s="246"/>
      <c r="AC2" s="246"/>
      <c r="AD2" s="246"/>
      <c r="AE2" s="246"/>
      <c r="AF2" s="246"/>
      <c r="AG2" s="247"/>
      <c r="AH2" s="248"/>
      <c r="AI2" s="243"/>
    </row>
    <row r="3" spans="1:41" s="167" customFormat="1" ht="19.7" customHeight="1" x14ac:dyDescent="0.35">
      <c r="A3" s="249"/>
      <c r="B3" s="564"/>
      <c r="C3" s="249"/>
      <c r="D3" s="250" t="s">
        <v>249</v>
      </c>
      <c r="E3" s="251"/>
      <c r="F3" s="346"/>
      <c r="G3" s="346"/>
      <c r="H3" s="346"/>
      <c r="I3" s="346"/>
      <c r="J3" s="346"/>
      <c r="K3" s="251"/>
      <c r="L3" s="346"/>
      <c r="M3" s="346"/>
      <c r="N3" s="346"/>
      <c r="O3" s="346"/>
      <c r="P3" s="346"/>
      <c r="Q3" s="251"/>
      <c r="R3" s="346"/>
      <c r="S3" s="346"/>
      <c r="T3" s="346"/>
      <c r="U3" s="346"/>
      <c r="V3" s="346"/>
      <c r="W3" s="346"/>
      <c r="X3" s="251"/>
      <c r="Y3" s="346"/>
      <c r="Z3" s="346"/>
      <c r="AA3" s="346"/>
      <c r="AB3" s="346"/>
      <c r="AC3" s="346"/>
      <c r="AD3" s="346"/>
      <c r="AE3" s="346"/>
      <c r="AF3" s="346"/>
      <c r="AG3" s="346"/>
      <c r="AH3" s="347"/>
      <c r="AI3" s="249"/>
      <c r="AJ3" s="79"/>
      <c r="AK3" s="348"/>
      <c r="AL3" s="348"/>
      <c r="AM3" s="348"/>
      <c r="AN3" s="348"/>
      <c r="AO3" s="349"/>
    </row>
    <row r="4" spans="1:41" s="167" customFormat="1" ht="19.7" customHeight="1" x14ac:dyDescent="0.2">
      <c r="A4" s="252"/>
      <c r="B4" s="564"/>
      <c r="C4" s="252"/>
      <c r="D4" s="253" t="s">
        <v>250</v>
      </c>
      <c r="E4" s="254"/>
      <c r="F4" s="255"/>
      <c r="G4" s="255"/>
      <c r="H4" s="255"/>
      <c r="I4" s="255"/>
      <c r="J4" s="255"/>
      <c r="K4" s="254"/>
      <c r="L4" s="255"/>
      <c r="M4" s="255"/>
      <c r="N4" s="255"/>
      <c r="O4" s="255"/>
      <c r="P4" s="255"/>
      <c r="Q4" s="254"/>
      <c r="R4" s="255"/>
      <c r="S4" s="255"/>
      <c r="T4" s="255"/>
      <c r="U4" s="255"/>
      <c r="V4" s="255"/>
      <c r="W4" s="255"/>
      <c r="X4" s="254"/>
      <c r="Y4" s="255"/>
      <c r="Z4" s="255"/>
      <c r="AA4" s="255"/>
      <c r="AB4" s="255"/>
      <c r="AC4" s="255"/>
      <c r="AD4" s="255"/>
      <c r="AE4" s="255"/>
      <c r="AF4" s="255"/>
      <c r="AG4" s="255"/>
      <c r="AH4" s="256"/>
      <c r="AI4" s="252"/>
      <c r="AJ4"/>
      <c r="AK4" s="257"/>
      <c r="AL4" s="257"/>
      <c r="AM4" s="257"/>
      <c r="AN4" s="257"/>
      <c r="AO4" s="258"/>
    </row>
    <row r="5" spans="1:41" s="167" customFormat="1" ht="19.7" customHeight="1" thickBot="1" x14ac:dyDescent="0.25">
      <c r="A5" s="350"/>
      <c r="B5" s="564"/>
      <c r="C5" s="350"/>
      <c r="D5" s="351" t="s">
        <v>101</v>
      </c>
      <c r="E5" s="352"/>
      <c r="F5" s="352"/>
      <c r="G5" s="352"/>
      <c r="H5" s="352"/>
      <c r="I5" s="352"/>
      <c r="J5" s="352"/>
      <c r="K5" s="352"/>
      <c r="L5" s="352"/>
      <c r="M5" s="352"/>
      <c r="N5" s="352"/>
      <c r="O5" s="352"/>
      <c r="P5" s="352"/>
      <c r="Q5" s="352"/>
      <c r="R5" s="352"/>
      <c r="S5" s="352"/>
      <c r="T5" s="352"/>
      <c r="U5" s="352"/>
      <c r="V5" s="352"/>
      <c r="W5" s="352"/>
      <c r="X5" s="353"/>
      <c r="Y5" s="352"/>
      <c r="Z5" s="352"/>
      <c r="AA5" s="352"/>
      <c r="AB5" s="352"/>
      <c r="AC5" s="352"/>
      <c r="AD5" s="352"/>
      <c r="AE5" s="353"/>
      <c r="AF5" s="352" t="s">
        <v>73</v>
      </c>
      <c r="AG5" s="352"/>
      <c r="AH5" s="354"/>
      <c r="AI5" s="350"/>
      <c r="AJ5"/>
    </row>
    <row r="6" spans="1:41" s="167" customFormat="1" ht="1.7" customHeight="1" thickBot="1" x14ac:dyDescent="0.25">
      <c r="B6" s="168"/>
      <c r="C6" s="168"/>
      <c r="D6" s="168"/>
      <c r="E6" s="168"/>
      <c r="F6" s="168"/>
      <c r="G6" s="168"/>
      <c r="H6" s="168"/>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J6" t="s">
        <v>224</v>
      </c>
    </row>
    <row r="7" spans="1:41" ht="12.95" customHeight="1" thickBot="1" x14ac:dyDescent="0.25">
      <c r="A7" s="259"/>
      <c r="B7" s="260" t="s">
        <v>28</v>
      </c>
      <c r="C7" s="259"/>
      <c r="D7" s="261" t="s">
        <v>45</v>
      </c>
      <c r="E7" s="259"/>
      <c r="F7" s="565" t="s">
        <v>46</v>
      </c>
      <c r="G7" s="566"/>
      <c r="H7" s="566"/>
      <c r="I7" s="566"/>
      <c r="J7" s="567"/>
      <c r="K7" s="259"/>
      <c r="L7" s="546" t="s">
        <v>47</v>
      </c>
      <c r="M7" s="546"/>
      <c r="N7" s="546"/>
      <c r="O7" s="546"/>
      <c r="P7" s="546"/>
      <c r="Q7" s="259"/>
      <c r="R7" s="545" t="s">
        <v>48</v>
      </c>
      <c r="S7" s="546"/>
      <c r="T7" s="546"/>
      <c r="U7" s="546"/>
      <c r="V7" s="546"/>
      <c r="W7" s="546"/>
      <c r="X7" s="259"/>
      <c r="Y7" s="545" t="s">
        <v>49</v>
      </c>
      <c r="Z7" s="546"/>
      <c r="AA7" s="546"/>
      <c r="AB7" s="546"/>
      <c r="AC7" s="546"/>
      <c r="AD7" s="546"/>
      <c r="AE7" s="259"/>
      <c r="AF7" s="545" t="s">
        <v>50</v>
      </c>
      <c r="AG7" s="546"/>
      <c r="AH7" s="546"/>
      <c r="AI7" s="259"/>
    </row>
    <row r="8" spans="1:41" s="167" customFormat="1" ht="1.7" customHeight="1" thickBot="1" x14ac:dyDescent="0.25">
      <c r="B8" s="168"/>
      <c r="C8" s="168"/>
      <c r="D8" s="168"/>
      <c r="E8" s="168"/>
      <c r="F8" s="168"/>
      <c r="G8" s="168"/>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8"/>
      <c r="AH8" s="168"/>
    </row>
    <row r="9" spans="1:41" ht="12.95" customHeight="1" x14ac:dyDescent="0.2">
      <c r="A9" s="42"/>
      <c r="B9" s="262" t="s">
        <v>51</v>
      </c>
      <c r="C9" s="42"/>
      <c r="D9" s="263"/>
      <c r="E9" s="42"/>
      <c r="F9" s="264"/>
      <c r="G9" s="264"/>
      <c r="H9" s="264"/>
      <c r="I9" s="264"/>
      <c r="J9" s="265"/>
      <c r="K9" s="42"/>
      <c r="L9" s="266"/>
      <c r="M9" s="264"/>
      <c r="N9" s="264"/>
      <c r="O9" s="264"/>
      <c r="P9" s="265"/>
      <c r="Q9" s="42"/>
      <c r="R9" s="466" t="s">
        <v>102</v>
      </c>
      <c r="S9" s="467"/>
      <c r="T9" s="467"/>
      <c r="U9" s="467"/>
      <c r="V9" s="467"/>
      <c r="W9" s="467"/>
      <c r="X9" s="42"/>
      <c r="Y9" s="43" t="s">
        <v>73</v>
      </c>
      <c r="Z9" s="44"/>
      <c r="AA9" s="44"/>
      <c r="AB9" s="44"/>
      <c r="AC9" s="44"/>
      <c r="AD9" s="44"/>
      <c r="AE9" s="42"/>
      <c r="AF9" s="43" t="s">
        <v>73</v>
      </c>
      <c r="AG9" s="44"/>
      <c r="AH9" s="45"/>
      <c r="AI9" s="42"/>
    </row>
    <row r="10" spans="1:41" ht="12.95" customHeight="1" thickBot="1" x14ac:dyDescent="0.25">
      <c r="A10" s="46"/>
      <c r="B10" s="262" t="s">
        <v>52</v>
      </c>
      <c r="C10" s="46"/>
      <c r="D10" s="267"/>
      <c r="E10" s="46"/>
      <c r="F10" s="268"/>
      <c r="G10" s="268"/>
      <c r="H10" s="268"/>
      <c r="I10" s="268"/>
      <c r="J10" s="269"/>
      <c r="K10" s="46"/>
      <c r="L10" s="270"/>
      <c r="M10" s="271"/>
      <c r="N10" s="268"/>
      <c r="O10" s="268"/>
      <c r="P10" s="269"/>
      <c r="Q10" s="46"/>
      <c r="R10" s="528"/>
      <c r="S10" s="529"/>
      <c r="T10" s="529"/>
      <c r="U10" s="529"/>
      <c r="V10" s="529"/>
      <c r="W10" s="529"/>
      <c r="X10" s="46"/>
      <c r="Y10" s="272"/>
      <c r="Z10" s="273"/>
      <c r="AA10" s="273"/>
      <c r="AB10" s="273"/>
      <c r="AC10" s="273"/>
      <c r="AD10" s="273"/>
      <c r="AE10" s="46"/>
      <c r="AF10" s="47"/>
      <c r="AG10" s="48"/>
      <c r="AH10" s="49"/>
      <c r="AI10" s="46"/>
    </row>
    <row r="11" spans="1:41" ht="12.95" customHeight="1" x14ac:dyDescent="0.2">
      <c r="A11" s="50"/>
      <c r="B11" s="274" t="s">
        <v>53</v>
      </c>
      <c r="C11" s="50"/>
      <c r="D11" s="267"/>
      <c r="E11" s="50"/>
      <c r="F11" s="530" t="s">
        <v>251</v>
      </c>
      <c r="G11" s="531"/>
      <c r="H11" s="536"/>
      <c r="I11" s="539" t="s">
        <v>161</v>
      </c>
      <c r="J11" s="542" t="s">
        <v>160</v>
      </c>
      <c r="K11" s="50"/>
      <c r="L11" s="547" t="s">
        <v>201</v>
      </c>
      <c r="M11" s="493"/>
      <c r="N11" s="496" t="s">
        <v>200</v>
      </c>
      <c r="O11" s="499" t="s">
        <v>161</v>
      </c>
      <c r="P11" s="507" t="s">
        <v>252</v>
      </c>
      <c r="Q11" s="203"/>
      <c r="R11" s="560" t="s">
        <v>203</v>
      </c>
      <c r="S11" s="493" t="s">
        <v>140</v>
      </c>
      <c r="T11" s="504" t="s">
        <v>253</v>
      </c>
      <c r="U11" s="501" t="s">
        <v>237</v>
      </c>
      <c r="V11" s="507" t="s">
        <v>252</v>
      </c>
      <c r="W11" s="499" t="s">
        <v>161</v>
      </c>
      <c r="X11" s="203"/>
      <c r="Y11" s="492" t="s">
        <v>139</v>
      </c>
      <c r="Z11" s="496" t="s">
        <v>200</v>
      </c>
      <c r="AA11" s="547" t="s">
        <v>201</v>
      </c>
      <c r="AB11" s="499" t="s">
        <v>161</v>
      </c>
      <c r="AC11" s="507" t="s">
        <v>252</v>
      </c>
      <c r="AD11" s="515"/>
      <c r="AE11" s="50"/>
      <c r="AF11" s="47"/>
      <c r="AG11" s="48"/>
      <c r="AH11" s="49"/>
      <c r="AI11" s="50"/>
    </row>
    <row r="12" spans="1:41" ht="12.95" customHeight="1" x14ac:dyDescent="0.2">
      <c r="A12" s="50"/>
      <c r="B12" s="274" t="s">
        <v>54</v>
      </c>
      <c r="C12" s="50"/>
      <c r="D12" s="267"/>
      <c r="E12" s="50"/>
      <c r="F12" s="532"/>
      <c r="G12" s="533"/>
      <c r="H12" s="537"/>
      <c r="I12" s="540"/>
      <c r="J12" s="543"/>
      <c r="K12" s="50"/>
      <c r="L12" s="548"/>
      <c r="M12" s="494"/>
      <c r="N12" s="497"/>
      <c r="O12" s="500"/>
      <c r="P12" s="508"/>
      <c r="Q12" s="203"/>
      <c r="R12" s="561"/>
      <c r="S12" s="494"/>
      <c r="T12" s="505"/>
      <c r="U12" s="502"/>
      <c r="V12" s="508"/>
      <c r="W12" s="500"/>
      <c r="X12" s="203"/>
      <c r="Y12" s="492"/>
      <c r="Z12" s="497"/>
      <c r="AA12" s="548"/>
      <c r="AB12" s="500"/>
      <c r="AC12" s="508"/>
      <c r="AD12" s="516"/>
      <c r="AE12" s="50"/>
      <c r="AF12" s="47"/>
      <c r="AG12" s="48"/>
      <c r="AH12" s="49"/>
      <c r="AI12" s="50"/>
    </row>
    <row r="13" spans="1:41" ht="12.95" customHeight="1" x14ac:dyDescent="0.2">
      <c r="A13" s="50"/>
      <c r="B13" s="274" t="s">
        <v>55</v>
      </c>
      <c r="C13" s="50"/>
      <c r="D13" s="267"/>
      <c r="E13" s="50"/>
      <c r="F13" s="532"/>
      <c r="G13" s="533"/>
      <c r="H13" s="537"/>
      <c r="I13" s="540"/>
      <c r="J13" s="543"/>
      <c r="K13" s="50"/>
      <c r="L13" s="548"/>
      <c r="M13" s="494"/>
      <c r="N13" s="497"/>
      <c r="O13" s="500"/>
      <c r="P13" s="508"/>
      <c r="Q13" s="203"/>
      <c r="R13" s="561"/>
      <c r="S13" s="494"/>
      <c r="T13" s="505"/>
      <c r="U13" s="502"/>
      <c r="V13" s="508"/>
      <c r="W13" s="500"/>
      <c r="X13" s="203"/>
      <c r="Y13" s="492"/>
      <c r="Z13" s="497"/>
      <c r="AA13" s="548"/>
      <c r="AB13" s="500"/>
      <c r="AC13" s="508"/>
      <c r="AD13" s="516"/>
      <c r="AE13" s="50"/>
      <c r="AF13" s="47"/>
      <c r="AG13" s="48"/>
      <c r="AH13" s="49"/>
      <c r="AI13" s="50"/>
    </row>
    <row r="14" spans="1:41" ht="12.95" customHeight="1" thickBot="1" x14ac:dyDescent="0.25">
      <c r="A14" s="50"/>
      <c r="B14" s="274" t="s">
        <v>56</v>
      </c>
      <c r="C14" s="50"/>
      <c r="D14" s="267"/>
      <c r="E14" s="50"/>
      <c r="F14" s="532"/>
      <c r="G14" s="533"/>
      <c r="H14" s="537"/>
      <c r="I14" s="540"/>
      <c r="J14" s="543"/>
      <c r="K14" s="50"/>
      <c r="L14" s="549"/>
      <c r="M14" s="495"/>
      <c r="N14" s="498"/>
      <c r="O14" s="500"/>
      <c r="P14" s="509"/>
      <c r="Q14" s="203"/>
      <c r="R14" s="562"/>
      <c r="S14" s="495"/>
      <c r="T14" s="506"/>
      <c r="U14" s="503"/>
      <c r="V14" s="509"/>
      <c r="W14" s="500"/>
      <c r="X14" s="203"/>
      <c r="Y14" s="492"/>
      <c r="Z14" s="498"/>
      <c r="AA14" s="549"/>
      <c r="AB14" s="500"/>
      <c r="AC14" s="509"/>
      <c r="AD14" s="517"/>
      <c r="AE14" s="50"/>
      <c r="AF14" s="47"/>
      <c r="AG14" s="48"/>
      <c r="AH14" s="49"/>
      <c r="AI14" s="50"/>
    </row>
    <row r="15" spans="1:41" ht="12.95" customHeight="1" thickBot="1" x14ac:dyDescent="0.25">
      <c r="A15" s="50"/>
      <c r="B15" s="275" t="s">
        <v>57</v>
      </c>
      <c r="C15" s="50"/>
      <c r="D15" s="267"/>
      <c r="E15" s="50"/>
      <c r="F15" s="534"/>
      <c r="G15" s="535"/>
      <c r="H15" s="538"/>
      <c r="I15" s="541"/>
      <c r="J15" s="544"/>
      <c r="K15" s="50"/>
      <c r="L15" s="487" t="s">
        <v>58</v>
      </c>
      <c r="M15" s="488"/>
      <c r="N15" s="488"/>
      <c r="O15" s="488"/>
      <c r="P15" s="489"/>
      <c r="Q15" s="203"/>
      <c r="R15" s="487" t="s">
        <v>58</v>
      </c>
      <c r="S15" s="488"/>
      <c r="T15" s="488"/>
      <c r="U15" s="488"/>
      <c r="V15" s="488"/>
      <c r="W15" s="488"/>
      <c r="X15" s="203"/>
      <c r="Y15" s="487" t="s">
        <v>58</v>
      </c>
      <c r="Z15" s="488"/>
      <c r="AA15" s="488"/>
      <c r="AB15" s="488"/>
      <c r="AC15" s="488"/>
      <c r="AD15" s="488"/>
      <c r="AE15" s="50"/>
      <c r="AF15" s="47"/>
      <c r="AG15" s="48"/>
      <c r="AH15" s="49"/>
      <c r="AI15" s="50"/>
    </row>
    <row r="16" spans="1:41" ht="12.95" customHeight="1" thickBot="1" x14ac:dyDescent="0.25">
      <c r="A16" s="50"/>
      <c r="B16" s="276" t="s">
        <v>59</v>
      </c>
      <c r="C16" s="50"/>
      <c r="D16" s="267"/>
      <c r="E16" s="50"/>
      <c r="F16" s="487" t="s">
        <v>58</v>
      </c>
      <c r="G16" s="488"/>
      <c r="H16" s="488"/>
      <c r="I16" s="488"/>
      <c r="J16" s="489"/>
      <c r="K16" s="50"/>
      <c r="L16" s="547" t="s">
        <v>201</v>
      </c>
      <c r="M16" s="493"/>
      <c r="N16" s="496" t="s">
        <v>200</v>
      </c>
      <c r="O16" s="499" t="s">
        <v>161</v>
      </c>
      <c r="P16" s="507" t="s">
        <v>252</v>
      </c>
      <c r="Q16" s="203"/>
      <c r="R16" s="513" t="s">
        <v>137</v>
      </c>
      <c r="S16" s="514"/>
      <c r="T16" s="514"/>
      <c r="U16" s="514"/>
      <c r="V16" s="514"/>
      <c r="W16" s="514"/>
      <c r="X16" s="203"/>
      <c r="Y16" s="492" t="s">
        <v>139</v>
      </c>
      <c r="Z16" s="496" t="s">
        <v>200</v>
      </c>
      <c r="AA16" s="547" t="s">
        <v>201</v>
      </c>
      <c r="AB16" s="499" t="s">
        <v>161</v>
      </c>
      <c r="AC16" s="507" t="s">
        <v>252</v>
      </c>
      <c r="AD16" s="515"/>
      <c r="AE16" s="50"/>
      <c r="AF16" s="47"/>
      <c r="AG16" s="48"/>
      <c r="AH16" s="49"/>
      <c r="AI16" s="50"/>
    </row>
    <row r="17" spans="1:35" ht="13.5" customHeight="1" thickBot="1" x14ac:dyDescent="0.25">
      <c r="A17" s="50"/>
      <c r="B17" s="276" t="s">
        <v>60</v>
      </c>
      <c r="C17" s="50"/>
      <c r="D17" s="267"/>
      <c r="E17" s="50"/>
      <c r="F17" s="466" t="s">
        <v>125</v>
      </c>
      <c r="G17" s="467"/>
      <c r="H17" s="467"/>
      <c r="I17" s="467"/>
      <c r="J17" s="468"/>
      <c r="K17" s="50"/>
      <c r="L17" s="548"/>
      <c r="M17" s="494"/>
      <c r="N17" s="497"/>
      <c r="O17" s="500"/>
      <c r="P17" s="508"/>
      <c r="Q17" s="203"/>
      <c r="R17" s="472"/>
      <c r="S17" s="473"/>
      <c r="T17" s="473"/>
      <c r="U17" s="473"/>
      <c r="V17" s="473"/>
      <c r="W17" s="473"/>
      <c r="X17" s="203"/>
      <c r="Y17" s="492"/>
      <c r="Z17" s="497"/>
      <c r="AA17" s="548"/>
      <c r="AB17" s="500"/>
      <c r="AC17" s="508"/>
      <c r="AD17" s="516"/>
      <c r="AE17" s="50"/>
      <c r="AF17" s="47"/>
      <c r="AG17" s="48"/>
      <c r="AH17" s="49"/>
      <c r="AI17" s="50"/>
    </row>
    <row r="18" spans="1:35" ht="15.75" customHeight="1" x14ac:dyDescent="0.2">
      <c r="A18" s="50"/>
      <c r="B18" s="276" t="s">
        <v>61</v>
      </c>
      <c r="C18" s="50"/>
      <c r="D18" s="267"/>
      <c r="E18" s="50"/>
      <c r="F18" s="469"/>
      <c r="G18" s="470"/>
      <c r="H18" s="470"/>
      <c r="I18" s="470"/>
      <c r="J18" s="471"/>
      <c r="K18" s="50"/>
      <c r="L18" s="548"/>
      <c r="M18" s="494"/>
      <c r="N18" s="497"/>
      <c r="O18" s="500"/>
      <c r="P18" s="508"/>
      <c r="Q18" s="203"/>
      <c r="R18" s="518" t="s">
        <v>118</v>
      </c>
      <c r="S18" s="519"/>
      <c r="T18" s="520"/>
      <c r="U18" s="524" t="s">
        <v>202</v>
      </c>
      <c r="V18" s="525"/>
      <c r="W18" s="525"/>
      <c r="X18" s="203"/>
      <c r="Y18" s="492"/>
      <c r="Z18" s="497"/>
      <c r="AA18" s="548"/>
      <c r="AB18" s="500"/>
      <c r="AC18" s="508"/>
      <c r="AD18" s="516"/>
      <c r="AE18" s="50"/>
      <c r="AF18" s="47"/>
      <c r="AG18" s="48"/>
      <c r="AH18" s="49"/>
      <c r="AI18" s="50"/>
    </row>
    <row r="19" spans="1:35" ht="16.5" customHeight="1" thickBot="1" x14ac:dyDescent="0.25">
      <c r="A19" s="50"/>
      <c r="B19" s="276" t="s">
        <v>108</v>
      </c>
      <c r="C19" s="50"/>
      <c r="D19" s="267"/>
      <c r="E19" s="50"/>
      <c r="F19" s="472"/>
      <c r="G19" s="473"/>
      <c r="H19" s="473"/>
      <c r="I19" s="473"/>
      <c r="J19" s="474"/>
      <c r="K19" s="50"/>
      <c r="L19" s="549"/>
      <c r="M19" s="495"/>
      <c r="N19" s="498"/>
      <c r="O19" s="500"/>
      <c r="P19" s="509"/>
      <c r="Q19" s="203"/>
      <c r="R19" s="521"/>
      <c r="S19" s="522"/>
      <c r="T19" s="523"/>
      <c r="U19" s="526"/>
      <c r="V19" s="527"/>
      <c r="W19" s="527"/>
      <c r="X19" s="203"/>
      <c r="Y19" s="492"/>
      <c r="Z19" s="498"/>
      <c r="AA19" s="549"/>
      <c r="AB19" s="500"/>
      <c r="AC19" s="509"/>
      <c r="AD19" s="517"/>
      <c r="AE19" s="50"/>
      <c r="AF19" s="47"/>
      <c r="AG19" s="48"/>
      <c r="AH19" s="49"/>
      <c r="AI19" s="50"/>
    </row>
    <row r="20" spans="1:35" ht="12.75" customHeight="1" x14ac:dyDescent="0.2">
      <c r="A20" s="50"/>
      <c r="B20" s="277" t="s">
        <v>109</v>
      </c>
      <c r="C20" s="50"/>
      <c r="D20" s="267"/>
      <c r="E20" s="50"/>
      <c r="F20" s="460" t="s">
        <v>254</v>
      </c>
      <c r="G20" s="461"/>
      <c r="H20" s="461"/>
      <c r="I20" s="461"/>
      <c r="J20" s="481"/>
      <c r="K20" s="46"/>
      <c r="L20" s="460" t="s">
        <v>254</v>
      </c>
      <c r="M20" s="461"/>
      <c r="N20" s="461"/>
      <c r="O20" s="461"/>
      <c r="P20" s="481"/>
      <c r="Q20" s="202"/>
      <c r="R20" s="460" t="s">
        <v>254</v>
      </c>
      <c r="S20" s="461"/>
      <c r="T20" s="461"/>
      <c r="U20" s="461"/>
      <c r="V20" s="461"/>
      <c r="W20" s="481"/>
      <c r="X20" s="202"/>
      <c r="Y20" s="460" t="s">
        <v>254</v>
      </c>
      <c r="Z20" s="461"/>
      <c r="AA20" s="461"/>
      <c r="AB20" s="461"/>
      <c r="AC20" s="461"/>
      <c r="AD20" s="461"/>
      <c r="AE20" s="46"/>
      <c r="AF20" s="47"/>
      <c r="AG20" s="48"/>
      <c r="AH20" s="49"/>
      <c r="AI20" s="50"/>
    </row>
    <row r="21" spans="1:35" ht="13.5" thickBot="1" x14ac:dyDescent="0.25">
      <c r="A21" s="50"/>
      <c r="B21" s="277" t="s">
        <v>62</v>
      </c>
      <c r="C21" s="50"/>
      <c r="D21" s="267"/>
      <c r="E21" s="50"/>
      <c r="F21" s="464"/>
      <c r="G21" s="465"/>
      <c r="H21" s="465"/>
      <c r="I21" s="465"/>
      <c r="J21" s="483"/>
      <c r="K21" s="46"/>
      <c r="L21" s="464"/>
      <c r="M21" s="465"/>
      <c r="N21" s="465"/>
      <c r="O21" s="465"/>
      <c r="P21" s="483"/>
      <c r="Q21" s="202"/>
      <c r="R21" s="464"/>
      <c r="S21" s="465"/>
      <c r="T21" s="465"/>
      <c r="U21" s="465"/>
      <c r="V21" s="465"/>
      <c r="W21" s="483"/>
      <c r="X21" s="202"/>
      <c r="Y21" s="464"/>
      <c r="Z21" s="465"/>
      <c r="AA21" s="465"/>
      <c r="AB21" s="465"/>
      <c r="AC21" s="465"/>
      <c r="AD21" s="465"/>
      <c r="AE21" s="46"/>
      <c r="AF21" s="47"/>
      <c r="AG21" s="48"/>
      <c r="AH21" s="49"/>
      <c r="AI21" s="50"/>
    </row>
    <row r="22" spans="1:35" ht="12.75" customHeight="1" x14ac:dyDescent="0.2">
      <c r="A22" s="50"/>
      <c r="B22" s="276" t="s">
        <v>63</v>
      </c>
      <c r="C22" s="50"/>
      <c r="D22" s="267"/>
      <c r="E22" s="50"/>
      <c r="F22" s="552" t="s">
        <v>139</v>
      </c>
      <c r="G22" s="496" t="s">
        <v>200</v>
      </c>
      <c r="H22" s="510" t="s">
        <v>255</v>
      </c>
      <c r="I22" s="499" t="s">
        <v>161</v>
      </c>
      <c r="J22" s="484" t="s">
        <v>160</v>
      </c>
      <c r="K22" s="50"/>
      <c r="L22" s="492" t="s">
        <v>139</v>
      </c>
      <c r="M22" s="493" t="s">
        <v>140</v>
      </c>
      <c r="N22" s="496" t="s">
        <v>200</v>
      </c>
      <c r="O22" s="499" t="s">
        <v>161</v>
      </c>
      <c r="P22" s="507" t="s">
        <v>204</v>
      </c>
      <c r="Q22" s="203"/>
      <c r="R22" s="492" t="s">
        <v>139</v>
      </c>
      <c r="S22" s="496" t="s">
        <v>200</v>
      </c>
      <c r="T22" s="504" t="s">
        <v>253</v>
      </c>
      <c r="U22" s="501" t="s">
        <v>237</v>
      </c>
      <c r="V22" s="507" t="s">
        <v>252</v>
      </c>
      <c r="W22" s="510" t="s">
        <v>255</v>
      </c>
      <c r="X22" s="203"/>
      <c r="Y22" s="492" t="s">
        <v>139</v>
      </c>
      <c r="Z22" s="496" t="s">
        <v>200</v>
      </c>
      <c r="AA22" s="507" t="s">
        <v>204</v>
      </c>
      <c r="AB22" s="499" t="s">
        <v>161</v>
      </c>
      <c r="AC22" s="507" t="s">
        <v>252</v>
      </c>
      <c r="AD22" s="484"/>
      <c r="AE22" s="50"/>
      <c r="AF22" s="47"/>
      <c r="AG22" s="48"/>
      <c r="AH22" s="49"/>
      <c r="AI22" s="50"/>
    </row>
    <row r="23" spans="1:35" x14ac:dyDescent="0.2">
      <c r="A23" s="50"/>
      <c r="B23" s="276" t="s">
        <v>64</v>
      </c>
      <c r="C23" s="50"/>
      <c r="D23" s="267"/>
      <c r="E23" s="50"/>
      <c r="F23" s="553"/>
      <c r="G23" s="497"/>
      <c r="H23" s="511"/>
      <c r="I23" s="500"/>
      <c r="J23" s="485"/>
      <c r="K23" s="50"/>
      <c r="L23" s="492"/>
      <c r="M23" s="494"/>
      <c r="N23" s="497"/>
      <c r="O23" s="500"/>
      <c r="P23" s="508"/>
      <c r="Q23" s="203"/>
      <c r="R23" s="492"/>
      <c r="S23" s="497"/>
      <c r="T23" s="505"/>
      <c r="U23" s="502"/>
      <c r="V23" s="508"/>
      <c r="W23" s="511"/>
      <c r="X23" s="203"/>
      <c r="Y23" s="492"/>
      <c r="Z23" s="497"/>
      <c r="AA23" s="508"/>
      <c r="AB23" s="500"/>
      <c r="AC23" s="508"/>
      <c r="AD23" s="485"/>
      <c r="AE23" s="50"/>
      <c r="AF23" s="47"/>
      <c r="AG23" s="48"/>
      <c r="AH23" s="49"/>
      <c r="AI23" s="50"/>
    </row>
    <row r="24" spans="1:35" ht="12.75" customHeight="1" x14ac:dyDescent="0.2">
      <c r="A24" s="50"/>
      <c r="B24" s="276" t="s">
        <v>65</v>
      </c>
      <c r="C24" s="50"/>
      <c r="D24" s="267"/>
      <c r="E24" s="50"/>
      <c r="F24" s="553"/>
      <c r="G24" s="497"/>
      <c r="H24" s="511"/>
      <c r="I24" s="500"/>
      <c r="J24" s="485"/>
      <c r="K24" s="50"/>
      <c r="L24" s="492"/>
      <c r="M24" s="494"/>
      <c r="N24" s="497"/>
      <c r="O24" s="500"/>
      <c r="P24" s="508"/>
      <c r="Q24" s="203"/>
      <c r="R24" s="492"/>
      <c r="S24" s="497"/>
      <c r="T24" s="505"/>
      <c r="U24" s="502"/>
      <c r="V24" s="508"/>
      <c r="W24" s="511"/>
      <c r="X24" s="203"/>
      <c r="Y24" s="492"/>
      <c r="Z24" s="497"/>
      <c r="AA24" s="508"/>
      <c r="AB24" s="500"/>
      <c r="AC24" s="508"/>
      <c r="AD24" s="485"/>
      <c r="AE24" s="50"/>
      <c r="AF24" s="47"/>
      <c r="AG24" s="48"/>
      <c r="AH24" s="49"/>
      <c r="AI24" s="50"/>
    </row>
    <row r="25" spans="1:35" ht="13.5" thickBot="1" x14ac:dyDescent="0.25">
      <c r="A25" s="51"/>
      <c r="B25" s="276" t="s">
        <v>66</v>
      </c>
      <c r="C25" s="51"/>
      <c r="D25" s="267"/>
      <c r="E25" s="51"/>
      <c r="F25" s="554"/>
      <c r="G25" s="498"/>
      <c r="H25" s="512"/>
      <c r="I25" s="500"/>
      <c r="J25" s="486"/>
      <c r="K25" s="51"/>
      <c r="L25" s="492"/>
      <c r="M25" s="495"/>
      <c r="N25" s="498"/>
      <c r="O25" s="500"/>
      <c r="P25" s="509"/>
      <c r="Q25" s="204"/>
      <c r="R25" s="492"/>
      <c r="S25" s="498"/>
      <c r="T25" s="506"/>
      <c r="U25" s="503"/>
      <c r="V25" s="509"/>
      <c r="W25" s="512"/>
      <c r="X25" s="204"/>
      <c r="Y25" s="492"/>
      <c r="Z25" s="498"/>
      <c r="AA25" s="509"/>
      <c r="AB25" s="500"/>
      <c r="AC25" s="509"/>
      <c r="AD25" s="486"/>
      <c r="AE25" s="51"/>
      <c r="AF25" s="47"/>
      <c r="AG25" s="48"/>
      <c r="AH25" s="49"/>
      <c r="AI25" s="51"/>
    </row>
    <row r="26" spans="1:35" ht="13.5" thickBot="1" x14ac:dyDescent="0.25">
      <c r="A26" s="51"/>
      <c r="B26" s="278" t="s">
        <v>67</v>
      </c>
      <c r="C26" s="51"/>
      <c r="D26" s="355" t="s">
        <v>58</v>
      </c>
      <c r="E26" s="51"/>
      <c r="F26" s="557" t="s">
        <v>58</v>
      </c>
      <c r="G26" s="558"/>
      <c r="H26" s="558"/>
      <c r="I26" s="558"/>
      <c r="J26" s="559"/>
      <c r="K26" s="51"/>
      <c r="L26" s="487" t="s">
        <v>58</v>
      </c>
      <c r="M26" s="488"/>
      <c r="N26" s="488"/>
      <c r="O26" s="488"/>
      <c r="P26" s="489"/>
      <c r="Q26" s="204"/>
      <c r="R26" s="487" t="s">
        <v>58</v>
      </c>
      <c r="S26" s="488"/>
      <c r="T26" s="488"/>
      <c r="U26" s="488"/>
      <c r="V26" s="488"/>
      <c r="W26" s="488"/>
      <c r="X26" s="204"/>
      <c r="Y26" s="487" t="s">
        <v>58</v>
      </c>
      <c r="Z26" s="488"/>
      <c r="AA26" s="488"/>
      <c r="AB26" s="488"/>
      <c r="AC26" s="488"/>
      <c r="AD26" s="488"/>
      <c r="AE26" s="51"/>
      <c r="AF26" s="47"/>
      <c r="AG26" s="48"/>
      <c r="AH26" s="49"/>
      <c r="AI26" s="51"/>
    </row>
    <row r="27" spans="1:35" ht="12.75" customHeight="1" x14ac:dyDescent="0.2">
      <c r="A27" s="52"/>
      <c r="B27" s="274" t="s">
        <v>68</v>
      </c>
      <c r="C27" s="52"/>
      <c r="D27" s="550" t="s">
        <v>117</v>
      </c>
      <c r="E27" s="52"/>
      <c r="F27" s="552" t="s">
        <v>139</v>
      </c>
      <c r="G27" s="496" t="s">
        <v>200</v>
      </c>
      <c r="H27" s="510" t="s">
        <v>255</v>
      </c>
      <c r="I27" s="499" t="s">
        <v>161</v>
      </c>
      <c r="J27" s="484" t="s">
        <v>160</v>
      </c>
      <c r="K27" s="52"/>
      <c r="L27" s="492" t="s">
        <v>139</v>
      </c>
      <c r="M27" s="493" t="s">
        <v>140</v>
      </c>
      <c r="N27" s="496" t="s">
        <v>200</v>
      </c>
      <c r="O27" s="499" t="s">
        <v>161</v>
      </c>
      <c r="P27" s="507" t="s">
        <v>204</v>
      </c>
      <c r="Q27" s="205"/>
      <c r="R27" s="492" t="s">
        <v>139</v>
      </c>
      <c r="S27" s="496" t="s">
        <v>200</v>
      </c>
      <c r="T27" s="504" t="s">
        <v>253</v>
      </c>
      <c r="U27" s="484" t="s">
        <v>160</v>
      </c>
      <c r="V27" s="507" t="s">
        <v>252</v>
      </c>
      <c r="W27" s="510" t="s">
        <v>255</v>
      </c>
      <c r="X27" s="205"/>
      <c r="Y27" s="492" t="s">
        <v>139</v>
      </c>
      <c r="Z27" s="496" t="s">
        <v>200</v>
      </c>
      <c r="AA27" s="507" t="s">
        <v>204</v>
      </c>
      <c r="AB27" s="501" t="s">
        <v>237</v>
      </c>
      <c r="AC27" s="484"/>
      <c r="AD27" s="484"/>
      <c r="AE27" s="52"/>
      <c r="AF27" s="47"/>
      <c r="AG27" s="48"/>
      <c r="AH27" s="49"/>
      <c r="AI27" s="52"/>
    </row>
    <row r="28" spans="1:35" ht="15.75" customHeight="1" x14ac:dyDescent="0.2">
      <c r="A28" s="52"/>
      <c r="B28" s="276" t="s">
        <v>69</v>
      </c>
      <c r="C28" s="52"/>
      <c r="D28" s="550"/>
      <c r="E28" s="52"/>
      <c r="F28" s="553"/>
      <c r="G28" s="497"/>
      <c r="H28" s="511"/>
      <c r="I28" s="500"/>
      <c r="J28" s="485"/>
      <c r="K28" s="52"/>
      <c r="L28" s="492"/>
      <c r="M28" s="494"/>
      <c r="N28" s="497"/>
      <c r="O28" s="500"/>
      <c r="P28" s="508"/>
      <c r="Q28" s="205"/>
      <c r="R28" s="492"/>
      <c r="S28" s="497"/>
      <c r="T28" s="505"/>
      <c r="U28" s="485"/>
      <c r="V28" s="508"/>
      <c r="W28" s="511"/>
      <c r="X28" s="205"/>
      <c r="Y28" s="492"/>
      <c r="Z28" s="497"/>
      <c r="AA28" s="508"/>
      <c r="AB28" s="502"/>
      <c r="AC28" s="485"/>
      <c r="AD28" s="485"/>
      <c r="AE28" s="52"/>
      <c r="AF28" s="47"/>
      <c r="AG28" s="48"/>
      <c r="AH28" s="49"/>
      <c r="AI28" s="52"/>
    </row>
    <row r="29" spans="1:35" ht="16.5" customHeight="1" thickBot="1" x14ac:dyDescent="0.25">
      <c r="A29" s="52"/>
      <c r="B29" s="276" t="s">
        <v>70</v>
      </c>
      <c r="C29" s="52"/>
      <c r="D29" s="551"/>
      <c r="E29" s="52"/>
      <c r="F29" s="553"/>
      <c r="G29" s="497"/>
      <c r="H29" s="511"/>
      <c r="I29" s="500"/>
      <c r="J29" s="485"/>
      <c r="K29" s="52"/>
      <c r="L29" s="492"/>
      <c r="M29" s="494"/>
      <c r="N29" s="497"/>
      <c r="O29" s="500"/>
      <c r="P29" s="508"/>
      <c r="Q29" s="205"/>
      <c r="R29" s="492"/>
      <c r="S29" s="497"/>
      <c r="T29" s="505"/>
      <c r="U29" s="485"/>
      <c r="V29" s="508"/>
      <c r="W29" s="511"/>
      <c r="X29" s="205"/>
      <c r="Y29" s="492"/>
      <c r="Z29" s="497"/>
      <c r="AA29" s="508"/>
      <c r="AB29" s="502"/>
      <c r="AC29" s="485"/>
      <c r="AD29" s="485"/>
      <c r="AE29" s="52"/>
      <c r="AF29" s="47"/>
      <c r="AG29" s="48"/>
      <c r="AH29" s="49"/>
      <c r="AI29" s="52"/>
    </row>
    <row r="30" spans="1:35" ht="16.5" customHeight="1" thickBot="1" x14ac:dyDescent="0.25">
      <c r="A30" s="52"/>
      <c r="B30" s="276" t="s">
        <v>110</v>
      </c>
      <c r="C30" s="52"/>
      <c r="D30" s="555" t="s">
        <v>102</v>
      </c>
      <c r="E30" s="52"/>
      <c r="F30" s="554"/>
      <c r="G30" s="498"/>
      <c r="H30" s="512"/>
      <c r="I30" s="500"/>
      <c r="J30" s="486"/>
      <c r="K30" s="52"/>
      <c r="L30" s="492"/>
      <c r="M30" s="495"/>
      <c r="N30" s="498"/>
      <c r="O30" s="500"/>
      <c r="P30" s="509"/>
      <c r="Q30" s="205"/>
      <c r="R30" s="492"/>
      <c r="S30" s="498"/>
      <c r="T30" s="506"/>
      <c r="U30" s="486"/>
      <c r="V30" s="509"/>
      <c r="W30" s="512"/>
      <c r="X30" s="205"/>
      <c r="Y30" s="492"/>
      <c r="Z30" s="498"/>
      <c r="AA30" s="509"/>
      <c r="AB30" s="503"/>
      <c r="AC30" s="486"/>
      <c r="AD30" s="486"/>
      <c r="AE30" s="52"/>
      <c r="AF30" s="47"/>
      <c r="AG30" s="48"/>
      <c r="AH30" s="49"/>
      <c r="AI30" s="52"/>
    </row>
    <row r="31" spans="1:35" ht="13.5" customHeight="1" thickBot="1" x14ac:dyDescent="0.25">
      <c r="A31" s="52"/>
      <c r="B31" s="277" t="s">
        <v>111</v>
      </c>
      <c r="C31" s="52"/>
      <c r="D31" s="556"/>
      <c r="E31" s="52"/>
      <c r="F31" s="475" t="s">
        <v>256</v>
      </c>
      <c r="G31" s="476"/>
      <c r="H31" s="460" t="s">
        <v>225</v>
      </c>
      <c r="I31" s="461"/>
      <c r="J31" s="481"/>
      <c r="K31" s="52"/>
      <c r="L31" s="487" t="s">
        <v>58</v>
      </c>
      <c r="M31" s="488"/>
      <c r="N31" s="488"/>
      <c r="O31" s="488"/>
      <c r="P31" s="488"/>
      <c r="Q31" s="205"/>
      <c r="R31" s="487" t="s">
        <v>58</v>
      </c>
      <c r="S31" s="488"/>
      <c r="T31" s="488"/>
      <c r="U31" s="488"/>
      <c r="V31" s="488"/>
      <c r="W31" s="489"/>
      <c r="X31" s="205"/>
      <c r="Y31" s="490" t="s">
        <v>58</v>
      </c>
      <c r="Z31" s="491"/>
      <c r="AA31" s="491"/>
      <c r="AB31" s="491"/>
      <c r="AC31" s="491"/>
      <c r="AD31" s="491"/>
      <c r="AE31" s="52"/>
      <c r="AF31" s="47"/>
      <c r="AG31" s="48"/>
      <c r="AH31" s="49"/>
      <c r="AI31" s="52"/>
    </row>
    <row r="32" spans="1:35" ht="15.75" customHeight="1" x14ac:dyDescent="0.2">
      <c r="A32" s="52"/>
      <c r="B32" s="277" t="s">
        <v>74</v>
      </c>
      <c r="C32" s="52"/>
      <c r="D32" s="267"/>
      <c r="E32" s="52"/>
      <c r="F32" s="477"/>
      <c r="G32" s="478"/>
      <c r="H32" s="462"/>
      <c r="I32" s="463"/>
      <c r="J32" s="482"/>
      <c r="K32" s="52"/>
      <c r="L32" s="492"/>
      <c r="M32" s="493"/>
      <c r="N32" s="496"/>
      <c r="O32" s="499"/>
      <c r="P32" s="501" t="s">
        <v>237</v>
      </c>
      <c r="Q32" s="205"/>
      <c r="R32" s="460" t="s">
        <v>191</v>
      </c>
      <c r="S32" s="461"/>
      <c r="T32" s="461"/>
      <c r="U32" s="461"/>
      <c r="V32" s="461"/>
      <c r="W32" s="461"/>
      <c r="X32" s="333"/>
      <c r="Y32" s="466" t="s">
        <v>103</v>
      </c>
      <c r="Z32" s="467"/>
      <c r="AA32" s="467"/>
      <c r="AB32" s="467"/>
      <c r="AC32" s="467"/>
      <c r="AD32" s="468"/>
      <c r="AE32" s="279"/>
      <c r="AF32" s="47"/>
      <c r="AG32" s="48"/>
      <c r="AH32" s="48"/>
      <c r="AI32" s="52"/>
    </row>
    <row r="33" spans="1:35" ht="16.5" customHeight="1" thickBot="1" x14ac:dyDescent="0.25">
      <c r="A33" s="356"/>
      <c r="B33" s="277" t="s">
        <v>75</v>
      </c>
      <c r="C33" s="356"/>
      <c r="D33" s="267"/>
      <c r="E33" s="356"/>
      <c r="F33" s="479"/>
      <c r="G33" s="480"/>
      <c r="H33" s="464"/>
      <c r="I33" s="465"/>
      <c r="J33" s="483"/>
      <c r="K33" s="356"/>
      <c r="L33" s="492"/>
      <c r="M33" s="494"/>
      <c r="N33" s="497"/>
      <c r="O33" s="500"/>
      <c r="P33" s="502"/>
      <c r="Q33" s="357"/>
      <c r="R33" s="462"/>
      <c r="S33" s="463"/>
      <c r="T33" s="463"/>
      <c r="U33" s="463"/>
      <c r="V33" s="463"/>
      <c r="W33" s="463"/>
      <c r="X33" s="358"/>
      <c r="Y33" s="469"/>
      <c r="Z33" s="470"/>
      <c r="AA33" s="470"/>
      <c r="AB33" s="470"/>
      <c r="AC33" s="470"/>
      <c r="AD33" s="471"/>
      <c r="AE33" s="359"/>
      <c r="AF33" s="47"/>
      <c r="AG33" s="48"/>
      <c r="AH33" s="48"/>
      <c r="AI33" s="356"/>
    </row>
    <row r="34" spans="1:35" ht="12.75" customHeight="1" x14ac:dyDescent="0.2">
      <c r="A34" s="53"/>
      <c r="B34" s="276" t="s">
        <v>76</v>
      </c>
      <c r="C34" s="53"/>
      <c r="D34" s="48"/>
      <c r="E34" s="53"/>
      <c r="F34" s="475" t="s">
        <v>257</v>
      </c>
      <c r="G34" s="476"/>
      <c r="H34" s="360"/>
      <c r="I34" s="360"/>
      <c r="J34" s="361"/>
      <c r="K34" s="280"/>
      <c r="L34" s="492"/>
      <c r="M34" s="494"/>
      <c r="N34" s="497"/>
      <c r="O34" s="500"/>
      <c r="P34" s="502"/>
      <c r="Q34" s="206"/>
      <c r="R34" s="462"/>
      <c r="S34" s="463"/>
      <c r="T34" s="463"/>
      <c r="U34" s="463"/>
      <c r="V34" s="463"/>
      <c r="W34" s="463"/>
      <c r="X34" s="334"/>
      <c r="Y34" s="469"/>
      <c r="Z34" s="470"/>
      <c r="AA34" s="470"/>
      <c r="AB34" s="470"/>
      <c r="AC34" s="470"/>
      <c r="AD34" s="471"/>
      <c r="AE34" s="280"/>
      <c r="AF34" s="47"/>
      <c r="AG34" s="48"/>
      <c r="AH34" s="48"/>
      <c r="AI34" s="53"/>
    </row>
    <row r="35" spans="1:35" ht="16.5" customHeight="1" thickBot="1" x14ac:dyDescent="0.25">
      <c r="A35" s="54"/>
      <c r="B35" s="281" t="s">
        <v>77</v>
      </c>
      <c r="C35" s="54"/>
      <c r="D35" s="267"/>
      <c r="E35" s="54"/>
      <c r="F35" s="477"/>
      <c r="G35" s="478"/>
      <c r="H35" s="362"/>
      <c r="I35" s="362"/>
      <c r="J35" s="363"/>
      <c r="K35" s="282"/>
      <c r="L35" s="492"/>
      <c r="M35" s="495"/>
      <c r="N35" s="498"/>
      <c r="O35" s="500"/>
      <c r="P35" s="503"/>
      <c r="Q35" s="207"/>
      <c r="R35" s="462"/>
      <c r="S35" s="463"/>
      <c r="T35" s="463"/>
      <c r="U35" s="463"/>
      <c r="V35" s="463"/>
      <c r="W35" s="463"/>
      <c r="X35" s="208"/>
      <c r="Y35" s="472"/>
      <c r="Z35" s="473"/>
      <c r="AA35" s="473"/>
      <c r="AB35" s="473"/>
      <c r="AC35" s="473"/>
      <c r="AD35" s="474"/>
      <c r="AE35" s="282"/>
      <c r="AF35" s="283"/>
      <c r="AG35" s="48"/>
      <c r="AH35" s="48"/>
      <c r="AI35" s="54"/>
    </row>
    <row r="36" spans="1:35" ht="12.75" customHeight="1" thickBot="1" x14ac:dyDescent="0.25">
      <c r="A36" s="54"/>
      <c r="B36" s="364" t="s">
        <v>78</v>
      </c>
      <c r="C36" s="54"/>
      <c r="D36" s="267"/>
      <c r="E36" s="54"/>
      <c r="F36" s="479"/>
      <c r="G36" s="480"/>
      <c r="H36" s="362"/>
      <c r="I36" s="362"/>
      <c r="J36" s="363"/>
      <c r="K36" s="282"/>
      <c r="L36" s="460" t="s">
        <v>225</v>
      </c>
      <c r="M36" s="461"/>
      <c r="N36" s="461"/>
      <c r="O36" s="461"/>
      <c r="P36" s="481"/>
      <c r="Q36" s="332"/>
      <c r="R36" s="462"/>
      <c r="S36" s="463"/>
      <c r="T36" s="463"/>
      <c r="U36" s="463"/>
      <c r="V36" s="463"/>
      <c r="W36" s="463"/>
      <c r="X36" s="332"/>
      <c r="Y36" s="460" t="s">
        <v>225</v>
      </c>
      <c r="Z36" s="461"/>
      <c r="AA36" s="461"/>
      <c r="AB36" s="461"/>
      <c r="AC36" s="461"/>
      <c r="AD36" s="481"/>
      <c r="AE36" s="282"/>
      <c r="AF36" s="47"/>
      <c r="AG36" s="48"/>
      <c r="AH36" s="48"/>
      <c r="AI36" s="54"/>
    </row>
    <row r="37" spans="1:35" ht="13.5" customHeight="1" thickBot="1" x14ac:dyDescent="0.25">
      <c r="A37" s="54"/>
      <c r="B37" s="365" t="s">
        <v>79</v>
      </c>
      <c r="C37" s="54"/>
      <c r="D37" s="267"/>
      <c r="E37" s="54"/>
      <c r="F37" s="475" t="s">
        <v>258</v>
      </c>
      <c r="G37" s="476"/>
      <c r="H37" s="362"/>
      <c r="I37" s="362"/>
      <c r="J37" s="363"/>
      <c r="K37" s="282"/>
      <c r="L37" s="462"/>
      <c r="M37" s="463"/>
      <c r="N37" s="463"/>
      <c r="O37" s="463"/>
      <c r="P37" s="482"/>
      <c r="Q37" s="332"/>
      <c r="R37" s="462"/>
      <c r="S37" s="463"/>
      <c r="T37" s="463"/>
      <c r="U37" s="463"/>
      <c r="V37" s="463"/>
      <c r="W37" s="463"/>
      <c r="X37" s="332"/>
      <c r="Y37" s="462"/>
      <c r="Z37" s="463"/>
      <c r="AA37" s="463"/>
      <c r="AB37" s="463"/>
      <c r="AC37" s="463"/>
      <c r="AD37" s="482"/>
      <c r="AE37" s="282"/>
      <c r="AF37" s="47"/>
      <c r="AG37" s="48"/>
      <c r="AH37" s="48"/>
      <c r="AI37" s="54"/>
    </row>
    <row r="38" spans="1:35" ht="13.5" thickBot="1" x14ac:dyDescent="0.25">
      <c r="A38" s="55"/>
      <c r="B38" s="366" t="s">
        <v>112</v>
      </c>
      <c r="C38" s="55"/>
      <c r="D38" s="267"/>
      <c r="E38" s="55"/>
      <c r="F38" s="477"/>
      <c r="G38" s="478"/>
      <c r="H38" s="362"/>
      <c r="I38" s="362"/>
      <c r="J38" s="363"/>
      <c r="K38" s="55"/>
      <c r="L38" s="464"/>
      <c r="M38" s="465"/>
      <c r="N38" s="465"/>
      <c r="O38" s="465"/>
      <c r="P38" s="483"/>
      <c r="Q38" s="208"/>
      <c r="R38" s="462"/>
      <c r="S38" s="463"/>
      <c r="T38" s="463"/>
      <c r="U38" s="463"/>
      <c r="V38" s="463"/>
      <c r="W38" s="463"/>
      <c r="X38" s="208"/>
      <c r="Y38" s="464"/>
      <c r="Z38" s="465"/>
      <c r="AA38" s="465"/>
      <c r="AB38" s="465"/>
      <c r="AC38" s="465"/>
      <c r="AD38" s="483"/>
      <c r="AE38" s="55"/>
      <c r="AF38" s="47"/>
      <c r="AG38" s="48"/>
      <c r="AH38" s="48"/>
      <c r="AI38" s="55"/>
    </row>
    <row r="39" spans="1:35" ht="13.5" thickBot="1" x14ac:dyDescent="0.25">
      <c r="A39" s="367"/>
      <c r="B39" s="368" t="s">
        <v>113</v>
      </c>
      <c r="C39" s="367"/>
      <c r="D39" s="369"/>
      <c r="E39" s="367"/>
      <c r="F39" s="479"/>
      <c r="G39" s="480"/>
      <c r="H39" s="370"/>
      <c r="I39" s="370"/>
      <c r="J39" s="371"/>
      <c r="K39" s="372"/>
      <c r="L39" s="373"/>
      <c r="M39" s="370"/>
      <c r="N39" s="370"/>
      <c r="O39" s="370"/>
      <c r="P39" s="370"/>
      <c r="Q39" s="374"/>
      <c r="R39" s="464"/>
      <c r="S39" s="465"/>
      <c r="T39" s="465"/>
      <c r="U39" s="465"/>
      <c r="V39" s="465"/>
      <c r="W39" s="465"/>
      <c r="X39" s="374"/>
      <c r="Y39" s="375"/>
      <c r="Z39" s="376"/>
      <c r="AA39" s="376"/>
      <c r="AB39" s="376"/>
      <c r="AC39" s="376"/>
      <c r="AD39" s="376"/>
      <c r="AE39" s="367"/>
      <c r="AF39" s="377"/>
      <c r="AG39" s="378"/>
      <c r="AH39" s="378"/>
      <c r="AI39" s="367"/>
    </row>
    <row r="40" spans="1:35" s="167" customFormat="1" ht="2.25" customHeight="1" thickBot="1" x14ac:dyDescent="0.25">
      <c r="B40" s="168"/>
      <c r="C40" s="168"/>
      <c r="D40" s="168"/>
      <c r="E40" s="168"/>
      <c r="F40" s="168"/>
      <c r="G40" s="168"/>
      <c r="H40" s="168"/>
      <c r="I40" s="168"/>
      <c r="J40" s="168"/>
      <c r="K40" s="168"/>
      <c r="L40" s="168"/>
      <c r="M40" s="168"/>
      <c r="N40" s="168"/>
      <c r="O40" s="168"/>
      <c r="P40" s="168"/>
      <c r="Q40" s="168"/>
      <c r="R40" s="168"/>
      <c r="S40" s="168"/>
      <c r="T40" s="168"/>
      <c r="U40" s="168"/>
      <c r="V40" s="168"/>
      <c r="W40" s="168"/>
      <c r="X40" s="168"/>
      <c r="Y40" s="168"/>
      <c r="Z40" s="168"/>
      <c r="AA40" s="168"/>
      <c r="AB40" s="168"/>
      <c r="AC40" s="168"/>
      <c r="AD40" s="168"/>
      <c r="AE40" s="168"/>
      <c r="AF40" s="168"/>
      <c r="AG40" s="168"/>
      <c r="AH40" s="168"/>
      <c r="AI40" s="168"/>
    </row>
    <row r="41" spans="1:35" s="79" customFormat="1" x14ac:dyDescent="0.2">
      <c r="A41" s="76"/>
      <c r="B41" s="284" t="s">
        <v>80</v>
      </c>
      <c r="C41" s="210"/>
      <c r="D41" s="210"/>
      <c r="E41" s="210"/>
      <c r="F41" s="210"/>
      <c r="G41" s="211"/>
      <c r="H41" s="211"/>
      <c r="I41" s="211"/>
      <c r="J41" s="211"/>
      <c r="K41" s="210"/>
      <c r="L41" s="210"/>
      <c r="M41" s="210"/>
      <c r="N41" s="210"/>
      <c r="O41" s="210"/>
      <c r="P41" s="210"/>
      <c r="Q41" s="210"/>
      <c r="R41" s="210"/>
      <c r="S41" s="210"/>
      <c r="T41" s="210"/>
      <c r="U41" s="210"/>
      <c r="V41" s="210"/>
      <c r="W41" s="210"/>
      <c r="X41" s="210"/>
      <c r="Y41" s="210"/>
      <c r="Z41" s="210"/>
      <c r="AA41" s="210"/>
      <c r="AB41" s="210"/>
      <c r="AC41" s="210"/>
      <c r="AD41" s="210"/>
      <c r="AE41" s="210"/>
      <c r="AF41" s="210"/>
      <c r="AG41" s="379"/>
      <c r="AH41" s="210"/>
      <c r="AI41" s="76"/>
    </row>
    <row r="42" spans="1:35" s="79" customFormat="1" ht="13.5" thickBot="1" x14ac:dyDescent="0.25">
      <c r="A42" s="80"/>
      <c r="B42" s="77"/>
      <c r="C42" s="209"/>
      <c r="D42" s="209"/>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78"/>
      <c r="AG42" s="78"/>
      <c r="AH42" s="81"/>
      <c r="AI42" s="80"/>
    </row>
    <row r="43" spans="1:35" s="79" customFormat="1" x14ac:dyDescent="0.2">
      <c r="A43" s="80"/>
      <c r="B43" s="212"/>
      <c r="C43" s="60" t="s">
        <v>140</v>
      </c>
      <c r="D43" s="60"/>
      <c r="E43" s="86"/>
      <c r="F43" s="213" t="s">
        <v>141</v>
      </c>
      <c r="G43" s="214"/>
      <c r="H43" s="214"/>
      <c r="I43" s="214"/>
      <c r="J43" s="214"/>
      <c r="K43" s="214"/>
      <c r="L43" s="214"/>
      <c r="M43" s="214"/>
      <c r="N43" s="214"/>
      <c r="O43" s="215"/>
      <c r="P43" s="82"/>
      <c r="Q43" s="57" t="s">
        <v>118</v>
      </c>
      <c r="R43" s="83"/>
      <c r="S43" s="216" t="s">
        <v>119</v>
      </c>
      <c r="T43" s="380"/>
      <c r="U43" s="217"/>
      <c r="V43" s="217"/>
      <c r="W43" s="217"/>
      <c r="X43" s="217"/>
      <c r="Y43" s="217"/>
      <c r="Z43" s="217"/>
      <c r="AA43" s="217"/>
      <c r="AB43" s="217"/>
      <c r="AC43" s="217"/>
      <c r="AD43" s="217"/>
      <c r="AE43" s="217"/>
      <c r="AF43" s="217"/>
      <c r="AG43" s="218"/>
      <c r="AH43" s="81"/>
      <c r="AI43" s="80"/>
    </row>
    <row r="44" spans="1:35" s="79" customFormat="1" x14ac:dyDescent="0.2">
      <c r="A44" s="80"/>
      <c r="B44" s="219"/>
      <c r="C44" s="88" t="s">
        <v>164</v>
      </c>
      <c r="D44" s="88"/>
      <c r="E44" s="82"/>
      <c r="F44" s="196" t="s">
        <v>165</v>
      </c>
      <c r="G44" s="197"/>
      <c r="H44" s="197"/>
      <c r="I44" s="197"/>
      <c r="J44" s="197"/>
      <c r="K44" s="197"/>
      <c r="L44" s="197"/>
      <c r="M44" s="197"/>
      <c r="N44" s="197"/>
      <c r="O44" s="198"/>
      <c r="P44" s="84"/>
      <c r="Q44" s="58" t="s">
        <v>81</v>
      </c>
      <c r="R44" s="85"/>
      <c r="S44" s="220" t="s">
        <v>82</v>
      </c>
      <c r="T44" s="381"/>
      <c r="U44" s="221"/>
      <c r="V44" s="221"/>
      <c r="W44" s="221"/>
      <c r="X44" s="221"/>
      <c r="Y44" s="221"/>
      <c r="Z44" s="221"/>
      <c r="AA44" s="221"/>
      <c r="AB44" s="221"/>
      <c r="AC44" s="221"/>
      <c r="AD44" s="221"/>
      <c r="AE44" s="221"/>
      <c r="AF44" s="221"/>
      <c r="AG44" s="222"/>
      <c r="AH44" s="81"/>
      <c r="AI44" s="80"/>
    </row>
    <row r="45" spans="1:35" s="79" customFormat="1" x14ac:dyDescent="0.2">
      <c r="A45" s="80"/>
      <c r="B45" s="223"/>
      <c r="C45" s="89" t="s">
        <v>161</v>
      </c>
      <c r="D45" s="89"/>
      <c r="E45" s="89"/>
      <c r="F45" s="199" t="s">
        <v>166</v>
      </c>
      <c r="G45" s="200"/>
      <c r="H45" s="200"/>
      <c r="I45" s="200"/>
      <c r="J45" s="200"/>
      <c r="K45" s="200"/>
      <c r="L45" s="200"/>
      <c r="M45" s="200"/>
      <c r="N45" s="200"/>
      <c r="O45" s="201"/>
      <c r="P45" s="82"/>
      <c r="Q45" s="59" t="s">
        <v>162</v>
      </c>
      <c r="R45" s="87"/>
      <c r="S45" s="224" t="s">
        <v>163</v>
      </c>
      <c r="T45" s="382"/>
      <c r="U45" s="225"/>
      <c r="V45" s="225"/>
      <c r="W45" s="225"/>
      <c r="X45" s="225"/>
      <c r="Y45" s="225"/>
      <c r="Z45" s="225"/>
      <c r="AA45" s="225"/>
      <c r="AB45" s="225"/>
      <c r="AC45" s="225"/>
      <c r="AD45" s="225"/>
      <c r="AE45" s="225"/>
      <c r="AF45" s="225"/>
      <c r="AG45" s="226"/>
      <c r="AH45" s="81"/>
      <c r="AI45" s="80"/>
    </row>
    <row r="46" spans="1:35" s="79" customFormat="1" x14ac:dyDescent="0.2">
      <c r="A46" s="80"/>
      <c r="B46" s="223"/>
      <c r="C46" s="61" t="s">
        <v>216</v>
      </c>
      <c r="D46" s="89"/>
      <c r="E46" s="89"/>
      <c r="F46" s="199" t="s">
        <v>193</v>
      </c>
      <c r="G46" s="285"/>
      <c r="H46" s="200"/>
      <c r="I46" s="200"/>
      <c r="J46" s="200"/>
      <c r="K46" s="200"/>
      <c r="L46" s="200"/>
      <c r="M46" s="200"/>
      <c r="N46" s="200"/>
      <c r="O46" s="201"/>
      <c r="P46" s="82"/>
      <c r="Q46" s="60" t="s">
        <v>104</v>
      </c>
      <c r="R46" s="182"/>
      <c r="S46" s="227" t="s">
        <v>105</v>
      </c>
      <c r="T46" s="383"/>
      <c r="U46" s="225"/>
      <c r="V46" s="225"/>
      <c r="W46" s="225"/>
      <c r="X46" s="225"/>
      <c r="Y46" s="225"/>
      <c r="Z46" s="225"/>
      <c r="AA46" s="225"/>
      <c r="AB46" s="225"/>
      <c r="AC46" s="225"/>
      <c r="AD46" s="225"/>
      <c r="AE46" s="225"/>
      <c r="AF46" s="225"/>
      <c r="AG46" s="226"/>
      <c r="AH46" s="81"/>
      <c r="AI46" s="80"/>
    </row>
    <row r="47" spans="1:35" s="79" customFormat="1" x14ac:dyDescent="0.2">
      <c r="A47" s="80"/>
      <c r="B47" s="219"/>
      <c r="C47" s="234" t="s">
        <v>200</v>
      </c>
      <c r="D47" s="87"/>
      <c r="E47" s="89"/>
      <c r="F47" s="236" t="s">
        <v>196</v>
      </c>
      <c r="G47" s="194"/>
      <c r="H47" s="194"/>
      <c r="I47" s="194"/>
      <c r="J47" s="200"/>
      <c r="K47" s="200"/>
      <c r="L47" s="200"/>
      <c r="M47" s="200"/>
      <c r="N47" s="200"/>
      <c r="O47" s="195"/>
      <c r="P47" s="86"/>
      <c r="Q47" s="181" t="s">
        <v>180</v>
      </c>
      <c r="R47" s="182"/>
      <c r="S47" s="228" t="s">
        <v>181</v>
      </c>
      <c r="T47" s="384"/>
      <c r="U47" s="225"/>
      <c r="V47" s="225"/>
      <c r="W47" s="225"/>
      <c r="X47" s="225"/>
      <c r="Y47" s="225"/>
      <c r="Z47" s="225"/>
      <c r="AA47" s="225"/>
      <c r="AB47" s="225"/>
      <c r="AC47" s="225"/>
      <c r="AD47" s="225"/>
      <c r="AE47" s="225"/>
      <c r="AF47" s="225"/>
      <c r="AG47" s="226"/>
      <c r="AH47" s="81"/>
      <c r="AI47" s="80"/>
    </row>
    <row r="48" spans="1:35" s="79" customFormat="1" x14ac:dyDescent="0.2">
      <c r="A48" s="80"/>
      <c r="B48" s="229"/>
      <c r="C48" s="336" t="s">
        <v>238</v>
      </c>
      <c r="D48" s="61"/>
      <c r="E48" s="82"/>
      <c r="F48" s="337" t="s">
        <v>239</v>
      </c>
      <c r="G48" s="286"/>
      <c r="H48" s="225"/>
      <c r="I48" s="225"/>
      <c r="J48" s="225"/>
      <c r="K48" s="225"/>
      <c r="L48" s="225"/>
      <c r="M48" s="225"/>
      <c r="N48" s="225"/>
      <c r="O48" s="226"/>
      <c r="P48" s="86"/>
      <c r="Q48" s="232" t="s">
        <v>259</v>
      </c>
      <c r="R48" s="90"/>
      <c r="S48" s="233" t="s">
        <v>192</v>
      </c>
      <c r="T48" s="287"/>
      <c r="U48" s="230"/>
      <c r="V48" s="230"/>
      <c r="W48" s="230"/>
      <c r="X48" s="230"/>
      <c r="Y48" s="230"/>
      <c r="Z48" s="230"/>
      <c r="AA48" s="230"/>
      <c r="AB48" s="230"/>
      <c r="AC48" s="230"/>
      <c r="AD48" s="230"/>
      <c r="AE48" s="230"/>
      <c r="AF48" s="230"/>
      <c r="AG48" s="231"/>
      <c r="AH48" s="81"/>
      <c r="AI48" s="80"/>
    </row>
    <row r="49" spans="1:35" s="79" customFormat="1" x14ac:dyDescent="0.2">
      <c r="A49" s="80"/>
      <c r="B49" s="229"/>
      <c r="C49" s="234"/>
      <c r="D49" s="90"/>
      <c r="E49" s="87"/>
      <c r="F49" s="236"/>
      <c r="G49" s="230"/>
      <c r="H49" s="225"/>
      <c r="I49" s="225"/>
      <c r="J49" s="225"/>
      <c r="K49" s="225"/>
      <c r="L49" s="225"/>
      <c r="M49" s="225"/>
      <c r="N49" s="225"/>
      <c r="O49" s="226"/>
      <c r="P49" s="338"/>
      <c r="Q49" s="339"/>
      <c r="R49" s="338"/>
      <c r="S49" s="340"/>
      <c r="T49" s="385"/>
      <c r="U49" s="341"/>
      <c r="V49" s="341"/>
      <c r="W49" s="341"/>
      <c r="X49" s="341"/>
      <c r="Y49" s="341"/>
      <c r="Z49" s="191"/>
      <c r="AA49" s="191"/>
      <c r="AB49" s="191"/>
      <c r="AC49" s="191"/>
      <c r="AD49" s="191"/>
      <c r="AE49" s="191"/>
      <c r="AF49" s="191"/>
      <c r="AG49" s="192"/>
      <c r="AH49" s="83"/>
      <c r="AI49" s="80"/>
    </row>
    <row r="50" spans="1:35" s="79" customFormat="1" x14ac:dyDescent="0.2">
      <c r="A50" s="80"/>
      <c r="B50" s="229"/>
      <c r="C50" s="56" t="s">
        <v>139</v>
      </c>
      <c r="D50" s="56"/>
      <c r="E50" s="87"/>
      <c r="F50" s="193" t="s">
        <v>142</v>
      </c>
      <c r="G50" s="287"/>
      <c r="H50" s="230"/>
      <c r="I50" s="230"/>
      <c r="J50" s="230"/>
      <c r="K50" s="230"/>
      <c r="L50" s="230"/>
      <c r="M50" s="230"/>
      <c r="N50" s="230"/>
      <c r="O50" s="231"/>
      <c r="P50" s="86"/>
      <c r="Q50" s="234" t="s">
        <v>260</v>
      </c>
      <c r="R50" s="235"/>
      <c r="S50" s="236" t="s">
        <v>240</v>
      </c>
      <c r="T50" s="236"/>
      <c r="U50" s="233"/>
      <c r="V50" s="191"/>
      <c r="W50" s="191"/>
      <c r="X50" s="191"/>
      <c r="Y50" s="191"/>
      <c r="Z50" s="191"/>
      <c r="AA50" s="191"/>
      <c r="AB50" s="191"/>
      <c r="AC50" s="191"/>
      <c r="AD50" s="191"/>
      <c r="AE50" s="191"/>
      <c r="AF50" s="191"/>
      <c r="AG50" s="192"/>
      <c r="AH50" s="83"/>
      <c r="AI50" s="80"/>
    </row>
    <row r="51" spans="1:35" s="79" customFormat="1" ht="15" x14ac:dyDescent="0.2">
      <c r="A51" s="80"/>
      <c r="B51" s="229"/>
      <c r="C51" s="234" t="s">
        <v>237</v>
      </c>
      <c r="D51" s="90"/>
      <c r="E51" s="87"/>
      <c r="F51" s="236" t="s">
        <v>240</v>
      </c>
      <c r="G51" s="287"/>
      <c r="H51" s="189"/>
      <c r="I51" s="189"/>
      <c r="J51" s="189"/>
      <c r="K51" s="189"/>
      <c r="L51" s="189"/>
      <c r="M51" s="189"/>
      <c r="N51" s="189"/>
      <c r="O51" s="190"/>
      <c r="P51" s="386"/>
      <c r="Q51" s="387" t="s">
        <v>203</v>
      </c>
      <c r="R51" s="386"/>
      <c r="S51" s="388" t="s">
        <v>261</v>
      </c>
      <c r="T51" s="389"/>
      <c r="U51" s="237"/>
      <c r="V51" s="191"/>
      <c r="W51" s="191"/>
      <c r="X51" s="191"/>
      <c r="Y51" s="191"/>
      <c r="Z51" s="191"/>
      <c r="AA51" s="191"/>
      <c r="AB51" s="191"/>
      <c r="AC51" s="191"/>
      <c r="AD51" s="191"/>
      <c r="AE51" s="191"/>
      <c r="AF51" s="191"/>
      <c r="AG51" s="192"/>
      <c r="AH51" s="83"/>
      <c r="AI51" s="80"/>
    </row>
    <row r="52" spans="1:35" s="79" customFormat="1" ht="13.5" thickBot="1" x14ac:dyDescent="0.25">
      <c r="A52" s="80"/>
      <c r="B52" s="238"/>
      <c r="C52" s="61"/>
      <c r="D52" s="61"/>
      <c r="E52" s="82"/>
      <c r="F52" s="390"/>
      <c r="G52" s="391"/>
      <c r="H52" s="391"/>
      <c r="I52" s="391"/>
      <c r="J52" s="391"/>
      <c r="K52" s="391"/>
      <c r="L52" s="391"/>
      <c r="M52" s="391"/>
      <c r="N52" s="391"/>
      <c r="O52" s="392"/>
      <c r="P52" s="288"/>
      <c r="Q52" s="242" t="s">
        <v>204</v>
      </c>
      <c r="R52" s="289"/>
      <c r="S52" s="393" t="s">
        <v>143</v>
      </c>
      <c r="T52" s="394"/>
      <c r="U52" s="395"/>
      <c r="V52" s="395"/>
      <c r="W52" s="395"/>
      <c r="X52" s="395"/>
      <c r="Y52" s="395"/>
      <c r="Z52" s="395"/>
      <c r="AA52" s="395"/>
      <c r="AB52" s="395"/>
      <c r="AC52" s="395"/>
      <c r="AD52" s="395"/>
      <c r="AE52" s="395"/>
      <c r="AF52" s="395"/>
      <c r="AG52" s="396"/>
      <c r="AH52" s="288"/>
      <c r="AI52" s="80"/>
    </row>
    <row r="53" spans="1:35" s="79" customFormat="1" ht="15.75" customHeight="1" thickBot="1" x14ac:dyDescent="0.25">
      <c r="A53" s="80"/>
      <c r="B53" s="397"/>
      <c r="C53" s="398"/>
      <c r="D53" s="398"/>
      <c r="E53" s="398"/>
      <c r="F53" s="398"/>
      <c r="G53" s="398"/>
      <c r="H53" s="398"/>
      <c r="I53" s="398"/>
      <c r="J53" s="398"/>
      <c r="K53" s="398"/>
      <c r="L53" s="398"/>
      <c r="M53" s="398"/>
      <c r="N53" s="398"/>
      <c r="O53" s="398"/>
      <c r="P53" s="399"/>
      <c r="Q53" s="399"/>
      <c r="R53" s="399"/>
      <c r="S53" s="399"/>
      <c r="T53" s="399"/>
      <c r="U53" s="399"/>
      <c r="V53" s="399"/>
      <c r="W53" s="399"/>
      <c r="X53" s="399"/>
      <c r="Y53" s="399"/>
      <c r="Z53" s="399"/>
      <c r="AA53" s="399"/>
      <c r="AB53" s="399"/>
      <c r="AC53" s="399"/>
      <c r="AD53" s="399"/>
      <c r="AE53" s="399"/>
      <c r="AF53" s="400"/>
      <c r="AG53" s="400"/>
      <c r="AH53" s="399"/>
      <c r="AI53" s="80"/>
    </row>
    <row r="54" spans="1:35" s="79" customFormat="1" ht="1.5" customHeight="1" thickBot="1" x14ac:dyDescent="0.25">
      <c r="A54" s="40"/>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80"/>
    </row>
    <row r="55" spans="1:35" s="79" customFormat="1" x14ac:dyDescent="0.2">
      <c r="A55" s="91"/>
      <c r="B55" s="92"/>
      <c r="C55" s="92"/>
      <c r="D55" s="92"/>
      <c r="E55" s="92"/>
      <c r="F55" s="92"/>
      <c r="G55" s="92"/>
      <c r="H55" s="92"/>
      <c r="I55" s="92"/>
      <c r="J55" s="92"/>
      <c r="K55" s="92"/>
      <c r="L55" s="93"/>
      <c r="M55" s="94"/>
      <c r="N55" s="95"/>
      <c r="O55" s="95"/>
      <c r="P55" s="96"/>
      <c r="Q55" s="94"/>
      <c r="R55" s="96"/>
      <c r="S55" s="96"/>
      <c r="T55" s="96"/>
      <c r="U55" s="96"/>
      <c r="V55" s="96"/>
      <c r="W55" s="96"/>
      <c r="X55" s="96"/>
      <c r="Y55" s="96"/>
      <c r="Z55" s="96"/>
      <c r="AA55" s="96"/>
      <c r="AB55" s="94"/>
      <c r="AC55" s="94"/>
      <c r="AD55" s="94"/>
      <c r="AE55" s="96"/>
      <c r="AF55" s="96"/>
      <c r="AG55" s="96"/>
      <c r="AH55" s="96"/>
      <c r="AI55" s="80"/>
    </row>
    <row r="56" spans="1:35" s="40" customFormat="1" thickBot="1" x14ac:dyDescent="0.25">
      <c r="A56" s="98"/>
      <c r="B56" s="188" t="s">
        <v>167</v>
      </c>
      <c r="C56" s="99"/>
      <c r="D56" s="99"/>
      <c r="E56" s="99"/>
      <c r="F56" s="99"/>
      <c r="G56" s="99"/>
      <c r="H56" s="99"/>
      <c r="I56" s="99"/>
      <c r="J56" s="99"/>
      <c r="K56" s="99"/>
      <c r="L56" s="100"/>
      <c r="M56" s="102"/>
      <c r="N56" s="102"/>
      <c r="O56" s="102"/>
      <c r="P56" s="102"/>
      <c r="Q56" s="102"/>
      <c r="R56" s="102"/>
      <c r="S56" s="102"/>
      <c r="T56" s="102"/>
      <c r="U56" s="459" t="s">
        <v>83</v>
      </c>
      <c r="V56" s="459"/>
      <c r="W56" s="459"/>
      <c r="X56" s="459"/>
      <c r="Y56" s="459"/>
      <c r="Z56" s="459"/>
      <c r="AA56" s="459"/>
      <c r="AB56" s="459"/>
      <c r="AC56" s="459"/>
      <c r="AD56" s="459"/>
      <c r="AE56" s="102"/>
      <c r="AF56" s="102"/>
      <c r="AG56" s="102"/>
      <c r="AH56" s="102"/>
      <c r="AI56" s="41"/>
    </row>
    <row r="57" spans="1:35" s="97" customFormat="1" ht="12" thickBot="1" x14ac:dyDescent="0.25">
      <c r="A57" s="103"/>
      <c r="B57" s="104"/>
      <c r="C57" s="104"/>
      <c r="D57" s="104"/>
      <c r="E57" s="104"/>
      <c r="F57" s="104"/>
      <c r="G57" s="99"/>
      <c r="H57" s="99"/>
      <c r="I57" s="105"/>
      <c r="J57" s="105"/>
      <c r="K57" s="104"/>
      <c r="L57" s="106"/>
      <c r="M57" s="101"/>
      <c r="N57" s="107"/>
      <c r="O57" s="107"/>
      <c r="P57" s="108"/>
      <c r="Q57" s="107"/>
      <c r="R57" s="108"/>
      <c r="S57" s="109"/>
      <c r="T57" s="109"/>
      <c r="U57" s="108"/>
      <c r="V57" s="108"/>
      <c r="W57" s="108"/>
      <c r="X57" s="108"/>
      <c r="Y57" s="108"/>
      <c r="Z57" s="108"/>
      <c r="AA57" s="108"/>
      <c r="AB57" s="107"/>
      <c r="AC57" s="107"/>
      <c r="AD57" s="107"/>
      <c r="AE57" s="108"/>
      <c r="AF57" s="108"/>
      <c r="AG57" s="108"/>
      <c r="AH57" s="108"/>
      <c r="AI57" s="91"/>
    </row>
    <row r="58" spans="1:35" s="97" customFormat="1" ht="12" thickBot="1" x14ac:dyDescent="0.25">
      <c r="A58" s="110"/>
      <c r="B58" s="111"/>
      <c r="C58" s="111" t="e">
        <f>H85/H83</f>
        <v>#DIV/0!</v>
      </c>
      <c r="D58" s="111"/>
      <c r="E58" s="111"/>
      <c r="F58" s="111"/>
      <c r="G58" s="112"/>
      <c r="H58" s="401" t="s">
        <v>155</v>
      </c>
      <c r="I58" s="105"/>
      <c r="J58" s="99"/>
      <c r="K58" s="111"/>
      <c r="L58" s="100"/>
      <c r="M58" s="102"/>
      <c r="N58" s="101"/>
      <c r="O58" s="113"/>
      <c r="P58" s="290"/>
      <c r="Q58" s="113"/>
      <c r="R58" s="102"/>
      <c r="S58" s="402" t="s">
        <v>84</v>
      </c>
      <c r="T58" s="402"/>
      <c r="U58" s="403" t="s">
        <v>85</v>
      </c>
      <c r="V58" s="404" t="s">
        <v>87</v>
      </c>
      <c r="W58" s="404"/>
      <c r="X58" s="403"/>
      <c r="Y58" s="403" t="s">
        <v>89</v>
      </c>
      <c r="Z58" s="405" t="s">
        <v>168</v>
      </c>
      <c r="AA58" s="296" t="s">
        <v>90</v>
      </c>
      <c r="AB58" s="108"/>
      <c r="AC58" s="108"/>
      <c r="AD58" s="108"/>
      <c r="AE58" s="108"/>
      <c r="AF58" s="108"/>
      <c r="AG58" s="108"/>
      <c r="AH58" s="108"/>
      <c r="AI58" s="98"/>
    </row>
    <row r="59" spans="1:35" s="97" customFormat="1" ht="11.25" x14ac:dyDescent="0.2">
      <c r="A59" s="98"/>
      <c r="B59" s="114"/>
      <c r="C59" s="114"/>
      <c r="D59" s="114"/>
      <c r="E59" s="114"/>
      <c r="F59" s="114"/>
      <c r="G59" s="115" t="s">
        <v>114</v>
      </c>
      <c r="H59" s="406">
        <v>1</v>
      </c>
      <c r="I59" s="105"/>
      <c r="J59" s="183"/>
      <c r="K59" s="114"/>
      <c r="L59" s="116"/>
      <c r="M59" s="117"/>
      <c r="N59" s="102"/>
      <c r="O59" s="118"/>
      <c r="P59" s="291"/>
      <c r="Q59" s="118"/>
      <c r="R59" s="118" t="s">
        <v>114</v>
      </c>
      <c r="S59" s="297">
        <v>20</v>
      </c>
      <c r="T59" s="297"/>
      <c r="U59" s="297" t="s">
        <v>92</v>
      </c>
      <c r="V59" s="297" t="s">
        <v>42</v>
      </c>
      <c r="W59" s="297"/>
      <c r="X59" s="407"/>
      <c r="Y59" s="297" t="s">
        <v>42</v>
      </c>
      <c r="Z59" s="297" t="s">
        <v>42</v>
      </c>
      <c r="AA59" s="297">
        <v>1</v>
      </c>
      <c r="AB59" s="108"/>
      <c r="AC59" s="108"/>
      <c r="AD59" s="108"/>
      <c r="AE59" s="108"/>
      <c r="AF59" s="108"/>
      <c r="AG59" s="108"/>
      <c r="AH59" s="108"/>
      <c r="AI59" s="103"/>
    </row>
    <row r="60" spans="1:35" s="97" customFormat="1" ht="11.25" x14ac:dyDescent="0.2">
      <c r="A60" s="98"/>
      <c r="B60" s="114"/>
      <c r="C60" s="114"/>
      <c r="D60" s="114"/>
      <c r="E60" s="114"/>
      <c r="F60" s="114"/>
      <c r="G60" s="115" t="s">
        <v>144</v>
      </c>
      <c r="H60" s="175">
        <v>2.25</v>
      </c>
      <c r="I60" s="105"/>
      <c r="J60" s="183"/>
      <c r="K60" s="114"/>
      <c r="L60" s="116"/>
      <c r="M60" s="117"/>
      <c r="N60" s="117"/>
      <c r="O60" s="118"/>
      <c r="P60" s="291"/>
      <c r="Q60" s="118"/>
      <c r="R60" s="118" t="s">
        <v>226</v>
      </c>
      <c r="S60" s="298">
        <v>150</v>
      </c>
      <c r="T60" s="298"/>
      <c r="U60" s="298" t="s">
        <v>93</v>
      </c>
      <c r="V60" s="298" t="s">
        <v>42</v>
      </c>
      <c r="W60" s="298"/>
      <c r="X60" s="119"/>
      <c r="Y60" s="298">
        <v>1</v>
      </c>
      <c r="Z60" s="298">
        <v>1</v>
      </c>
      <c r="AA60" s="298">
        <v>1</v>
      </c>
      <c r="AB60" s="108"/>
      <c r="AC60" s="108"/>
      <c r="AD60" s="108"/>
      <c r="AE60" s="108"/>
      <c r="AF60" s="108"/>
      <c r="AG60" s="108"/>
      <c r="AH60" s="108"/>
      <c r="AI60" s="110"/>
    </row>
    <row r="61" spans="1:35" s="97" customFormat="1" ht="11.25" x14ac:dyDescent="0.2">
      <c r="A61" s="98"/>
      <c r="B61" s="114"/>
      <c r="C61" s="114"/>
      <c r="D61" s="114"/>
      <c r="E61" s="114"/>
      <c r="F61" s="114"/>
      <c r="G61" s="176" t="s">
        <v>187</v>
      </c>
      <c r="H61" s="175">
        <v>0.75</v>
      </c>
      <c r="I61" s="105"/>
      <c r="J61" s="184"/>
      <c r="K61" s="114"/>
      <c r="L61" s="120"/>
      <c r="M61" s="121"/>
      <c r="N61" s="117"/>
      <c r="O61" s="122"/>
      <c r="P61" s="291"/>
      <c r="Q61" s="122"/>
      <c r="R61" s="122" t="s">
        <v>187</v>
      </c>
      <c r="S61" s="298">
        <v>20</v>
      </c>
      <c r="T61" s="298"/>
      <c r="U61" s="298" t="s">
        <v>92</v>
      </c>
      <c r="V61" s="298" t="s">
        <v>42</v>
      </c>
      <c r="W61" s="298"/>
      <c r="X61" s="119"/>
      <c r="Y61" s="298" t="s">
        <v>42</v>
      </c>
      <c r="Z61" s="298" t="s">
        <v>42</v>
      </c>
      <c r="AA61" s="298">
        <v>1</v>
      </c>
      <c r="AB61" s="108"/>
      <c r="AC61" s="108"/>
      <c r="AD61" s="108"/>
      <c r="AE61" s="108"/>
      <c r="AF61" s="108"/>
      <c r="AG61" s="108"/>
      <c r="AH61" s="108"/>
      <c r="AI61" s="98"/>
    </row>
    <row r="62" spans="1:35" s="97" customFormat="1" ht="11.25" x14ac:dyDescent="0.2">
      <c r="A62" s="98"/>
      <c r="B62" s="114"/>
      <c r="C62" s="114"/>
      <c r="D62" s="114"/>
      <c r="E62" s="114"/>
      <c r="F62" s="114"/>
      <c r="G62" s="123" t="s">
        <v>188</v>
      </c>
      <c r="H62" s="175">
        <v>0.5</v>
      </c>
      <c r="I62" s="105"/>
      <c r="J62" s="185"/>
      <c r="K62" s="114"/>
      <c r="L62" s="124"/>
      <c r="M62" s="125"/>
      <c r="N62" s="121"/>
      <c r="O62" s="126"/>
      <c r="P62" s="291"/>
      <c r="Q62" s="126"/>
      <c r="R62" s="126" t="s">
        <v>188</v>
      </c>
      <c r="S62" s="298">
        <v>100</v>
      </c>
      <c r="T62" s="298"/>
      <c r="U62" s="298" t="s">
        <v>93</v>
      </c>
      <c r="V62" s="298" t="s">
        <v>42</v>
      </c>
      <c r="W62" s="298"/>
      <c r="X62" s="119"/>
      <c r="Y62" s="298">
        <v>1</v>
      </c>
      <c r="Z62" s="298">
        <v>1</v>
      </c>
      <c r="AA62" s="298">
        <v>1</v>
      </c>
      <c r="AB62" s="108"/>
      <c r="AC62" s="108"/>
      <c r="AD62" s="108"/>
      <c r="AE62" s="108"/>
      <c r="AF62" s="108"/>
      <c r="AG62" s="108"/>
      <c r="AH62" s="108"/>
      <c r="AI62" s="98"/>
    </row>
    <row r="63" spans="1:35" s="97" customFormat="1" ht="11.25" x14ac:dyDescent="0.2">
      <c r="A63" s="98"/>
      <c r="B63" s="114"/>
      <c r="C63" s="114"/>
      <c r="D63" s="114"/>
      <c r="E63" s="114"/>
      <c r="F63" s="114"/>
      <c r="G63" s="138" t="s">
        <v>145</v>
      </c>
      <c r="H63" s="175">
        <v>6</v>
      </c>
      <c r="I63" s="105"/>
      <c r="J63" s="185"/>
      <c r="K63" s="114"/>
      <c r="L63" s="128"/>
      <c r="M63" s="129"/>
      <c r="N63" s="129"/>
      <c r="O63" s="113"/>
      <c r="P63" s="291"/>
      <c r="Q63" s="113"/>
      <c r="R63" s="142" t="s">
        <v>145</v>
      </c>
      <c r="S63" s="298">
        <v>30</v>
      </c>
      <c r="T63" s="298"/>
      <c r="U63" s="298" t="s">
        <v>93</v>
      </c>
      <c r="V63" s="298" t="s">
        <v>42</v>
      </c>
      <c r="W63" s="298"/>
      <c r="X63" s="119"/>
      <c r="Y63" s="298">
        <v>1</v>
      </c>
      <c r="Z63" s="298">
        <v>1</v>
      </c>
      <c r="AA63" s="298">
        <v>1</v>
      </c>
      <c r="AB63" s="108"/>
      <c r="AC63" s="108"/>
      <c r="AD63" s="108"/>
      <c r="AE63" s="108"/>
      <c r="AF63" s="108"/>
      <c r="AG63" s="108"/>
      <c r="AH63" s="108"/>
      <c r="AI63" s="98"/>
    </row>
    <row r="64" spans="1:35" s="97" customFormat="1" ht="11.25" x14ac:dyDescent="0.2">
      <c r="A64" s="98"/>
      <c r="B64" s="114"/>
      <c r="C64" s="114"/>
      <c r="D64" s="114"/>
      <c r="E64" s="114"/>
      <c r="F64" s="114"/>
      <c r="G64" s="146" t="s">
        <v>169</v>
      </c>
      <c r="H64" s="175">
        <v>4</v>
      </c>
      <c r="I64" s="105"/>
      <c r="J64" s="185"/>
      <c r="K64" s="114"/>
      <c r="L64" s="131"/>
      <c r="M64" s="132"/>
      <c r="N64" s="132"/>
      <c r="O64" s="133"/>
      <c r="P64" s="291"/>
      <c r="Q64" s="133"/>
      <c r="R64" s="147" t="s">
        <v>169</v>
      </c>
      <c r="S64" s="298">
        <v>20</v>
      </c>
      <c r="T64" s="298"/>
      <c r="U64" s="298" t="s">
        <v>92</v>
      </c>
      <c r="V64" s="298" t="s">
        <v>42</v>
      </c>
      <c r="W64" s="298"/>
      <c r="X64" s="119"/>
      <c r="Y64" s="299" t="s">
        <v>42</v>
      </c>
      <c r="Z64" s="298" t="s">
        <v>42</v>
      </c>
      <c r="AA64" s="298">
        <v>1</v>
      </c>
      <c r="AB64" s="108"/>
      <c r="AC64" s="108"/>
      <c r="AD64" s="108"/>
      <c r="AE64" s="108"/>
      <c r="AF64" s="108"/>
      <c r="AG64" s="108"/>
      <c r="AH64" s="108"/>
      <c r="AI64" s="98"/>
    </row>
    <row r="65" spans="1:35" s="97" customFormat="1" ht="11.25" x14ac:dyDescent="0.2">
      <c r="A65" s="98"/>
      <c r="B65" s="114"/>
      <c r="C65" s="114"/>
      <c r="D65" s="114"/>
      <c r="E65" s="114"/>
      <c r="F65" s="114"/>
      <c r="G65" s="123" t="s">
        <v>170</v>
      </c>
      <c r="H65" s="175">
        <v>11</v>
      </c>
      <c r="I65" s="105"/>
      <c r="J65" s="185"/>
      <c r="K65" s="114"/>
      <c r="L65" s="135"/>
      <c r="M65" s="136"/>
      <c r="N65" s="132"/>
      <c r="O65" s="113"/>
      <c r="P65" s="291"/>
      <c r="Q65" s="113"/>
      <c r="R65" s="126" t="s">
        <v>170</v>
      </c>
      <c r="S65" s="298">
        <v>50</v>
      </c>
      <c r="T65" s="298"/>
      <c r="U65" s="298" t="s">
        <v>93</v>
      </c>
      <c r="V65" s="298" t="s">
        <v>42</v>
      </c>
      <c r="W65" s="298"/>
      <c r="X65" s="119"/>
      <c r="Y65" s="299">
        <v>1</v>
      </c>
      <c r="Z65" s="299">
        <v>1</v>
      </c>
      <c r="AA65" s="298">
        <v>1</v>
      </c>
      <c r="AB65" s="108"/>
      <c r="AC65" s="108"/>
      <c r="AD65" s="108"/>
      <c r="AE65" s="108"/>
      <c r="AF65" s="108"/>
      <c r="AG65" s="108"/>
      <c r="AH65" s="108"/>
      <c r="AI65" s="98"/>
    </row>
    <row r="66" spans="1:35" s="97" customFormat="1" ht="11.25" x14ac:dyDescent="0.2">
      <c r="A66" s="98"/>
      <c r="B66" s="114"/>
      <c r="C66" s="114"/>
      <c r="D66" s="114"/>
      <c r="E66" s="114"/>
      <c r="F66" s="114"/>
      <c r="G66" s="186" t="s">
        <v>189</v>
      </c>
      <c r="H66" s="175">
        <v>0</v>
      </c>
      <c r="I66" s="105"/>
      <c r="J66" s="185"/>
      <c r="K66" s="114"/>
      <c r="L66" s="139"/>
      <c r="M66" s="140"/>
      <c r="N66" s="136"/>
      <c r="O66" s="141"/>
      <c r="P66" s="291"/>
      <c r="Q66" s="141"/>
      <c r="R66" s="342" t="s">
        <v>241</v>
      </c>
      <c r="S66" s="299">
        <v>25</v>
      </c>
      <c r="T66" s="299"/>
      <c r="U66" s="298" t="s">
        <v>93</v>
      </c>
      <c r="V66" s="298" t="s">
        <v>42</v>
      </c>
      <c r="W66" s="298"/>
      <c r="X66" s="119"/>
      <c r="Y66" s="299" t="s">
        <v>42</v>
      </c>
      <c r="Z66" s="299" t="s">
        <v>42</v>
      </c>
      <c r="AA66" s="298">
        <v>1</v>
      </c>
      <c r="AB66" s="108"/>
      <c r="AC66" s="108"/>
      <c r="AD66" s="108"/>
      <c r="AE66" s="108"/>
      <c r="AF66" s="108"/>
      <c r="AG66" s="108"/>
      <c r="AH66" s="108"/>
      <c r="AI66" s="98"/>
    </row>
    <row r="67" spans="1:35" s="97" customFormat="1" ht="11.25" x14ac:dyDescent="0.2">
      <c r="A67" s="98"/>
      <c r="B67" s="114"/>
      <c r="C67" s="114"/>
      <c r="D67" s="114"/>
      <c r="E67" s="114"/>
      <c r="F67" s="114"/>
      <c r="G67" s="123" t="s">
        <v>201</v>
      </c>
      <c r="H67" s="175">
        <v>4</v>
      </c>
      <c r="I67" s="105"/>
      <c r="J67" s="185"/>
      <c r="K67" s="114"/>
      <c r="L67" s="124"/>
      <c r="M67" s="125"/>
      <c r="N67" s="140"/>
      <c r="O67" s="142"/>
      <c r="P67" s="291"/>
      <c r="Q67" s="142"/>
      <c r="R67" s="239"/>
      <c r="S67" s="299" t="s">
        <v>42</v>
      </c>
      <c r="T67" s="299"/>
      <c r="U67" s="299" t="s">
        <v>42</v>
      </c>
      <c r="V67" s="298" t="s">
        <v>42</v>
      </c>
      <c r="W67" s="298"/>
      <c r="X67" s="119"/>
      <c r="Y67" s="299" t="s">
        <v>42</v>
      </c>
      <c r="Z67" s="299" t="s">
        <v>42</v>
      </c>
      <c r="AA67" s="299" t="s">
        <v>42</v>
      </c>
      <c r="AB67" s="108"/>
      <c r="AC67" s="108"/>
      <c r="AD67" s="108"/>
      <c r="AE67" s="108"/>
      <c r="AF67" s="108"/>
      <c r="AG67" s="108"/>
      <c r="AH67" s="108"/>
      <c r="AI67" s="98"/>
    </row>
    <row r="68" spans="1:35" s="97" customFormat="1" ht="11.25" x14ac:dyDescent="0.2">
      <c r="A68" s="98"/>
      <c r="B68" s="114"/>
      <c r="C68" s="114"/>
      <c r="D68" s="114"/>
      <c r="E68" s="114"/>
      <c r="F68" s="114"/>
      <c r="G68" s="187" t="s">
        <v>200</v>
      </c>
      <c r="H68" s="175">
        <v>12</v>
      </c>
      <c r="I68" s="105"/>
      <c r="J68" s="185"/>
      <c r="K68" s="114"/>
      <c r="L68" s="144"/>
      <c r="M68" s="145"/>
      <c r="N68" s="125"/>
      <c r="O68" s="137"/>
      <c r="P68" s="291"/>
      <c r="Q68" s="137"/>
      <c r="R68" s="241"/>
      <c r="S68" s="299" t="s">
        <v>42</v>
      </c>
      <c r="T68" s="299"/>
      <c r="U68" s="299" t="s">
        <v>42</v>
      </c>
      <c r="V68" s="298" t="s">
        <v>42</v>
      </c>
      <c r="W68" s="298"/>
      <c r="X68" s="300"/>
      <c r="Y68" s="299" t="s">
        <v>42</v>
      </c>
      <c r="Z68" s="299" t="s">
        <v>42</v>
      </c>
      <c r="AA68" s="299" t="s">
        <v>42</v>
      </c>
      <c r="AB68" s="108"/>
      <c r="AC68" s="108"/>
      <c r="AD68" s="108"/>
      <c r="AE68" s="108"/>
      <c r="AF68" s="108"/>
      <c r="AG68" s="108"/>
      <c r="AH68" s="108"/>
      <c r="AI68" s="98"/>
    </row>
    <row r="69" spans="1:35" s="97" customFormat="1" ht="11.25" x14ac:dyDescent="0.2">
      <c r="A69" s="98"/>
      <c r="B69" s="114"/>
      <c r="C69" s="114"/>
      <c r="D69" s="114"/>
      <c r="E69" s="114"/>
      <c r="F69" s="114"/>
      <c r="G69" s="343" t="s">
        <v>241</v>
      </c>
      <c r="H69" s="175">
        <v>4</v>
      </c>
      <c r="I69" s="105"/>
      <c r="J69" s="185"/>
      <c r="K69" s="114"/>
      <c r="L69" s="144"/>
      <c r="M69" s="145"/>
      <c r="N69" s="125"/>
      <c r="O69" s="137"/>
      <c r="P69" s="291"/>
      <c r="Q69" s="130"/>
      <c r="R69" s="126" t="s">
        <v>201</v>
      </c>
      <c r="S69" s="298">
        <v>30</v>
      </c>
      <c r="T69" s="298"/>
      <c r="U69" s="298" t="s">
        <v>93</v>
      </c>
      <c r="V69" s="298" t="s">
        <v>42</v>
      </c>
      <c r="W69" s="298"/>
      <c r="X69" s="119"/>
      <c r="Y69" s="299">
        <v>1</v>
      </c>
      <c r="Z69" s="298">
        <v>1</v>
      </c>
      <c r="AA69" s="298">
        <v>1</v>
      </c>
      <c r="AB69" s="108"/>
      <c r="AC69" s="108"/>
      <c r="AD69" s="108"/>
      <c r="AE69" s="108"/>
      <c r="AF69" s="108"/>
      <c r="AG69" s="108"/>
      <c r="AH69" s="108"/>
      <c r="AI69" s="98"/>
    </row>
    <row r="70" spans="1:35" s="97" customFormat="1" ht="11.25" x14ac:dyDescent="0.2">
      <c r="A70" s="98"/>
      <c r="B70" s="114"/>
      <c r="C70" s="114"/>
      <c r="D70" s="114"/>
      <c r="E70" s="114"/>
      <c r="F70" s="114"/>
      <c r="G70" s="187"/>
      <c r="H70" s="175">
        <v>0</v>
      </c>
      <c r="I70" s="105"/>
      <c r="J70" s="185"/>
      <c r="K70" s="114"/>
      <c r="L70" s="144"/>
      <c r="M70" s="145"/>
      <c r="N70" s="125"/>
      <c r="O70" s="137"/>
      <c r="P70" s="291"/>
      <c r="Q70" s="130"/>
      <c r="R70" s="239" t="s">
        <v>200</v>
      </c>
      <c r="S70" s="298">
        <v>50</v>
      </c>
      <c r="T70" s="298"/>
      <c r="U70" s="298" t="s">
        <v>93</v>
      </c>
      <c r="V70" s="298" t="s">
        <v>42</v>
      </c>
      <c r="W70" s="298"/>
      <c r="X70" s="119"/>
      <c r="Y70" s="299">
        <v>1</v>
      </c>
      <c r="Z70" s="298">
        <v>1</v>
      </c>
      <c r="AA70" s="298">
        <v>1</v>
      </c>
      <c r="AB70" s="108"/>
      <c r="AC70" s="108"/>
      <c r="AD70" s="108"/>
      <c r="AE70" s="108"/>
      <c r="AF70" s="108"/>
      <c r="AG70" s="108"/>
      <c r="AH70" s="108"/>
      <c r="AI70" s="98"/>
    </row>
    <row r="71" spans="1:35" s="97" customFormat="1" ht="11.25" x14ac:dyDescent="0.2">
      <c r="A71" s="98"/>
      <c r="B71" s="114"/>
      <c r="C71" s="114"/>
      <c r="D71" s="114"/>
      <c r="E71" s="114"/>
      <c r="F71" s="114"/>
      <c r="G71" s="143" t="s">
        <v>146</v>
      </c>
      <c r="H71" s="175">
        <v>10</v>
      </c>
      <c r="I71" s="105"/>
      <c r="J71" s="185"/>
      <c r="K71" s="114"/>
      <c r="L71" s="144"/>
      <c r="M71" s="145"/>
      <c r="N71" s="125"/>
      <c r="O71" s="137"/>
      <c r="P71" s="291"/>
      <c r="Q71" s="137"/>
      <c r="R71" s="133" t="s">
        <v>146</v>
      </c>
      <c r="S71" s="298">
        <v>30</v>
      </c>
      <c r="T71" s="298"/>
      <c r="U71" s="298" t="s">
        <v>93</v>
      </c>
      <c r="V71" s="298" t="s">
        <v>42</v>
      </c>
      <c r="W71" s="298"/>
      <c r="X71" s="119"/>
      <c r="Y71" s="299">
        <v>1</v>
      </c>
      <c r="Z71" s="298">
        <v>1</v>
      </c>
      <c r="AA71" s="298">
        <v>1</v>
      </c>
      <c r="AB71" s="108"/>
      <c r="AC71" s="108"/>
      <c r="AD71" s="108"/>
      <c r="AE71" s="108"/>
      <c r="AF71" s="108"/>
      <c r="AG71" s="108"/>
      <c r="AH71" s="108"/>
      <c r="AI71" s="98"/>
    </row>
    <row r="72" spans="1:35" s="97" customFormat="1" ht="12" x14ac:dyDescent="0.2">
      <c r="A72" s="98"/>
      <c r="B72" s="114"/>
      <c r="C72" s="114"/>
      <c r="D72" s="114"/>
      <c r="E72" s="114"/>
      <c r="F72" s="114"/>
      <c r="G72" s="301" t="s">
        <v>242</v>
      </c>
      <c r="H72" s="175">
        <v>4</v>
      </c>
      <c r="I72" s="105"/>
      <c r="J72" s="185"/>
      <c r="K72" s="114"/>
      <c r="L72" s="144"/>
      <c r="M72" s="145"/>
      <c r="N72" s="125"/>
      <c r="O72" s="137"/>
      <c r="P72" s="291"/>
      <c r="Q72" s="130"/>
      <c r="R72" s="302" t="s">
        <v>242</v>
      </c>
      <c r="S72" s="299">
        <v>10</v>
      </c>
      <c r="T72" s="299"/>
      <c r="U72" s="299" t="s">
        <v>92</v>
      </c>
      <c r="V72" s="298" t="s">
        <v>42</v>
      </c>
      <c r="W72" s="298"/>
      <c r="X72" s="300"/>
      <c r="Y72" s="299" t="s">
        <v>42</v>
      </c>
      <c r="Z72" s="299" t="s">
        <v>42</v>
      </c>
      <c r="AA72" s="299">
        <v>1</v>
      </c>
      <c r="AB72" s="108"/>
      <c r="AC72" s="108"/>
      <c r="AD72" s="108"/>
      <c r="AE72" s="108"/>
      <c r="AF72" s="108"/>
      <c r="AG72" s="108"/>
      <c r="AH72" s="108"/>
      <c r="AI72" s="98"/>
    </row>
    <row r="73" spans="1:35" s="97" customFormat="1" ht="11.25" x14ac:dyDescent="0.2">
      <c r="A73" s="98"/>
      <c r="B73" s="114"/>
      <c r="C73" s="114"/>
      <c r="D73" s="114"/>
      <c r="E73" s="240"/>
      <c r="F73" s="240"/>
      <c r="G73" s="344"/>
      <c r="H73" s="175">
        <v>0</v>
      </c>
      <c r="I73" s="105"/>
      <c r="J73" s="185"/>
      <c r="K73" s="114"/>
      <c r="L73" s="144"/>
      <c r="M73" s="145"/>
      <c r="N73" s="125"/>
      <c r="O73" s="137"/>
      <c r="P73" s="291"/>
      <c r="Q73" s="130"/>
      <c r="R73" s="345"/>
      <c r="S73" s="299" t="s">
        <v>42</v>
      </c>
      <c r="T73" s="299"/>
      <c r="U73" s="299" t="s">
        <v>42</v>
      </c>
      <c r="V73" s="298" t="s">
        <v>42</v>
      </c>
      <c r="W73" s="298"/>
      <c r="X73" s="119"/>
      <c r="Y73" s="299" t="s">
        <v>42</v>
      </c>
      <c r="Z73" s="299" t="s">
        <v>42</v>
      </c>
      <c r="AA73" s="299" t="s">
        <v>42</v>
      </c>
      <c r="AB73" s="108"/>
      <c r="AC73" s="108"/>
      <c r="AD73" s="108"/>
      <c r="AE73" s="108"/>
      <c r="AF73" s="108"/>
      <c r="AG73" s="108"/>
      <c r="AH73" s="108"/>
      <c r="AI73" s="98"/>
    </row>
    <row r="74" spans="1:35" s="97" customFormat="1" ht="11.25" x14ac:dyDescent="0.2">
      <c r="A74" s="98"/>
      <c r="B74" s="114"/>
      <c r="C74" s="114"/>
      <c r="D74" s="114"/>
      <c r="E74" s="114"/>
      <c r="F74" s="114"/>
      <c r="G74" s="127" t="s">
        <v>262</v>
      </c>
      <c r="H74" s="175">
        <v>8</v>
      </c>
      <c r="I74" s="105"/>
      <c r="J74" s="185"/>
      <c r="K74" s="114"/>
      <c r="L74" s="144"/>
      <c r="M74" s="145"/>
      <c r="N74" s="125"/>
      <c r="O74" s="137"/>
      <c r="P74" s="291"/>
      <c r="Q74" s="130"/>
      <c r="R74" s="130" t="s">
        <v>262</v>
      </c>
      <c r="S74" s="298">
        <v>20</v>
      </c>
      <c r="T74" s="298"/>
      <c r="U74" s="298" t="s">
        <v>92</v>
      </c>
      <c r="V74" s="298" t="s">
        <v>42</v>
      </c>
      <c r="W74" s="298"/>
      <c r="X74" s="119"/>
      <c r="Y74" s="299" t="s">
        <v>42</v>
      </c>
      <c r="Z74" s="299" t="s">
        <v>42</v>
      </c>
      <c r="AA74" s="298">
        <v>1</v>
      </c>
      <c r="AB74" s="108"/>
      <c r="AC74" s="108"/>
      <c r="AD74" s="108"/>
      <c r="AE74" s="108"/>
      <c r="AF74" s="108"/>
      <c r="AG74" s="108"/>
      <c r="AH74" s="108"/>
      <c r="AI74" s="98"/>
    </row>
    <row r="75" spans="1:35" s="97" customFormat="1" ht="11.25" x14ac:dyDescent="0.2">
      <c r="A75" s="98"/>
      <c r="B75" s="114"/>
      <c r="C75" s="114"/>
      <c r="D75" s="114"/>
      <c r="E75" s="114"/>
      <c r="F75" s="114"/>
      <c r="G75" s="127"/>
      <c r="H75" s="175"/>
      <c r="I75" s="105"/>
      <c r="J75" s="185"/>
      <c r="K75" s="114"/>
      <c r="L75" s="148"/>
      <c r="M75" s="149"/>
      <c r="N75" s="117"/>
      <c r="O75" s="130"/>
      <c r="P75" s="291"/>
      <c r="Q75" s="113"/>
      <c r="R75" s="130"/>
      <c r="S75" s="298"/>
      <c r="T75" s="298"/>
      <c r="U75" s="298"/>
      <c r="V75" s="298"/>
      <c r="W75" s="298"/>
      <c r="X75" s="119"/>
      <c r="Y75" s="298"/>
      <c r="Z75" s="298"/>
      <c r="AA75" s="298"/>
      <c r="AB75" s="108"/>
      <c r="AC75" s="108"/>
      <c r="AD75" s="108"/>
      <c r="AE75" s="108"/>
      <c r="AF75" s="108"/>
      <c r="AG75" s="108"/>
      <c r="AH75" s="108"/>
      <c r="AI75" s="98"/>
    </row>
    <row r="76" spans="1:35" s="97" customFormat="1" ht="11.25" x14ac:dyDescent="0.2">
      <c r="A76" s="98"/>
      <c r="B76" s="114"/>
      <c r="C76" s="114"/>
      <c r="D76" s="114"/>
      <c r="E76" s="114"/>
      <c r="F76" s="114"/>
      <c r="G76" s="134" t="s">
        <v>179</v>
      </c>
      <c r="H76" s="175">
        <v>0</v>
      </c>
      <c r="I76" s="105"/>
      <c r="J76" s="185"/>
      <c r="K76" s="114"/>
      <c r="L76" s="148"/>
      <c r="M76" s="149"/>
      <c r="N76" s="117"/>
      <c r="O76" s="130"/>
      <c r="P76" s="291"/>
      <c r="Q76" s="113"/>
      <c r="R76" s="137" t="s">
        <v>179</v>
      </c>
      <c r="S76" s="299" t="s">
        <v>42</v>
      </c>
      <c r="T76" s="299"/>
      <c r="U76" s="299" t="s">
        <v>42</v>
      </c>
      <c r="V76" s="298" t="s">
        <v>42</v>
      </c>
      <c r="W76" s="298"/>
      <c r="X76" s="300"/>
      <c r="Y76" s="299" t="s">
        <v>42</v>
      </c>
      <c r="Z76" s="299" t="s">
        <v>42</v>
      </c>
      <c r="AA76" s="299" t="s">
        <v>42</v>
      </c>
      <c r="AB76" s="108"/>
      <c r="AC76" s="108"/>
      <c r="AD76" s="108"/>
      <c r="AE76" s="108"/>
      <c r="AF76" s="108"/>
      <c r="AG76" s="108"/>
      <c r="AH76" s="108"/>
      <c r="AI76" s="98"/>
    </row>
    <row r="77" spans="1:35" s="97" customFormat="1" ht="12" x14ac:dyDescent="0.2">
      <c r="A77" s="98"/>
      <c r="B77" s="114"/>
      <c r="C77" s="114"/>
      <c r="D77" s="114"/>
      <c r="E77" s="114"/>
      <c r="F77" s="114"/>
      <c r="G77" s="408" t="s">
        <v>263</v>
      </c>
      <c r="H77" s="175">
        <v>3</v>
      </c>
      <c r="I77" s="105"/>
      <c r="J77" s="185"/>
      <c r="K77" s="114"/>
      <c r="L77" s="148"/>
      <c r="M77" s="149"/>
      <c r="N77" s="117"/>
      <c r="O77" s="130"/>
      <c r="P77" s="291"/>
      <c r="Q77" s="113"/>
      <c r="R77" s="409" t="s">
        <v>263</v>
      </c>
      <c r="S77" s="298">
        <v>10</v>
      </c>
      <c r="T77" s="298"/>
      <c r="U77" s="298" t="s">
        <v>92</v>
      </c>
      <c r="V77" s="298" t="s">
        <v>42</v>
      </c>
      <c r="W77" s="298"/>
      <c r="X77" s="300"/>
      <c r="Y77" s="299" t="s">
        <v>42</v>
      </c>
      <c r="Z77" s="299" t="s">
        <v>42</v>
      </c>
      <c r="AA77" s="299">
        <v>1</v>
      </c>
      <c r="AB77" s="108"/>
      <c r="AC77" s="108"/>
      <c r="AD77" s="108"/>
      <c r="AE77" s="108"/>
      <c r="AF77" s="108"/>
      <c r="AG77" s="108"/>
      <c r="AH77" s="108"/>
      <c r="AI77" s="98"/>
    </row>
    <row r="78" spans="1:35" s="97" customFormat="1" ht="12" x14ac:dyDescent="0.2">
      <c r="A78" s="98"/>
      <c r="B78" s="114"/>
      <c r="C78" s="114"/>
      <c r="D78" s="114"/>
      <c r="E78" s="114"/>
      <c r="F78" s="114"/>
      <c r="G78" s="303" t="s">
        <v>205</v>
      </c>
      <c r="H78" s="175">
        <v>1</v>
      </c>
      <c r="I78" s="105"/>
      <c r="J78" s="185"/>
      <c r="K78" s="114"/>
      <c r="L78" s="148"/>
      <c r="M78" s="149"/>
      <c r="N78" s="117"/>
      <c r="O78" s="130"/>
      <c r="P78" s="291"/>
      <c r="Q78" s="113"/>
      <c r="R78" s="304" t="s">
        <v>205</v>
      </c>
      <c r="S78" s="298">
        <v>10</v>
      </c>
      <c r="T78" s="298"/>
      <c r="U78" s="298" t="s">
        <v>92</v>
      </c>
      <c r="V78" s="298" t="s">
        <v>42</v>
      </c>
      <c r="W78" s="298"/>
      <c r="X78" s="119"/>
      <c r="Y78" s="410" t="s">
        <v>42</v>
      </c>
      <c r="Z78" s="410" t="s">
        <v>42</v>
      </c>
      <c r="AA78" s="411">
        <v>1</v>
      </c>
      <c r="AB78" s="108"/>
      <c r="AC78" s="108"/>
      <c r="AD78" s="108"/>
      <c r="AE78" s="108"/>
      <c r="AF78" s="108"/>
      <c r="AG78" s="108"/>
      <c r="AH78" s="108"/>
      <c r="AI78" s="98"/>
    </row>
    <row r="79" spans="1:35" s="97" customFormat="1" ht="12" thickBot="1" x14ac:dyDescent="0.25">
      <c r="A79" s="98"/>
      <c r="B79" s="114"/>
      <c r="C79" s="114"/>
      <c r="D79" s="114"/>
      <c r="E79" s="114"/>
      <c r="F79" s="114"/>
      <c r="G79" s="150" t="s">
        <v>147</v>
      </c>
      <c r="H79" s="177">
        <v>4</v>
      </c>
      <c r="I79" s="105"/>
      <c r="J79" s="185"/>
      <c r="K79" s="114"/>
      <c r="L79" s="148"/>
      <c r="M79" s="149"/>
      <c r="N79" s="117"/>
      <c r="O79" s="113"/>
      <c r="P79" s="291"/>
      <c r="Q79" s="113"/>
      <c r="R79" s="151" t="s">
        <v>147</v>
      </c>
      <c r="S79" s="412">
        <v>20</v>
      </c>
      <c r="T79" s="412"/>
      <c r="U79" s="413" t="s">
        <v>217</v>
      </c>
      <c r="V79" s="412" t="s">
        <v>42</v>
      </c>
      <c r="W79" s="412"/>
      <c r="X79" s="305"/>
      <c r="Y79" s="413" t="s">
        <v>42</v>
      </c>
      <c r="Z79" s="413" t="s">
        <v>42</v>
      </c>
      <c r="AA79" s="412">
        <v>1</v>
      </c>
      <c r="AB79" s="108"/>
      <c r="AC79" s="108"/>
      <c r="AD79" s="108"/>
      <c r="AE79" s="108"/>
      <c r="AF79" s="108"/>
      <c r="AG79" s="108"/>
      <c r="AH79" s="108"/>
      <c r="AI79" s="98"/>
    </row>
    <row r="80" spans="1:35" s="97" customFormat="1" ht="11.25" x14ac:dyDescent="0.2">
      <c r="A80" s="152"/>
      <c r="B80" s="153"/>
      <c r="C80" s="153"/>
      <c r="D80" s="153"/>
      <c r="E80" s="153"/>
      <c r="F80" s="153"/>
      <c r="G80" s="105"/>
      <c r="H80" s="154"/>
      <c r="I80" s="105"/>
      <c r="J80" s="105"/>
      <c r="K80" s="153"/>
      <c r="L80" s="106"/>
      <c r="M80" s="101"/>
      <c r="N80" s="101"/>
      <c r="O80" s="101"/>
      <c r="P80" s="142"/>
      <c r="Q80" s="178"/>
      <c r="R80" s="142"/>
      <c r="S80" s="178"/>
      <c r="T80" s="178"/>
      <c r="U80" s="179"/>
      <c r="V80" s="178"/>
      <c r="W80" s="178"/>
      <c r="X80" s="179"/>
      <c r="Y80" s="179"/>
      <c r="Z80" s="179"/>
      <c r="AA80" s="179"/>
      <c r="AB80" s="179"/>
      <c r="AC80" s="179"/>
      <c r="AD80" s="179"/>
      <c r="AE80" s="179"/>
      <c r="AF80" s="179"/>
      <c r="AG80" s="179"/>
      <c r="AH80" s="179"/>
      <c r="AI80" s="98"/>
    </row>
    <row r="81" spans="1:36" s="97" customFormat="1" ht="11.25" x14ac:dyDescent="0.2">
      <c r="A81" s="155"/>
      <c r="B81" s="153"/>
      <c r="C81" s="153"/>
      <c r="D81" s="153"/>
      <c r="E81" s="153"/>
      <c r="F81" s="99"/>
      <c r="G81" s="157" t="s">
        <v>171</v>
      </c>
      <c r="H81" s="414">
        <v>5</v>
      </c>
      <c r="I81" s="105"/>
      <c r="J81" s="105"/>
      <c r="K81" s="105"/>
      <c r="L81" s="106"/>
      <c r="M81" s="101"/>
      <c r="N81" s="101"/>
      <c r="O81" s="101"/>
      <c r="P81" s="102"/>
      <c r="Q81" s="101"/>
      <c r="R81" s="102"/>
      <c r="S81" s="102"/>
      <c r="T81" s="102"/>
      <c r="U81" s="102"/>
      <c r="V81" s="101"/>
      <c r="W81" s="101"/>
      <c r="X81" s="102"/>
      <c r="Y81" s="102"/>
      <c r="Z81" s="102"/>
      <c r="AA81" s="102"/>
      <c r="AB81" s="102"/>
      <c r="AC81" s="102"/>
      <c r="AD81" s="102"/>
      <c r="AE81" s="102"/>
      <c r="AF81" s="102"/>
      <c r="AG81" s="102"/>
      <c r="AH81" s="102"/>
      <c r="AI81" s="152"/>
    </row>
    <row r="82" spans="1:36" s="158" customFormat="1" ht="11.25" x14ac:dyDescent="0.15">
      <c r="A82" s="155"/>
      <c r="B82" s="153"/>
      <c r="C82" s="153"/>
      <c r="D82" s="153"/>
      <c r="E82" s="153"/>
      <c r="F82" s="105"/>
      <c r="G82" s="157"/>
      <c r="H82" s="160"/>
      <c r="I82" s="105"/>
      <c r="J82" s="159"/>
      <c r="K82" s="105"/>
      <c r="L82" s="161"/>
      <c r="M82" s="292"/>
      <c r="N82" s="102"/>
      <c r="O82" s="102"/>
      <c r="P82" s="102"/>
      <c r="Q82" s="101"/>
      <c r="R82" s="102"/>
      <c r="S82" s="101"/>
      <c r="T82" s="101"/>
      <c r="U82" s="415" t="s">
        <v>84</v>
      </c>
      <c r="V82" s="101"/>
      <c r="W82" s="101"/>
      <c r="X82" s="415" t="s">
        <v>87</v>
      </c>
      <c r="Y82" s="101" t="s">
        <v>94</v>
      </c>
      <c r="Z82" s="101"/>
      <c r="AA82" s="415" t="s">
        <v>168</v>
      </c>
      <c r="AB82" s="101"/>
      <c r="AC82" s="101"/>
      <c r="AD82" s="101"/>
      <c r="AE82" s="101"/>
      <c r="AF82" s="101"/>
      <c r="AG82" s="101"/>
      <c r="AH82" s="101"/>
      <c r="AI82" s="155"/>
    </row>
    <row r="83" spans="1:36" s="158" customFormat="1" ht="11.25" x14ac:dyDescent="0.15">
      <c r="A83" s="155"/>
      <c r="B83" s="153"/>
      <c r="C83" s="153"/>
      <c r="D83" s="153"/>
      <c r="E83" s="153"/>
      <c r="F83" s="99"/>
      <c r="G83" s="157" t="s">
        <v>172</v>
      </c>
      <c r="H83" s="416"/>
      <c r="I83" s="105"/>
      <c r="J83" s="105"/>
      <c r="K83" s="105"/>
      <c r="L83" s="106"/>
      <c r="M83" s="101"/>
      <c r="N83" s="101"/>
      <c r="O83" s="101"/>
      <c r="P83" s="101"/>
      <c r="Q83" s="101"/>
      <c r="R83" s="102"/>
      <c r="S83" s="101"/>
      <c r="T83" s="101"/>
      <c r="U83" s="415" t="s">
        <v>85</v>
      </c>
      <c r="V83" s="101"/>
      <c r="W83" s="101"/>
      <c r="X83" s="415" t="s">
        <v>88</v>
      </c>
      <c r="Y83" s="101" t="s">
        <v>95</v>
      </c>
      <c r="Z83" s="101"/>
      <c r="AA83" s="415" t="s">
        <v>90</v>
      </c>
      <c r="AB83" s="101"/>
      <c r="AC83" s="101"/>
      <c r="AD83" s="101"/>
      <c r="AE83" s="101"/>
      <c r="AF83" s="101"/>
      <c r="AG83" s="101"/>
      <c r="AH83" s="101"/>
      <c r="AI83" s="155"/>
    </row>
    <row r="84" spans="1:36" s="97" customFormat="1" ht="11.25" x14ac:dyDescent="0.2">
      <c r="A84" s="169"/>
      <c r="B84" s="153"/>
      <c r="C84" s="153"/>
      <c r="D84" s="153"/>
      <c r="E84" s="153"/>
      <c r="F84" s="170"/>
      <c r="G84" s="105"/>
      <c r="H84" s="99"/>
      <c r="I84" s="105"/>
      <c r="J84" s="105"/>
      <c r="K84" s="170"/>
      <c r="L84" s="106"/>
      <c r="M84" s="101"/>
      <c r="N84" s="101"/>
      <c r="O84" s="101"/>
      <c r="P84" s="101"/>
      <c r="Q84" s="180"/>
      <c r="R84" s="102"/>
      <c r="S84" s="101"/>
      <c r="T84" s="101"/>
      <c r="U84" s="415" t="s">
        <v>86</v>
      </c>
      <c r="V84" s="180"/>
      <c r="W84" s="180"/>
      <c r="X84" s="415" t="s">
        <v>89</v>
      </c>
      <c r="Y84" s="101" t="s">
        <v>96</v>
      </c>
      <c r="Z84" s="101"/>
      <c r="AA84" s="415" t="s">
        <v>91</v>
      </c>
      <c r="AB84" s="101"/>
      <c r="AC84" s="101"/>
      <c r="AD84" s="101"/>
      <c r="AE84" s="101"/>
      <c r="AF84" s="101"/>
      <c r="AG84" s="101"/>
      <c r="AH84" s="101"/>
      <c r="AI84" s="155"/>
      <c r="AJ84" s="162"/>
    </row>
    <row r="85" spans="1:36" s="97" customFormat="1" ht="11.25" x14ac:dyDescent="0.2">
      <c r="A85" s="155"/>
      <c r="B85" s="156"/>
      <c r="C85" s="170"/>
      <c r="D85" s="170"/>
      <c r="E85" s="114"/>
      <c r="F85" s="114"/>
      <c r="G85" s="105"/>
      <c r="H85" s="99"/>
      <c r="I85" s="163"/>
      <c r="J85" s="105"/>
      <c r="K85" s="105"/>
      <c r="L85" s="106"/>
      <c r="M85" s="101"/>
      <c r="N85" s="101"/>
      <c r="O85" s="101"/>
      <c r="P85" s="101"/>
      <c r="Q85" s="101"/>
      <c r="R85" s="102"/>
      <c r="S85" s="101"/>
      <c r="T85" s="101"/>
      <c r="U85" s="102"/>
      <c r="V85" s="101"/>
      <c r="W85" s="101"/>
      <c r="X85" s="101"/>
      <c r="Y85" s="102"/>
      <c r="Z85" s="101"/>
      <c r="AA85" s="101"/>
      <c r="AB85" s="101"/>
      <c r="AC85" s="101"/>
      <c r="AD85" s="101"/>
      <c r="AE85" s="101"/>
      <c r="AF85" s="101"/>
      <c r="AG85" s="101"/>
      <c r="AH85" s="101"/>
      <c r="AI85" s="169"/>
      <c r="AJ85" s="164"/>
    </row>
    <row r="86" spans="1:36" s="97" customFormat="1" ht="11.25" x14ac:dyDescent="0.2">
      <c r="A86" s="165"/>
      <c r="B86" s="156"/>
      <c r="C86" s="157"/>
      <c r="D86" s="157"/>
      <c r="E86" s="114"/>
      <c r="F86" s="114"/>
      <c r="G86" s="105"/>
      <c r="H86" s="166"/>
      <c r="I86" s="163"/>
      <c r="J86" s="105"/>
      <c r="K86" s="157"/>
      <c r="L86" s="106"/>
      <c r="M86" s="101"/>
      <c r="N86" s="101"/>
      <c r="O86" s="101"/>
      <c r="P86" s="101"/>
      <c r="Q86" s="113"/>
      <c r="R86" s="102"/>
      <c r="S86" s="101"/>
      <c r="T86" s="101"/>
      <c r="U86" s="459" t="s">
        <v>97</v>
      </c>
      <c r="V86" s="459"/>
      <c r="W86" s="459"/>
      <c r="X86" s="459"/>
      <c r="Y86" s="459"/>
      <c r="Z86" s="459"/>
      <c r="AA86" s="459"/>
      <c r="AB86" s="459"/>
      <c r="AC86" s="459"/>
      <c r="AD86" s="459"/>
      <c r="AE86" s="459"/>
      <c r="AF86" s="102"/>
      <c r="AG86" s="102"/>
      <c r="AH86" s="102"/>
      <c r="AI86" s="155"/>
      <c r="AJ86" s="164"/>
    </row>
    <row r="87" spans="1:36" s="97" customFormat="1" ht="12" thickBot="1" x14ac:dyDescent="0.25">
      <c r="A87" s="417"/>
      <c r="B87" s="418"/>
      <c r="C87" s="419"/>
      <c r="D87" s="419"/>
      <c r="E87" s="419"/>
      <c r="F87" s="419"/>
      <c r="G87" s="419"/>
      <c r="H87" s="419"/>
      <c r="I87" s="419"/>
      <c r="J87" s="419"/>
      <c r="K87" s="419"/>
      <c r="L87" s="420"/>
      <c r="M87" s="421"/>
      <c r="N87" s="421"/>
      <c r="O87" s="421"/>
      <c r="P87" s="421"/>
      <c r="Q87" s="421"/>
      <c r="R87" s="421"/>
      <c r="S87" s="421"/>
      <c r="T87" s="421"/>
      <c r="U87" s="421"/>
      <c r="V87" s="421"/>
      <c r="W87" s="421"/>
      <c r="X87" s="421"/>
      <c r="Y87" s="421"/>
      <c r="Z87" s="421"/>
      <c r="AA87" s="421"/>
      <c r="AB87" s="421"/>
      <c r="AC87" s="421"/>
      <c r="AD87" s="421"/>
      <c r="AE87" s="421"/>
      <c r="AF87" s="421"/>
      <c r="AG87" s="421"/>
      <c r="AH87" s="421"/>
      <c r="AI87" s="165"/>
    </row>
    <row r="88" spans="1:36" s="97" customFormat="1" x14ac:dyDescent="0.2">
      <c r="A88" s="167"/>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168"/>
      <c r="AG88" s="168"/>
      <c r="AH88" s="168"/>
      <c r="AI88" s="105"/>
    </row>
    <row r="89" spans="1:36" s="167" customFormat="1" x14ac:dyDescent="0.2">
      <c r="A89" s="293"/>
      <c r="B89" s="293"/>
      <c r="C89" s="293"/>
      <c r="D89" s="293"/>
      <c r="E89" s="293"/>
      <c r="F89" s="293"/>
      <c r="G89" s="293"/>
      <c r="H89" s="293"/>
      <c r="I89" s="293"/>
      <c r="J89" s="293"/>
      <c r="K89" s="293"/>
      <c r="L89" s="293"/>
      <c r="M89" s="293"/>
      <c r="N89" s="293"/>
      <c r="O89" s="293"/>
      <c r="P89" s="293"/>
      <c r="Q89" s="293"/>
      <c r="R89" s="293"/>
      <c r="S89" s="293"/>
      <c r="T89" s="293"/>
      <c r="U89" s="293"/>
      <c r="V89" s="293"/>
      <c r="W89" s="293"/>
      <c r="X89" s="293"/>
      <c r="Y89" s="293"/>
      <c r="Z89" s="293"/>
      <c r="AA89" s="293"/>
      <c r="AB89" s="293"/>
      <c r="AC89" s="293"/>
      <c r="AD89" s="293"/>
      <c r="AE89" s="293"/>
      <c r="AF89" s="293"/>
      <c r="AG89" s="293"/>
      <c r="AH89" s="293"/>
    </row>
    <row r="90" spans="1:36" s="79" customFormat="1" x14ac:dyDescent="0.2">
      <c r="A90" s="294"/>
      <c r="C90" s="294"/>
      <c r="D90" s="294"/>
      <c r="E90" s="294"/>
      <c r="F90" s="294"/>
      <c r="G90" s="294"/>
      <c r="H90" s="294"/>
      <c r="K90" s="294"/>
      <c r="Q90" s="294"/>
      <c r="X90" s="294"/>
      <c r="AE90" s="294"/>
      <c r="AI90" s="294"/>
    </row>
    <row r="91" spans="1:36" s="79" customFormat="1" x14ac:dyDescent="0.2">
      <c r="R91" s="295"/>
      <c r="S91" s="295"/>
      <c r="T91" s="295"/>
      <c r="U91" s="295"/>
      <c r="V91" s="295"/>
      <c r="W91" s="295"/>
      <c r="Y91" s="295"/>
      <c r="Z91" s="295"/>
      <c r="AA91" s="295"/>
      <c r="AB91" s="295"/>
      <c r="AC91" s="295"/>
      <c r="AD91" s="295"/>
    </row>
    <row r="92" spans="1:36" s="79" customFormat="1" x14ac:dyDescent="0.2">
      <c r="R92" s="295"/>
      <c r="S92" s="295"/>
      <c r="T92" s="295"/>
      <c r="U92" s="295"/>
      <c r="V92" s="295"/>
      <c r="W92" s="295"/>
      <c r="Y92" s="295"/>
      <c r="Z92" s="295"/>
      <c r="AA92" s="295"/>
      <c r="AB92" s="295"/>
      <c r="AC92" s="295"/>
      <c r="AD92" s="295"/>
    </row>
    <row r="93" spans="1:36" s="79" customFormat="1" x14ac:dyDescent="0.2">
      <c r="R93" s="295"/>
      <c r="S93" s="295"/>
      <c r="T93" s="295"/>
      <c r="U93" s="295"/>
      <c r="V93" s="295"/>
      <c r="W93" s="295"/>
      <c r="Y93" s="295"/>
      <c r="Z93" s="295"/>
      <c r="AA93" s="295"/>
      <c r="AB93" s="295"/>
      <c r="AC93" s="295"/>
      <c r="AD93" s="295"/>
    </row>
    <row r="94" spans="1:36" s="79" customFormat="1" x14ac:dyDescent="0.2">
      <c r="R94" s="295"/>
      <c r="S94" s="295"/>
      <c r="T94" s="295"/>
      <c r="U94" s="295"/>
      <c r="V94" s="295"/>
      <c r="W94" s="295"/>
      <c r="Y94" s="295"/>
      <c r="Z94" s="295"/>
      <c r="AA94" s="295"/>
      <c r="AB94" s="295"/>
      <c r="AC94" s="295"/>
      <c r="AD94" s="295"/>
    </row>
    <row r="95" spans="1:36" s="79" customFormat="1" x14ac:dyDescent="0.2">
      <c r="R95" s="295"/>
      <c r="S95" s="295"/>
      <c r="T95" s="295"/>
      <c r="U95" s="295"/>
      <c r="V95" s="295"/>
      <c r="W95" s="295"/>
      <c r="Y95" s="295"/>
      <c r="Z95" s="295"/>
      <c r="AA95" s="295"/>
      <c r="AB95" s="295"/>
      <c r="AC95" s="295"/>
      <c r="AD95" s="295"/>
    </row>
    <row r="96" spans="1:36" s="79" customFormat="1" x14ac:dyDescent="0.2">
      <c r="R96" s="295"/>
      <c r="S96" s="295"/>
      <c r="T96" s="295"/>
      <c r="U96" s="295"/>
      <c r="V96" s="295"/>
      <c r="W96" s="295"/>
      <c r="Y96" s="295"/>
      <c r="Z96" s="295"/>
      <c r="AA96" s="295"/>
      <c r="AB96" s="295"/>
      <c r="AC96" s="295"/>
      <c r="AD96" s="295"/>
    </row>
    <row r="97" spans="1:35" s="79" customFormat="1" x14ac:dyDescent="0.2">
      <c r="R97" s="295"/>
      <c r="S97" s="295"/>
      <c r="T97" s="295"/>
      <c r="U97" s="295"/>
      <c r="V97" s="295"/>
      <c r="W97" s="295"/>
      <c r="Y97" s="295"/>
      <c r="Z97" s="295"/>
      <c r="AA97" s="295"/>
      <c r="AB97" s="295"/>
      <c r="AC97" s="295"/>
      <c r="AD97" s="295"/>
    </row>
    <row r="98" spans="1:35" s="79" customFormat="1" x14ac:dyDescent="0.2"/>
    <row r="99" spans="1:35" s="79" customFormat="1" x14ac:dyDescent="0.2"/>
    <row r="100" spans="1:35" s="79" customFormat="1" x14ac:dyDescent="0.2"/>
    <row r="101" spans="1:35" s="79" customFormat="1" x14ac:dyDescent="0.2"/>
    <row r="102" spans="1:35" s="79" customFormat="1" x14ac:dyDescent="0.2"/>
    <row r="103" spans="1:35" x14ac:dyDescent="0.2">
      <c r="A103" s="79"/>
      <c r="B103" s="79"/>
      <c r="C103" s="79"/>
      <c r="D103" s="79"/>
      <c r="E103" s="79"/>
      <c r="F103" s="79"/>
      <c r="G103" s="79"/>
      <c r="H103" s="79"/>
      <c r="I103" s="79"/>
      <c r="J103" s="79"/>
      <c r="K103" s="79"/>
      <c r="L103" s="79"/>
      <c r="M103" s="79"/>
      <c r="N103" s="79"/>
      <c r="O103" s="79"/>
      <c r="P103" s="79"/>
      <c r="Q103" s="79"/>
      <c r="R103" s="79"/>
      <c r="S103" s="79"/>
      <c r="T103" s="79"/>
      <c r="U103" s="79"/>
      <c r="V103" s="79"/>
      <c r="W103" s="79"/>
      <c r="X103" s="79"/>
      <c r="Y103" s="79"/>
      <c r="Z103" s="79"/>
      <c r="AA103" s="79"/>
      <c r="AB103" s="79"/>
      <c r="AC103" s="79"/>
      <c r="AD103" s="79"/>
      <c r="AE103" s="79"/>
      <c r="AF103" s="79"/>
      <c r="AG103" s="79"/>
      <c r="AH103" s="79"/>
      <c r="AI103" s="79"/>
    </row>
    <row r="104" spans="1:35" x14ac:dyDescent="0.2">
      <c r="A104" s="79"/>
      <c r="B104" s="79"/>
      <c r="C104" s="79"/>
      <c r="D104" s="79"/>
      <c r="E104" s="79"/>
      <c r="F104" s="79"/>
      <c r="G104" s="79"/>
      <c r="H104" s="79"/>
      <c r="I104" s="79"/>
      <c r="J104" s="79"/>
      <c r="K104" s="79"/>
      <c r="L104" s="79"/>
      <c r="M104" s="79"/>
      <c r="N104" s="79"/>
      <c r="O104" s="79"/>
      <c r="P104" s="79"/>
      <c r="Q104" s="79"/>
      <c r="R104" s="79"/>
      <c r="S104" s="79"/>
      <c r="T104" s="79"/>
      <c r="U104" s="79"/>
      <c r="V104" s="79"/>
      <c r="W104" s="79"/>
      <c r="X104" s="79"/>
      <c r="Y104" s="79"/>
      <c r="Z104" s="79"/>
      <c r="AA104" s="79"/>
      <c r="AB104" s="79"/>
      <c r="AC104" s="79"/>
      <c r="AD104" s="79"/>
      <c r="AE104" s="79"/>
      <c r="AF104" s="79"/>
      <c r="AG104" s="79"/>
      <c r="AH104" s="79"/>
      <c r="AI104" s="79"/>
    </row>
    <row r="105" spans="1:35" x14ac:dyDescent="0.2">
      <c r="A105" s="79"/>
      <c r="C105" s="79"/>
      <c r="D105" s="79"/>
      <c r="E105" s="79"/>
      <c r="F105" s="79"/>
      <c r="G105" s="79"/>
      <c r="H105" s="79"/>
      <c r="I105" s="79"/>
      <c r="J105" s="79"/>
      <c r="K105" s="79"/>
      <c r="L105" s="79"/>
      <c r="M105" s="79"/>
      <c r="N105" s="79"/>
      <c r="O105" s="79"/>
      <c r="P105" s="79"/>
      <c r="Q105" s="79"/>
      <c r="R105" s="79"/>
      <c r="S105" s="79"/>
      <c r="T105" s="79"/>
      <c r="U105" s="79"/>
      <c r="V105" s="79"/>
      <c r="W105" s="79"/>
      <c r="X105" s="79"/>
      <c r="Y105" s="79"/>
      <c r="Z105" s="79"/>
      <c r="AA105" s="79"/>
      <c r="AB105" s="79"/>
      <c r="AC105" s="79"/>
      <c r="AD105" s="79"/>
      <c r="AE105" s="79"/>
      <c r="AF105" s="79"/>
      <c r="AG105" s="79"/>
      <c r="AH105" s="79"/>
      <c r="AI105" s="79"/>
    </row>
    <row r="106" spans="1:35" x14ac:dyDescent="0.2">
      <c r="A106" s="79"/>
      <c r="C106" s="79"/>
      <c r="D106" s="79"/>
      <c r="E106" s="79"/>
      <c r="F106" s="79"/>
      <c r="G106" s="79"/>
      <c r="H106" s="79"/>
      <c r="I106" s="79"/>
      <c r="J106" s="79"/>
      <c r="K106" s="79"/>
      <c r="L106" s="79"/>
      <c r="M106" s="79"/>
      <c r="N106" s="79"/>
      <c r="O106" s="79"/>
      <c r="P106" s="79"/>
      <c r="Q106" s="79"/>
      <c r="R106" s="79"/>
      <c r="S106" s="79"/>
      <c r="T106" s="79"/>
      <c r="U106" s="79"/>
      <c r="V106" s="79"/>
      <c r="W106" s="79"/>
      <c r="X106" s="79"/>
      <c r="Y106" s="79"/>
      <c r="Z106" s="79"/>
      <c r="AA106" s="79"/>
      <c r="AB106" s="79"/>
      <c r="AC106" s="79"/>
      <c r="AD106" s="79"/>
      <c r="AE106" s="79"/>
      <c r="AF106" s="79"/>
      <c r="AI106" s="79"/>
    </row>
    <row r="107" spans="1:35" x14ac:dyDescent="0.2">
      <c r="A107" s="79"/>
      <c r="C107" s="79"/>
      <c r="D107" s="79"/>
      <c r="E107" s="79"/>
      <c r="F107" s="79"/>
      <c r="G107" s="79"/>
      <c r="H107" s="79"/>
      <c r="K107" s="79"/>
      <c r="Q107" s="79"/>
      <c r="X107" s="79"/>
      <c r="AE107" s="79"/>
      <c r="AI107" s="79"/>
    </row>
    <row r="108" spans="1:35" x14ac:dyDescent="0.2">
      <c r="A108" s="79"/>
      <c r="C108" s="79"/>
      <c r="D108" s="79"/>
      <c r="E108" s="79"/>
      <c r="F108" s="79"/>
      <c r="G108" s="79"/>
      <c r="H108" s="79"/>
      <c r="K108" s="79"/>
      <c r="Q108" s="79"/>
      <c r="X108" s="79"/>
      <c r="AE108" s="79"/>
      <c r="AI108" s="79"/>
    </row>
  </sheetData>
  <mergeCells count="119">
    <mergeCell ref="AC27:AC30"/>
    <mergeCell ref="AC11:AC14"/>
    <mergeCell ref="AC16:AC19"/>
    <mergeCell ref="Z16:Z19"/>
    <mergeCell ref="T22:T25"/>
    <mergeCell ref="T11:T14"/>
    <mergeCell ref="B2:B5"/>
    <mergeCell ref="R22:R25"/>
    <mergeCell ref="M11:M14"/>
    <mergeCell ref="N11:N14"/>
    <mergeCell ref="N22:N25"/>
    <mergeCell ref="M22:M25"/>
    <mergeCell ref="O22:O25"/>
    <mergeCell ref="H22:H25"/>
    <mergeCell ref="O11:O14"/>
    <mergeCell ref="F7:J7"/>
    <mergeCell ref="L7:P7"/>
    <mergeCell ref="L11:L14"/>
    <mergeCell ref="S11:S14"/>
    <mergeCell ref="P11:P14"/>
    <mergeCell ref="O16:O19"/>
    <mergeCell ref="N16:N19"/>
    <mergeCell ref="L16:L19"/>
    <mergeCell ref="H27:H30"/>
    <mergeCell ref="I27:I30"/>
    <mergeCell ref="J27:J30"/>
    <mergeCell ref="P16:P19"/>
    <mergeCell ref="M16:M19"/>
    <mergeCell ref="M27:M30"/>
    <mergeCell ref="P27:P30"/>
    <mergeCell ref="O27:O30"/>
    <mergeCell ref="N27:N30"/>
    <mergeCell ref="I22:I25"/>
    <mergeCell ref="AB27:AB30"/>
    <mergeCell ref="Z27:Z30"/>
    <mergeCell ref="R11:R14"/>
    <mergeCell ref="L15:P15"/>
    <mergeCell ref="V22:V25"/>
    <mergeCell ref="L20:P21"/>
    <mergeCell ref="P22:P25"/>
    <mergeCell ref="L22:L25"/>
    <mergeCell ref="J22:J25"/>
    <mergeCell ref="AA22:AA25"/>
    <mergeCell ref="AB22:AB25"/>
    <mergeCell ref="U22:U25"/>
    <mergeCell ref="Z22:Z25"/>
    <mergeCell ref="Y22:Y25"/>
    <mergeCell ref="AB16:AB19"/>
    <mergeCell ref="D27:D29"/>
    <mergeCell ref="F27:F30"/>
    <mergeCell ref="L27:L30"/>
    <mergeCell ref="D30:D31"/>
    <mergeCell ref="AA27:AA30"/>
    <mergeCell ref="F26:J26"/>
    <mergeCell ref="L26:P26"/>
    <mergeCell ref="F22:F25"/>
    <mergeCell ref="G27:G30"/>
    <mergeCell ref="S22:S25"/>
    <mergeCell ref="L31:P31"/>
    <mergeCell ref="R7:W7"/>
    <mergeCell ref="Y7:AD7"/>
    <mergeCell ref="Z11:Z14"/>
    <mergeCell ref="Y11:Y14"/>
    <mergeCell ref="AA11:AA14"/>
    <mergeCell ref="AB11:AB14"/>
    <mergeCell ref="AA16:AA19"/>
    <mergeCell ref="Y16:Y19"/>
    <mergeCell ref="AF7:AH7"/>
    <mergeCell ref="AD11:AD14"/>
    <mergeCell ref="Y15:AD15"/>
    <mergeCell ref="R9:W10"/>
    <mergeCell ref="F11:G15"/>
    <mergeCell ref="H11:H15"/>
    <mergeCell ref="I11:I15"/>
    <mergeCell ref="J11:J15"/>
    <mergeCell ref="W11:W14"/>
    <mergeCell ref="R15:W15"/>
    <mergeCell ref="F20:J21"/>
    <mergeCell ref="Y27:Y30"/>
    <mergeCell ref="V11:V14"/>
    <mergeCell ref="U11:U14"/>
    <mergeCell ref="G22:G25"/>
    <mergeCell ref="R20:W21"/>
    <mergeCell ref="Y20:AD21"/>
    <mergeCell ref="W22:W25"/>
    <mergeCell ref="AD22:AD25"/>
    <mergeCell ref="R26:W26"/>
    <mergeCell ref="Y26:AD26"/>
    <mergeCell ref="F16:J16"/>
    <mergeCell ref="R16:W17"/>
    <mergeCell ref="AD16:AD19"/>
    <mergeCell ref="F17:J19"/>
    <mergeCell ref="R18:T19"/>
    <mergeCell ref="U18:W19"/>
    <mergeCell ref="AC22:AC25"/>
    <mergeCell ref="U56:AD56"/>
    <mergeCell ref="U86:AE86"/>
    <mergeCell ref="R32:W39"/>
    <mergeCell ref="Y32:AD35"/>
    <mergeCell ref="F34:G36"/>
    <mergeCell ref="L36:P38"/>
    <mergeCell ref="Y36:AD38"/>
    <mergeCell ref="F37:G39"/>
    <mergeCell ref="AD27:AD30"/>
    <mergeCell ref="F31:G33"/>
    <mergeCell ref="H31:J33"/>
    <mergeCell ref="R31:W31"/>
    <mergeCell ref="Y31:AD31"/>
    <mergeCell ref="L32:L35"/>
    <mergeCell ref="M32:M35"/>
    <mergeCell ref="N32:N35"/>
    <mergeCell ref="O32:O35"/>
    <mergeCell ref="P32:P35"/>
    <mergeCell ref="R27:R30"/>
    <mergeCell ref="S27:S30"/>
    <mergeCell ref="T27:T30"/>
    <mergeCell ref="U27:U30"/>
    <mergeCell ref="V27:V30"/>
    <mergeCell ref="W27:W30"/>
  </mergeCells>
  <phoneticPr fontId="0" type="noConversion"/>
  <pageMargins left="0.75" right="0.75" top="1.25" bottom="1" header="0.5" footer="0.5"/>
  <pageSetup scale="45" orientation="landscape" r:id="rId1"/>
  <headerFooter alignWithMargins="0">
    <oddHeader xml:space="preserve">&amp;L&amp;"Times New Roman,Regular"January 2001&amp;R&amp;"Times New Roman,Regular"IEEE P802.15 01/002r0 </oddHeader>
    <oddFooter>&amp;L&amp;"Times New Roman,Regular"Submission&amp;CPage &amp;P&amp;RRobert F. Heile, GTE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topLeftCell="A2" workbookViewId="0">
      <selection activeCell="B7" sqref="A7:IV7"/>
    </sheetView>
  </sheetViews>
  <sheetFormatPr defaultRowHeight="15" x14ac:dyDescent="0.2"/>
  <cols>
    <col min="1" max="1" width="94" customWidth="1"/>
  </cols>
  <sheetData>
    <row r="1" spans="1:1" ht="15.75" thickBot="1" x14ac:dyDescent="0.25"/>
    <row r="2" spans="1:1" ht="39.6" customHeight="1" thickBot="1" x14ac:dyDescent="0.65">
      <c r="A2" s="37" t="s">
        <v>1</v>
      </c>
    </row>
    <row r="3" spans="1:1" hidden="1" x14ac:dyDescent="0.2"/>
    <row r="4" spans="1:1" ht="311.45" customHeight="1" x14ac:dyDescent="0.2">
      <c r="A4" s="568" t="s">
        <v>116</v>
      </c>
    </row>
    <row r="5" spans="1:1" ht="18.600000000000001" hidden="1" customHeight="1" x14ac:dyDescent="0.2">
      <c r="A5" s="568"/>
    </row>
    <row r="6" spans="1:1" hidden="1" x14ac:dyDescent="0.2">
      <c r="A6" s="568"/>
    </row>
    <row r="7" spans="1:1" ht="10.15" hidden="1" customHeight="1" x14ac:dyDescent="0.2">
      <c r="A7" s="568"/>
    </row>
    <row r="8" spans="1:1" hidden="1" x14ac:dyDescent="0.2">
      <c r="A8" s="568"/>
    </row>
    <row r="9" spans="1:1" hidden="1" x14ac:dyDescent="0.2">
      <c r="A9" s="568"/>
    </row>
    <row r="10" spans="1:1" hidden="1" x14ac:dyDescent="0.2">
      <c r="A10" s="568"/>
    </row>
  </sheetData>
  <mergeCells count="1">
    <mergeCell ref="A4:A10"/>
  </mergeCells>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3"/>
  <sheetViews>
    <sheetView topLeftCell="A47" zoomScale="140" zoomScaleNormal="140" workbookViewId="0">
      <selection activeCell="C60" sqref="C60"/>
    </sheetView>
  </sheetViews>
  <sheetFormatPr defaultColWidth="9.44140625" defaultRowHeight="16.5" customHeight="1" x14ac:dyDescent="0.2"/>
  <cols>
    <col min="1" max="1" width="6.21875" style="331" customWidth="1"/>
    <col min="2" max="2" width="4.77734375" style="311" customWidth="1"/>
    <col min="3" max="3" width="50.88671875" style="318" customWidth="1"/>
    <col min="4" max="4" width="2.77734375" style="311" customWidth="1"/>
    <col min="5" max="5" width="14.77734375" style="311" customWidth="1"/>
    <col min="6" max="6" width="3.21875" style="320" customWidth="1"/>
    <col min="7" max="7" width="8.109375" style="330" customWidth="1"/>
    <col min="8" max="8" width="4.109375" style="311" customWidth="1"/>
    <col min="9" max="16384" width="9.44140625" style="311"/>
  </cols>
  <sheetData>
    <row r="1" spans="1:9" s="306" customFormat="1" ht="23.25" x14ac:dyDescent="0.3">
      <c r="A1" s="244" t="s">
        <v>248</v>
      </c>
      <c r="B1" s="422"/>
      <c r="C1" s="423"/>
      <c r="D1" s="422"/>
      <c r="E1" s="422"/>
      <c r="F1" s="422"/>
      <c r="G1" s="424"/>
    </row>
    <row r="2" spans="1:9" s="306" customFormat="1" ht="18" customHeight="1" x14ac:dyDescent="0.35">
      <c r="A2" s="250" t="s">
        <v>249</v>
      </c>
      <c r="B2" s="63"/>
      <c r="C2" s="64"/>
      <c r="D2" s="63"/>
      <c r="E2" s="63"/>
      <c r="F2" s="63"/>
      <c r="G2" s="68"/>
    </row>
    <row r="3" spans="1:9" s="306" customFormat="1" ht="18.399999999999999" customHeight="1" x14ac:dyDescent="0.3">
      <c r="A3" s="253" t="s">
        <v>250</v>
      </c>
      <c r="B3" s="69"/>
      <c r="C3" s="70"/>
      <c r="D3" s="69"/>
      <c r="E3" s="69"/>
      <c r="F3" s="69"/>
      <c r="G3" s="71"/>
    </row>
    <row r="4" spans="1:9" s="26" customFormat="1" ht="18.399999999999999" customHeight="1" x14ac:dyDescent="0.3">
      <c r="A4" s="62"/>
      <c r="B4" s="27"/>
      <c r="C4" s="28"/>
      <c r="D4" s="27"/>
      <c r="E4" s="27"/>
      <c r="F4" s="27"/>
      <c r="G4" s="27"/>
    </row>
    <row r="5" spans="1:9" s="15" customFormat="1" ht="18.75" x14ac:dyDescent="0.25">
      <c r="A5" s="16"/>
      <c r="C5" s="10" t="s">
        <v>311</v>
      </c>
      <c r="D5" s="17"/>
      <c r="E5" s="17"/>
      <c r="F5" s="17"/>
      <c r="G5" s="17"/>
      <c r="I5" s="18"/>
    </row>
    <row r="6" spans="1:9" s="15" customFormat="1" ht="18.75" x14ac:dyDescent="0.2">
      <c r="A6" s="17"/>
      <c r="B6" s="17"/>
      <c r="C6" s="19" t="s">
        <v>313</v>
      </c>
      <c r="F6" s="17"/>
      <c r="G6" s="17"/>
      <c r="I6" s="20"/>
    </row>
    <row r="7" spans="1:9" ht="16.5" customHeight="1" x14ac:dyDescent="0.2">
      <c r="A7" s="307"/>
      <c r="B7" s="308"/>
      <c r="C7" s="309"/>
      <c r="D7" s="308"/>
      <c r="E7" s="308"/>
      <c r="F7" s="569" t="s">
        <v>99</v>
      </c>
      <c r="G7" s="569"/>
      <c r="H7" s="310"/>
    </row>
    <row r="8" spans="1:9" s="430" customFormat="1" ht="16.5" customHeight="1" x14ac:dyDescent="0.2">
      <c r="A8" s="425">
        <v>1</v>
      </c>
      <c r="B8" s="426"/>
      <c r="C8" s="427" t="s">
        <v>20</v>
      </c>
      <c r="D8" s="428" t="s">
        <v>21</v>
      </c>
      <c r="E8" s="428" t="s">
        <v>35</v>
      </c>
      <c r="F8" s="429">
        <v>1</v>
      </c>
      <c r="G8" s="312">
        <f>TIME(11,0,0)</f>
        <v>0.45833333333333331</v>
      </c>
    </row>
    <row r="9" spans="1:9" s="430" customFormat="1" ht="16.5" customHeight="1" x14ac:dyDescent="0.2">
      <c r="A9" s="425"/>
      <c r="B9" s="426"/>
      <c r="C9" s="427"/>
      <c r="D9" s="428"/>
      <c r="E9" s="428"/>
      <c r="F9" s="429"/>
      <c r="G9" s="312"/>
    </row>
    <row r="10" spans="1:9" s="430" customFormat="1" ht="16.5" customHeight="1" x14ac:dyDescent="0.2">
      <c r="A10" s="426">
        <v>1.1000000000000001</v>
      </c>
      <c r="B10" s="425" t="s">
        <v>38</v>
      </c>
      <c r="C10" s="431" t="s">
        <v>16</v>
      </c>
      <c r="D10" s="428" t="s">
        <v>21</v>
      </c>
      <c r="E10" s="428" t="s">
        <v>44</v>
      </c>
      <c r="F10" s="429">
        <v>1</v>
      </c>
      <c r="G10" s="312">
        <f>G8+TIME(0,F8,0)</f>
        <v>0.45902777777777776</v>
      </c>
    </row>
    <row r="11" spans="1:9" s="430" customFormat="1" ht="16.5" customHeight="1" x14ac:dyDescent="0.2">
      <c r="A11" s="426"/>
      <c r="B11" s="425"/>
      <c r="C11" s="431"/>
      <c r="D11" s="428"/>
      <c r="E11" s="428"/>
      <c r="F11" s="429"/>
      <c r="G11" s="312">
        <f>G10+TIME(0,F10,0)</f>
        <v>0.4597222222222222</v>
      </c>
    </row>
    <row r="12" spans="1:9" s="430" customFormat="1" ht="16.5" customHeight="1" x14ac:dyDescent="0.2">
      <c r="A12" s="432">
        <v>2</v>
      </c>
      <c r="B12" s="425" t="s">
        <v>38</v>
      </c>
      <c r="C12" s="431" t="s">
        <v>43</v>
      </c>
      <c r="D12" s="428" t="s">
        <v>21</v>
      </c>
      <c r="E12" s="428" t="s">
        <v>35</v>
      </c>
      <c r="F12" s="429">
        <v>3</v>
      </c>
      <c r="G12" s="312">
        <f>G11+TIME(0,F11,0)</f>
        <v>0.4597222222222222</v>
      </c>
    </row>
    <row r="13" spans="1:9" s="430" customFormat="1" ht="16.5" customHeight="1" x14ac:dyDescent="0.2">
      <c r="A13" s="432"/>
      <c r="B13" s="426"/>
      <c r="C13" s="433"/>
      <c r="D13" s="428"/>
      <c r="E13" s="428"/>
      <c r="F13" s="429"/>
      <c r="G13" s="312"/>
    </row>
    <row r="14" spans="1:9" s="430" customFormat="1" ht="16.5" customHeight="1" x14ac:dyDescent="0.2">
      <c r="A14" s="432"/>
      <c r="B14" s="426"/>
      <c r="C14" s="433" t="s">
        <v>0</v>
      </c>
      <c r="D14" s="428"/>
      <c r="E14" s="428"/>
      <c r="F14" s="429"/>
      <c r="G14" s="312"/>
    </row>
    <row r="15" spans="1:9" s="430" customFormat="1" ht="16.5" customHeight="1" x14ac:dyDescent="0.2">
      <c r="A15" s="432"/>
      <c r="B15" s="426"/>
      <c r="C15" s="433" t="s">
        <v>264</v>
      </c>
      <c r="D15" s="428"/>
      <c r="E15" s="428"/>
      <c r="F15" s="429"/>
      <c r="G15" s="312"/>
    </row>
    <row r="16" spans="1:9" s="430" customFormat="1" ht="16.5" customHeight="1" x14ac:dyDescent="0.2">
      <c r="A16" s="432"/>
      <c r="B16" s="426"/>
      <c r="C16" s="433" t="s">
        <v>265</v>
      </c>
      <c r="D16" s="428"/>
      <c r="E16" s="428"/>
      <c r="F16" s="429"/>
      <c r="G16" s="312"/>
    </row>
    <row r="17" spans="1:7" s="430" customFormat="1" ht="16.5" customHeight="1" x14ac:dyDescent="0.2">
      <c r="A17" s="432"/>
      <c r="B17" s="426"/>
      <c r="C17" s="433" t="s">
        <v>266</v>
      </c>
      <c r="D17" s="428"/>
      <c r="E17" s="428"/>
      <c r="F17" s="429"/>
      <c r="G17" s="312"/>
    </row>
    <row r="18" spans="1:7" s="430" customFormat="1" ht="16.5" customHeight="1" x14ac:dyDescent="0.2">
      <c r="A18" s="432"/>
      <c r="B18" s="426"/>
      <c r="C18" s="433"/>
      <c r="D18" s="428"/>
      <c r="E18" s="428"/>
      <c r="F18" s="429"/>
      <c r="G18" s="312"/>
    </row>
    <row r="19" spans="1:7" s="430" customFormat="1" ht="16.5" customHeight="1" x14ac:dyDescent="0.2">
      <c r="A19" s="432"/>
      <c r="B19" s="426"/>
      <c r="C19" s="433"/>
      <c r="D19" s="428"/>
      <c r="E19" s="428"/>
      <c r="F19" s="429"/>
      <c r="G19" s="312"/>
    </row>
    <row r="20" spans="1:7" ht="17.25" customHeight="1" x14ac:dyDescent="0.2">
      <c r="A20" s="432">
        <v>2.1</v>
      </c>
      <c r="B20" s="434" t="s">
        <v>38</v>
      </c>
      <c r="C20" s="427" t="s">
        <v>267</v>
      </c>
      <c r="D20" s="313" t="s">
        <v>21</v>
      </c>
      <c r="E20" s="428" t="s">
        <v>35</v>
      </c>
      <c r="F20" s="435">
        <v>5</v>
      </c>
      <c r="G20" s="312">
        <f>G12+TIME(0,F12,0)</f>
        <v>0.46180555555555552</v>
      </c>
    </row>
    <row r="21" spans="1:7" ht="31.5" customHeight="1" x14ac:dyDescent="0.2">
      <c r="A21" s="432" t="s">
        <v>268</v>
      </c>
      <c r="B21" s="434" t="s">
        <v>38</v>
      </c>
      <c r="C21" s="436" t="s">
        <v>212</v>
      </c>
      <c r="D21" s="313" t="s">
        <v>21</v>
      </c>
      <c r="E21" s="428" t="s">
        <v>35</v>
      </c>
      <c r="F21" s="435"/>
      <c r="G21" s="312">
        <f>G20+TIME(0,F20,0)</f>
        <v>0.46527777777777773</v>
      </c>
    </row>
    <row r="22" spans="1:7" ht="16.5" customHeight="1" x14ac:dyDescent="0.2">
      <c r="A22" s="432">
        <v>2.2000000000000002</v>
      </c>
      <c r="B22" s="434" t="s">
        <v>38</v>
      </c>
      <c r="C22" s="437" t="s">
        <v>269</v>
      </c>
      <c r="D22" s="313" t="s">
        <v>21</v>
      </c>
      <c r="E22" s="428" t="s">
        <v>35</v>
      </c>
      <c r="F22" s="435"/>
      <c r="G22" s="312">
        <f>G21+TIME(0,F21,0)</f>
        <v>0.46527777777777773</v>
      </c>
    </row>
    <row r="23" spans="1:7" s="430" customFormat="1" ht="16.5" customHeight="1" x14ac:dyDescent="0.2">
      <c r="A23" s="425"/>
      <c r="B23" s="426"/>
      <c r="C23" s="438"/>
      <c r="D23" s="428"/>
      <c r="E23" s="428"/>
      <c r="F23" s="429"/>
      <c r="G23" s="312">
        <f>G22+TIME(0,F22,0)</f>
        <v>0.46527777777777773</v>
      </c>
    </row>
    <row r="24" spans="1:7" s="430" customFormat="1" ht="16.5" customHeight="1" x14ac:dyDescent="0.3">
      <c r="A24" s="425"/>
      <c r="B24" s="426"/>
      <c r="C24" s="439"/>
      <c r="D24" s="428"/>
      <c r="E24" s="428"/>
      <c r="F24" s="429"/>
      <c r="G24" s="312">
        <f>G23+TIME(0,F23,0)</f>
        <v>0.46527777777777773</v>
      </c>
    </row>
    <row r="25" spans="1:7" s="430" customFormat="1" ht="16.5" customHeight="1" x14ac:dyDescent="0.2">
      <c r="A25" s="425">
        <v>3</v>
      </c>
      <c r="B25" s="426"/>
      <c r="C25" s="431" t="s">
        <v>100</v>
      </c>
      <c r="D25" s="428"/>
      <c r="E25" s="428"/>
      <c r="F25" s="429"/>
      <c r="G25" s="312">
        <f>G24+TIME(0,F24,0)</f>
        <v>0.46527777777777773</v>
      </c>
    </row>
    <row r="26" spans="1:7" s="430" customFormat="1" ht="14.45" customHeight="1" x14ac:dyDescent="0.2">
      <c r="A26" s="426">
        <v>3.1</v>
      </c>
      <c r="B26" s="425" t="s">
        <v>27</v>
      </c>
      <c r="C26" s="440" t="s">
        <v>270</v>
      </c>
      <c r="D26" s="428" t="s">
        <v>21</v>
      </c>
      <c r="E26" s="428" t="s">
        <v>121</v>
      </c>
      <c r="F26" s="429">
        <v>1</v>
      </c>
      <c r="G26" s="312">
        <f t="shared" ref="G26:G51" si="0">G25+TIME(0,F25,0)</f>
        <v>0.46527777777777773</v>
      </c>
    </row>
    <row r="27" spans="1:7" ht="13.15" customHeight="1" x14ac:dyDescent="0.2">
      <c r="A27" s="432" t="s">
        <v>271</v>
      </c>
      <c r="B27" s="425" t="s">
        <v>27</v>
      </c>
      <c r="C27" s="441" t="s">
        <v>272</v>
      </c>
      <c r="D27" s="428" t="s">
        <v>21</v>
      </c>
      <c r="E27" s="428" t="s">
        <v>121</v>
      </c>
      <c r="F27" s="435">
        <v>4</v>
      </c>
      <c r="G27" s="312">
        <f t="shared" si="0"/>
        <v>0.46597222222222218</v>
      </c>
    </row>
    <row r="28" spans="1:7" s="430" customFormat="1" ht="16.5" customHeight="1" x14ac:dyDescent="0.2">
      <c r="A28" s="426">
        <v>3.2</v>
      </c>
      <c r="B28" s="425" t="s">
        <v>27</v>
      </c>
      <c r="C28" s="440" t="s">
        <v>273</v>
      </c>
      <c r="D28" s="428" t="s">
        <v>21</v>
      </c>
      <c r="E28" s="428" t="s">
        <v>35</v>
      </c>
      <c r="F28" s="429">
        <v>2</v>
      </c>
      <c r="G28" s="312">
        <f t="shared" si="0"/>
        <v>0.46874999999999994</v>
      </c>
    </row>
    <row r="29" spans="1:7" s="430" customFormat="1" ht="16.5" customHeight="1" x14ac:dyDescent="0.2">
      <c r="A29" s="426" t="s">
        <v>274</v>
      </c>
      <c r="B29" s="425"/>
      <c r="C29" s="442" t="s">
        <v>228</v>
      </c>
      <c r="D29" s="428"/>
      <c r="E29" s="428"/>
      <c r="F29" s="429"/>
      <c r="G29" s="312">
        <f t="shared" si="0"/>
        <v>0.47013888888888883</v>
      </c>
    </row>
    <row r="30" spans="1:7" s="430" customFormat="1" ht="16.5" customHeight="1" x14ac:dyDescent="0.2">
      <c r="A30" s="426" t="s">
        <v>275</v>
      </c>
      <c r="B30" s="425"/>
      <c r="C30" s="442" t="s">
        <v>236</v>
      </c>
      <c r="D30" s="428"/>
      <c r="E30" s="428"/>
      <c r="F30" s="429"/>
      <c r="G30" s="312">
        <f t="shared" si="0"/>
        <v>0.47013888888888883</v>
      </c>
    </row>
    <row r="31" spans="1:7" s="430" customFormat="1" ht="16.5" customHeight="1" x14ac:dyDescent="0.2">
      <c r="A31" s="426" t="s">
        <v>276</v>
      </c>
      <c r="B31" s="425"/>
      <c r="C31" s="442" t="s">
        <v>227</v>
      </c>
      <c r="D31" s="428"/>
      <c r="E31" s="428"/>
      <c r="F31" s="429"/>
      <c r="G31" s="312"/>
    </row>
    <row r="32" spans="1:7" s="430" customFormat="1" ht="16.5" customHeight="1" x14ac:dyDescent="0.2">
      <c r="A32" s="426" t="s">
        <v>277</v>
      </c>
      <c r="B32" s="425"/>
      <c r="C32" s="442" t="s">
        <v>229</v>
      </c>
      <c r="D32" s="428"/>
      <c r="E32" s="428"/>
      <c r="F32" s="429"/>
      <c r="G32" s="312"/>
    </row>
    <row r="33" spans="1:7" s="430" customFormat="1" ht="16.5" customHeight="1" x14ac:dyDescent="0.2">
      <c r="A33" s="426" t="s">
        <v>278</v>
      </c>
      <c r="B33" s="425"/>
      <c r="C33" s="442" t="s">
        <v>281</v>
      </c>
      <c r="D33" s="428"/>
      <c r="E33" s="428"/>
      <c r="F33" s="429"/>
      <c r="G33" s="312"/>
    </row>
    <row r="34" spans="1:7" s="430" customFormat="1" ht="16.5" customHeight="1" x14ac:dyDescent="0.2">
      <c r="A34" s="426" t="s">
        <v>279</v>
      </c>
      <c r="B34" s="425"/>
      <c r="C34" s="442" t="s">
        <v>283</v>
      </c>
      <c r="D34" s="428"/>
      <c r="E34" s="428"/>
      <c r="F34" s="429"/>
      <c r="G34" s="312"/>
    </row>
    <row r="35" spans="1:7" s="430" customFormat="1" ht="16.5" customHeight="1" x14ac:dyDescent="0.2">
      <c r="A35" s="426" t="s">
        <v>280</v>
      </c>
      <c r="B35" s="425"/>
      <c r="C35" s="442" t="s">
        <v>318</v>
      </c>
      <c r="D35" s="428" t="s">
        <v>21</v>
      </c>
      <c r="E35" s="428" t="s">
        <v>35</v>
      </c>
      <c r="F35" s="429">
        <v>1</v>
      </c>
      <c r="G35" s="312"/>
    </row>
    <row r="36" spans="1:7" s="430" customFormat="1" ht="16.5" customHeight="1" x14ac:dyDescent="0.2">
      <c r="A36" s="426" t="s">
        <v>282</v>
      </c>
      <c r="B36" s="425"/>
      <c r="C36" s="442" t="s">
        <v>327</v>
      </c>
      <c r="D36" s="428" t="s">
        <v>21</v>
      </c>
      <c r="E36" s="428" t="s">
        <v>35</v>
      </c>
      <c r="F36" s="429">
        <v>1</v>
      </c>
      <c r="G36" s="312"/>
    </row>
    <row r="37" spans="1:7" s="430" customFormat="1" ht="16.5" customHeight="1" x14ac:dyDescent="0.2">
      <c r="A37" s="426" t="s">
        <v>284</v>
      </c>
      <c r="B37" s="425"/>
      <c r="C37" s="442" t="s">
        <v>319</v>
      </c>
      <c r="D37" s="428" t="s">
        <v>21</v>
      </c>
      <c r="E37" s="428" t="s">
        <v>35</v>
      </c>
      <c r="F37" s="429">
        <v>3</v>
      </c>
      <c r="G37" s="312"/>
    </row>
    <row r="38" spans="1:7" s="430" customFormat="1" ht="16.5" customHeight="1" x14ac:dyDescent="0.2">
      <c r="A38" s="426" t="s">
        <v>285</v>
      </c>
      <c r="B38" s="425"/>
      <c r="C38" s="315"/>
      <c r="D38" s="428"/>
      <c r="E38" s="428"/>
      <c r="F38" s="429"/>
      <c r="G38" s="312"/>
    </row>
    <row r="39" spans="1:7" s="430" customFormat="1" ht="16.5" customHeight="1" x14ac:dyDescent="0.2">
      <c r="A39" s="426"/>
      <c r="B39" s="425"/>
      <c r="C39" s="443"/>
      <c r="D39" s="428"/>
      <c r="E39" s="428"/>
      <c r="F39" s="429"/>
      <c r="G39" s="312"/>
    </row>
    <row r="40" spans="1:7" s="430" customFormat="1" ht="16.5" customHeight="1" x14ac:dyDescent="0.2">
      <c r="A40" s="426"/>
      <c r="B40" s="425"/>
      <c r="C40" s="443"/>
      <c r="D40" s="428"/>
      <c r="E40" s="428"/>
      <c r="F40" s="429"/>
      <c r="G40" s="312"/>
    </row>
    <row r="41" spans="1:7" ht="16.5" customHeight="1" x14ac:dyDescent="0.2">
      <c r="A41" s="314">
        <v>3.3</v>
      </c>
      <c r="B41" s="313" t="s">
        <v>27</v>
      </c>
      <c r="C41" s="427" t="s">
        <v>286</v>
      </c>
      <c r="D41" s="313" t="s">
        <v>21</v>
      </c>
      <c r="E41" s="428" t="s">
        <v>35</v>
      </c>
      <c r="F41" s="435">
        <v>10</v>
      </c>
      <c r="G41" s="312">
        <f>G30+TIME(0,F30,0)</f>
        <v>0.47013888888888883</v>
      </c>
    </row>
    <row r="42" spans="1:7" s="430" customFormat="1" ht="16.5" customHeight="1" x14ac:dyDescent="0.2">
      <c r="A42" s="426">
        <v>3.4</v>
      </c>
      <c r="B42" s="313"/>
      <c r="C42" s="444"/>
      <c r="D42" s="313"/>
      <c r="E42" s="428"/>
      <c r="F42" s="429"/>
      <c r="G42" s="312">
        <f t="shared" si="0"/>
        <v>0.47708333333333325</v>
      </c>
    </row>
    <row r="43" spans="1:7" s="430" customFormat="1" ht="16.5" customHeight="1" x14ac:dyDescent="0.2">
      <c r="A43" s="426">
        <v>4</v>
      </c>
      <c r="B43" s="425" t="s">
        <v>27</v>
      </c>
      <c r="C43" s="431" t="s">
        <v>287</v>
      </c>
      <c r="D43" s="428" t="s">
        <v>21</v>
      </c>
      <c r="E43" s="428" t="s">
        <v>184</v>
      </c>
      <c r="F43" s="429">
        <v>2</v>
      </c>
      <c r="G43" s="312">
        <f t="shared" si="0"/>
        <v>0.47708333333333325</v>
      </c>
    </row>
    <row r="44" spans="1:7" s="430" customFormat="1" ht="16.5" customHeight="1" x14ac:dyDescent="0.2">
      <c r="A44" s="426"/>
      <c r="B44" s="425"/>
      <c r="C44" s="445"/>
      <c r="D44" s="428"/>
      <c r="E44" s="428"/>
      <c r="F44" s="429"/>
      <c r="G44" s="312">
        <f t="shared" si="0"/>
        <v>0.47847222222222213</v>
      </c>
    </row>
    <row r="45" spans="1:7" ht="17.45" customHeight="1" x14ac:dyDescent="0.2">
      <c r="A45" s="314">
        <v>5</v>
      </c>
      <c r="B45" s="425"/>
      <c r="C45" s="313" t="s">
        <v>288</v>
      </c>
      <c r="D45" s="313"/>
      <c r="E45" s="313"/>
      <c r="F45" s="435"/>
      <c r="G45" s="312">
        <f t="shared" si="0"/>
        <v>0.47847222222222213</v>
      </c>
    </row>
    <row r="46" spans="1:7" ht="16.5" customHeight="1" x14ac:dyDescent="0.2">
      <c r="A46" s="432">
        <v>5.0999999999999996</v>
      </c>
      <c r="B46" s="425" t="s">
        <v>27</v>
      </c>
      <c r="C46" s="446" t="s">
        <v>107</v>
      </c>
      <c r="D46" s="313" t="s">
        <v>21</v>
      </c>
      <c r="E46" s="313" t="s">
        <v>121</v>
      </c>
      <c r="F46" s="435">
        <v>1</v>
      </c>
      <c r="G46" s="312">
        <f t="shared" si="0"/>
        <v>0.47847222222222213</v>
      </c>
    </row>
    <row r="47" spans="1:7" ht="16.5" customHeight="1" x14ac:dyDescent="0.2">
      <c r="A47" s="432">
        <v>5.2</v>
      </c>
      <c r="B47" s="434" t="s">
        <v>25</v>
      </c>
      <c r="C47" s="446" t="s">
        <v>314</v>
      </c>
      <c r="D47" s="313" t="s">
        <v>21</v>
      </c>
      <c r="E47" s="313" t="s">
        <v>35</v>
      </c>
      <c r="F47" s="435">
        <v>2</v>
      </c>
      <c r="G47" s="312">
        <f t="shared" si="0"/>
        <v>0.47916666666666657</v>
      </c>
    </row>
    <row r="48" spans="1:7" ht="16.5" customHeight="1" x14ac:dyDescent="0.2">
      <c r="A48" s="432">
        <v>5.3</v>
      </c>
      <c r="B48" s="434" t="s">
        <v>25</v>
      </c>
      <c r="C48" s="446" t="s">
        <v>328</v>
      </c>
      <c r="D48" s="313" t="s">
        <v>21</v>
      </c>
      <c r="E48" s="313" t="s">
        <v>35</v>
      </c>
      <c r="F48" s="435">
        <v>2</v>
      </c>
      <c r="G48" s="312">
        <f t="shared" si="0"/>
        <v>0.48055555555555546</v>
      </c>
    </row>
    <row r="49" spans="1:7" s="430" customFormat="1" ht="15.4" customHeight="1" x14ac:dyDescent="0.2">
      <c r="A49" s="432">
        <v>5.4</v>
      </c>
      <c r="B49" s="425" t="s">
        <v>26</v>
      </c>
      <c r="C49" s="447" t="s">
        <v>289</v>
      </c>
      <c r="D49" s="428" t="s">
        <v>21</v>
      </c>
      <c r="E49" s="428" t="s">
        <v>44</v>
      </c>
      <c r="F49" s="435">
        <v>1</v>
      </c>
      <c r="G49" s="312">
        <f t="shared" si="0"/>
        <v>0.48194444444444434</v>
      </c>
    </row>
    <row r="50" spans="1:7" s="430" customFormat="1" ht="16.5" customHeight="1" x14ac:dyDescent="0.2">
      <c r="A50" s="432">
        <v>5.5</v>
      </c>
      <c r="B50" s="425" t="s">
        <v>27</v>
      </c>
      <c r="C50" s="448" t="s">
        <v>290</v>
      </c>
      <c r="D50" s="31" t="s">
        <v>21</v>
      </c>
      <c r="E50" s="32" t="s">
        <v>190</v>
      </c>
      <c r="F50" s="449">
        <v>3</v>
      </c>
      <c r="G50" s="312">
        <f t="shared" si="0"/>
        <v>0.48263888888888878</v>
      </c>
    </row>
    <row r="51" spans="1:7" ht="16.5" customHeight="1" x14ac:dyDescent="0.2">
      <c r="A51" s="432">
        <v>5.6</v>
      </c>
      <c r="B51" s="315" t="s">
        <v>27</v>
      </c>
      <c r="C51" s="448" t="s">
        <v>291</v>
      </c>
      <c r="D51" s="450" t="s">
        <v>42</v>
      </c>
      <c r="E51" s="315" t="s">
        <v>223</v>
      </c>
      <c r="F51" s="435">
        <v>2</v>
      </c>
      <c r="G51" s="312">
        <f t="shared" si="0"/>
        <v>0.48472222222222211</v>
      </c>
    </row>
    <row r="52" spans="1:7" s="430" customFormat="1" ht="16.5" customHeight="1" x14ac:dyDescent="0.2">
      <c r="A52" s="432">
        <v>5.7</v>
      </c>
      <c r="B52" s="315" t="s">
        <v>27</v>
      </c>
      <c r="C52" s="448" t="s">
        <v>292</v>
      </c>
      <c r="D52" s="450" t="s">
        <v>42</v>
      </c>
      <c r="E52" s="315" t="s">
        <v>234</v>
      </c>
      <c r="F52" s="435">
        <v>2</v>
      </c>
      <c r="G52" s="312">
        <f>G51+TIME(0,F52,0)</f>
        <v>0.48611111111111099</v>
      </c>
    </row>
    <row r="53" spans="1:7" s="430" customFormat="1" ht="16.5" customHeight="1" x14ac:dyDescent="0.2">
      <c r="A53" s="432">
        <v>5.8</v>
      </c>
      <c r="B53" s="315" t="s">
        <v>27</v>
      </c>
      <c r="C53" s="38" t="s">
        <v>293</v>
      </c>
      <c r="D53" s="315" t="s">
        <v>42</v>
      </c>
      <c r="E53" s="315" t="s">
        <v>230</v>
      </c>
      <c r="F53" s="435">
        <v>2</v>
      </c>
      <c r="G53" s="312">
        <f t="shared" ref="G53:G76" si="1">G52+TIME(0,F53,0)</f>
        <v>0.48749999999999988</v>
      </c>
    </row>
    <row r="54" spans="1:7" s="430" customFormat="1" ht="16.5" customHeight="1" x14ac:dyDescent="0.2">
      <c r="A54" s="432">
        <v>5.9</v>
      </c>
      <c r="B54" s="315" t="s">
        <v>27</v>
      </c>
      <c r="C54" s="448" t="s">
        <v>294</v>
      </c>
      <c r="D54" s="315" t="s">
        <v>42</v>
      </c>
      <c r="E54" s="315" t="s">
        <v>295</v>
      </c>
      <c r="F54" s="435">
        <v>2</v>
      </c>
      <c r="G54" s="312">
        <f t="shared" si="1"/>
        <v>0.48888888888888876</v>
      </c>
    </row>
    <row r="55" spans="1:7" s="430" customFormat="1" ht="16.5" customHeight="1" x14ac:dyDescent="0.2">
      <c r="A55" s="451">
        <v>5.0999999999999996</v>
      </c>
      <c r="B55" s="315" t="s">
        <v>27</v>
      </c>
      <c r="C55" s="448" t="s">
        <v>296</v>
      </c>
      <c r="D55" s="315" t="s">
        <v>42</v>
      </c>
      <c r="E55" s="315" t="s">
        <v>122</v>
      </c>
      <c r="F55" s="435">
        <v>2</v>
      </c>
      <c r="G55" s="312">
        <f t="shared" si="1"/>
        <v>0.49027777777777765</v>
      </c>
    </row>
    <row r="56" spans="1:7" s="430" customFormat="1" ht="16.5" customHeight="1" x14ac:dyDescent="0.2">
      <c r="A56" s="432">
        <v>5.1100000000000003</v>
      </c>
      <c r="B56" s="315" t="s">
        <v>27</v>
      </c>
      <c r="C56" s="448" t="s">
        <v>297</v>
      </c>
      <c r="D56" s="315" t="s">
        <v>42</v>
      </c>
      <c r="E56" s="315" t="s">
        <v>194</v>
      </c>
      <c r="F56" s="435">
        <v>2</v>
      </c>
      <c r="G56" s="312">
        <f t="shared" si="1"/>
        <v>0.49166666666666653</v>
      </c>
    </row>
    <row r="57" spans="1:7" s="430" customFormat="1" ht="16.5" customHeight="1" x14ac:dyDescent="0.2">
      <c r="A57" s="432">
        <f>A56+0.01</f>
        <v>5.12</v>
      </c>
      <c r="B57" s="315" t="s">
        <v>27</v>
      </c>
      <c r="C57" s="448" t="s">
        <v>298</v>
      </c>
      <c r="D57" s="315" t="s">
        <v>42</v>
      </c>
      <c r="E57" s="315" t="s">
        <v>106</v>
      </c>
      <c r="F57" s="435">
        <v>2</v>
      </c>
      <c r="G57" s="312">
        <f>G56+TIME(0,F57,0)</f>
        <v>0.49305555555555541</v>
      </c>
    </row>
    <row r="58" spans="1:7" s="430" customFormat="1" ht="16.5" customHeight="1" x14ac:dyDescent="0.2">
      <c r="A58" s="432">
        <f t="shared" ref="A58:A69" si="2">A57+0.01</f>
        <v>5.13</v>
      </c>
      <c r="B58" s="315" t="s">
        <v>27</v>
      </c>
      <c r="C58" s="448" t="s">
        <v>315</v>
      </c>
      <c r="D58" s="315" t="s">
        <v>42</v>
      </c>
      <c r="E58" s="315" t="s">
        <v>222</v>
      </c>
      <c r="F58" s="435">
        <v>2</v>
      </c>
      <c r="G58" s="312">
        <f>G57+TIME(0,F58,0)</f>
        <v>0.4944444444444443</v>
      </c>
    </row>
    <row r="59" spans="1:7" s="430" customFormat="1" ht="16.5" customHeight="1" x14ac:dyDescent="0.2">
      <c r="A59" s="432">
        <f t="shared" si="2"/>
        <v>5.14</v>
      </c>
      <c r="B59" s="315" t="s">
        <v>27</v>
      </c>
      <c r="C59" s="448" t="s">
        <v>299</v>
      </c>
      <c r="D59" s="315" t="s">
        <v>42</v>
      </c>
      <c r="E59" s="315" t="s">
        <v>120</v>
      </c>
      <c r="F59" s="435">
        <v>2</v>
      </c>
      <c r="G59" s="312">
        <f t="shared" si="1"/>
        <v>0.49583333333333318</v>
      </c>
    </row>
    <row r="60" spans="1:7" s="430" customFormat="1" ht="16.5" customHeight="1" x14ac:dyDescent="0.2">
      <c r="A60" s="432">
        <f t="shared" si="2"/>
        <v>5.1499999999999995</v>
      </c>
      <c r="B60" s="315" t="s">
        <v>27</v>
      </c>
      <c r="C60" s="448" t="s">
        <v>329</v>
      </c>
      <c r="D60" s="315" t="s">
        <v>42</v>
      </c>
      <c r="E60" s="315" t="s">
        <v>231</v>
      </c>
      <c r="F60" s="435">
        <v>2</v>
      </c>
      <c r="G60" s="312">
        <f t="shared" si="1"/>
        <v>0.49722222222222207</v>
      </c>
    </row>
    <row r="61" spans="1:7" s="430" customFormat="1" ht="16.5" customHeight="1" x14ac:dyDescent="0.2">
      <c r="A61" s="432">
        <f t="shared" si="2"/>
        <v>5.1599999999999993</v>
      </c>
      <c r="B61" s="315" t="s">
        <v>27</v>
      </c>
      <c r="C61" s="448" t="s">
        <v>301</v>
      </c>
      <c r="D61" s="315" t="s">
        <v>42</v>
      </c>
      <c r="E61" s="315" t="s">
        <v>197</v>
      </c>
      <c r="F61" s="435">
        <v>2</v>
      </c>
      <c r="G61" s="312">
        <f t="shared" si="1"/>
        <v>0.49861111111111095</v>
      </c>
    </row>
    <row r="62" spans="1:7" s="430" customFormat="1" ht="16.5" customHeight="1" x14ac:dyDescent="0.2">
      <c r="A62" s="432">
        <f t="shared" si="2"/>
        <v>5.169999999999999</v>
      </c>
      <c r="B62" s="315" t="s">
        <v>27</v>
      </c>
      <c r="C62" s="448" t="s">
        <v>300</v>
      </c>
      <c r="D62" s="315" t="s">
        <v>42</v>
      </c>
      <c r="E62" s="315" t="s">
        <v>213</v>
      </c>
      <c r="F62" s="435">
        <v>2</v>
      </c>
      <c r="G62" s="312">
        <f t="shared" si="1"/>
        <v>0.49999999999999983</v>
      </c>
    </row>
    <row r="63" spans="1:7" s="430" customFormat="1" ht="16.5" customHeight="1" x14ac:dyDescent="0.2">
      <c r="A63" s="432">
        <f t="shared" si="2"/>
        <v>5.1799999999999988</v>
      </c>
      <c r="B63" s="315" t="s">
        <v>27</v>
      </c>
      <c r="C63" s="448" t="s">
        <v>302</v>
      </c>
      <c r="D63" s="315" t="s">
        <v>42</v>
      </c>
      <c r="E63" s="315" t="s">
        <v>214</v>
      </c>
      <c r="F63" s="435">
        <v>2</v>
      </c>
      <c r="G63" s="312">
        <f t="shared" si="1"/>
        <v>0.50138888888888877</v>
      </c>
    </row>
    <row r="64" spans="1:7" s="430" customFormat="1" ht="16.5" customHeight="1" x14ac:dyDescent="0.2">
      <c r="A64" s="432">
        <f t="shared" si="2"/>
        <v>5.1899999999999986</v>
      </c>
      <c r="B64" s="315" t="s">
        <v>27</v>
      </c>
      <c r="C64" s="448" t="s">
        <v>316</v>
      </c>
      <c r="D64" s="315" t="s">
        <v>42</v>
      </c>
      <c r="E64" s="315" t="s">
        <v>317</v>
      </c>
      <c r="F64" s="435">
        <v>2</v>
      </c>
      <c r="G64" s="312">
        <f t="shared" si="1"/>
        <v>0.50277777777777766</v>
      </c>
    </row>
    <row r="65" spans="1:7" s="430" customFormat="1" ht="16.5" customHeight="1" x14ac:dyDescent="0.2">
      <c r="A65" s="432">
        <f t="shared" si="2"/>
        <v>5.1999999999999984</v>
      </c>
      <c r="B65" s="315" t="s">
        <v>27</v>
      </c>
      <c r="C65" s="448" t="s">
        <v>303</v>
      </c>
      <c r="D65" s="315" t="s">
        <v>42</v>
      </c>
      <c r="E65" s="315" t="s">
        <v>106</v>
      </c>
      <c r="F65" s="435">
        <v>1</v>
      </c>
      <c r="G65" s="312">
        <f t="shared" si="1"/>
        <v>0.5034722222222221</v>
      </c>
    </row>
    <row r="66" spans="1:7" s="430" customFormat="1" ht="16.5" customHeight="1" x14ac:dyDescent="0.2">
      <c r="A66" s="432">
        <f t="shared" si="2"/>
        <v>5.2099999999999982</v>
      </c>
      <c r="B66" s="315" t="s">
        <v>27</v>
      </c>
      <c r="C66" s="448" t="s">
        <v>304</v>
      </c>
      <c r="D66" s="315" t="s">
        <v>42</v>
      </c>
      <c r="E66" s="315" t="s">
        <v>106</v>
      </c>
      <c r="F66" s="435">
        <v>2</v>
      </c>
      <c r="G66" s="312">
        <f t="shared" si="1"/>
        <v>0.50486111111111098</v>
      </c>
    </row>
    <row r="67" spans="1:7" s="430" customFormat="1" ht="16.5" customHeight="1" x14ac:dyDescent="0.2">
      <c r="A67" s="432">
        <f t="shared" si="2"/>
        <v>5.219999999999998</v>
      </c>
      <c r="B67" s="315" t="s">
        <v>27</v>
      </c>
      <c r="C67" s="448" t="s">
        <v>305</v>
      </c>
      <c r="D67" s="315" t="s">
        <v>42</v>
      </c>
      <c r="E67" s="315" t="s">
        <v>106</v>
      </c>
      <c r="F67" s="435">
        <v>2</v>
      </c>
      <c r="G67" s="312">
        <f t="shared" si="1"/>
        <v>0.50624999999999987</v>
      </c>
    </row>
    <row r="68" spans="1:7" s="430" customFormat="1" ht="16.5" customHeight="1" x14ac:dyDescent="0.2">
      <c r="A68" s="432">
        <f t="shared" si="2"/>
        <v>5.2299999999999978</v>
      </c>
      <c r="B68" s="315" t="s">
        <v>27</v>
      </c>
      <c r="C68" s="448" t="s">
        <v>306</v>
      </c>
      <c r="D68" s="315" t="s">
        <v>42</v>
      </c>
      <c r="E68" s="315" t="s">
        <v>35</v>
      </c>
      <c r="F68" s="435">
        <v>1</v>
      </c>
      <c r="G68" s="312">
        <f t="shared" si="1"/>
        <v>0.50694444444444431</v>
      </c>
    </row>
    <row r="69" spans="1:7" s="430" customFormat="1" ht="16.5" customHeight="1" x14ac:dyDescent="0.2">
      <c r="A69" s="432">
        <f t="shared" si="2"/>
        <v>5.2399999999999975</v>
      </c>
      <c r="B69" s="315" t="s">
        <v>27</v>
      </c>
      <c r="C69" s="448" t="s">
        <v>325</v>
      </c>
      <c r="D69" s="315" t="s">
        <v>42</v>
      </c>
      <c r="E69" s="315" t="s">
        <v>184</v>
      </c>
      <c r="F69" s="452">
        <v>2</v>
      </c>
      <c r="G69" s="312">
        <f t="shared" si="1"/>
        <v>0.50833333333333319</v>
      </c>
    </row>
    <row r="70" spans="1:7" s="430" customFormat="1" ht="16.5" customHeight="1" x14ac:dyDescent="0.2">
      <c r="A70" s="432">
        <v>5.25</v>
      </c>
      <c r="B70" s="425" t="s">
        <v>27</v>
      </c>
      <c r="C70" s="448"/>
      <c r="D70" s="315"/>
      <c r="E70" s="315"/>
      <c r="F70" s="452">
        <v>2</v>
      </c>
      <c r="G70" s="312">
        <f t="shared" si="1"/>
        <v>0.50972222222222208</v>
      </c>
    </row>
    <row r="71" spans="1:7" s="430" customFormat="1" ht="16.5" customHeight="1" x14ac:dyDescent="0.2">
      <c r="A71" s="432"/>
      <c r="B71" s="425"/>
      <c r="C71" s="38"/>
      <c r="D71" s="6"/>
      <c r="E71" s="2"/>
      <c r="F71" s="435"/>
      <c r="G71" s="312"/>
    </row>
    <row r="72" spans="1:7" s="430" customFormat="1" ht="16.5" customHeight="1" x14ac:dyDescent="0.2">
      <c r="A72" s="316"/>
      <c r="B72" s="425"/>
      <c r="C72" s="448"/>
      <c r="D72" s="315"/>
      <c r="E72" s="315"/>
      <c r="F72" s="21"/>
      <c r="G72" s="312">
        <f>G69+TIME(0,F72,0)</f>
        <v>0.50833333333333319</v>
      </c>
    </row>
    <row r="73" spans="1:7" s="456" customFormat="1" ht="17.45" customHeight="1" x14ac:dyDescent="0.2">
      <c r="A73" s="453">
        <v>6</v>
      </c>
      <c r="B73" s="454" t="s">
        <v>25</v>
      </c>
      <c r="C73" s="455" t="s">
        <v>307</v>
      </c>
      <c r="D73" s="31" t="s">
        <v>21</v>
      </c>
      <c r="E73" s="32" t="s">
        <v>35</v>
      </c>
      <c r="F73" s="449">
        <v>5</v>
      </c>
      <c r="G73" s="312">
        <f t="shared" si="1"/>
        <v>0.5118055555555554</v>
      </c>
    </row>
    <row r="74" spans="1:7" s="456" customFormat="1" ht="33" customHeight="1" x14ac:dyDescent="0.2">
      <c r="A74" s="453">
        <v>7</v>
      </c>
      <c r="B74" s="454" t="s">
        <v>25</v>
      </c>
      <c r="C74" s="455" t="s">
        <v>320</v>
      </c>
      <c r="D74" s="31" t="s">
        <v>21</v>
      </c>
      <c r="E74" s="32" t="s">
        <v>35</v>
      </c>
      <c r="F74" s="449">
        <v>2</v>
      </c>
      <c r="G74" s="312">
        <f t="shared" si="1"/>
        <v>0.51319444444444429</v>
      </c>
    </row>
    <row r="75" spans="1:7" s="456" customFormat="1" ht="17.45" customHeight="1" x14ac:dyDescent="0.2">
      <c r="A75" s="453"/>
      <c r="B75" s="454"/>
      <c r="C75" s="457"/>
      <c r="D75" s="31"/>
      <c r="E75" s="32"/>
      <c r="F75" s="449"/>
      <c r="G75" s="312">
        <f t="shared" si="1"/>
        <v>0.51319444444444429</v>
      </c>
    </row>
    <row r="76" spans="1:7" s="430" customFormat="1" ht="16.5" customHeight="1" x14ac:dyDescent="0.2">
      <c r="A76" s="426">
        <v>7</v>
      </c>
      <c r="B76" s="425" t="s">
        <v>25</v>
      </c>
      <c r="C76" s="458" t="s">
        <v>308</v>
      </c>
      <c r="D76" s="31" t="s">
        <v>21</v>
      </c>
      <c r="E76" s="428" t="s">
        <v>35</v>
      </c>
      <c r="F76" s="429">
        <v>1</v>
      </c>
      <c r="G76" s="312">
        <f t="shared" si="1"/>
        <v>0.51388888888888873</v>
      </c>
    </row>
    <row r="77" spans="1:7" ht="16.5" customHeight="1" x14ac:dyDescent="0.2">
      <c r="A77" s="311"/>
      <c r="C77" s="311"/>
      <c r="F77" s="311"/>
      <c r="G77" s="312"/>
    </row>
    <row r="78" spans="1:7" ht="16.5" customHeight="1" x14ac:dyDescent="0.2">
      <c r="A78" s="317"/>
      <c r="B78" s="313"/>
      <c r="D78" s="313"/>
      <c r="E78" s="313"/>
      <c r="F78" s="435"/>
      <c r="G78" s="312"/>
    </row>
    <row r="79" spans="1:7" ht="16.5" customHeight="1" x14ac:dyDescent="0.2">
      <c r="A79" s="314"/>
      <c r="B79" s="313"/>
      <c r="C79" s="319"/>
      <c r="G79" s="312"/>
    </row>
    <row r="80" spans="1:7" s="323" customFormat="1" ht="16.5" customHeight="1" x14ac:dyDescent="0.2">
      <c r="A80" s="316"/>
      <c r="B80" s="321"/>
      <c r="C80" s="322"/>
      <c r="D80" s="321"/>
      <c r="E80" s="321"/>
      <c r="F80" s="321"/>
      <c r="G80" s="321"/>
    </row>
    <row r="81" spans="1:7" s="323" customFormat="1" ht="16.5" customHeight="1" x14ac:dyDescent="0.2">
      <c r="A81" s="321"/>
      <c r="B81" s="321"/>
      <c r="C81" s="322"/>
      <c r="D81" s="321"/>
      <c r="E81" s="321"/>
      <c r="F81" s="321"/>
      <c r="G81" s="321"/>
    </row>
    <row r="82" spans="1:7" s="323" customFormat="1" ht="16.5" customHeight="1" x14ac:dyDescent="0.2">
      <c r="A82" s="324"/>
      <c r="B82" s="325" t="s">
        <v>28</v>
      </c>
      <c r="C82" s="326" t="s">
        <v>29</v>
      </c>
      <c r="D82" s="325" t="s">
        <v>28</v>
      </c>
      <c r="E82" s="327"/>
      <c r="F82" s="328" t="s">
        <v>28</v>
      </c>
      <c r="G82" s="329" t="s">
        <v>28</v>
      </c>
    </row>
    <row r="83" spans="1:7" s="323" customFormat="1" ht="16.5" customHeight="1" x14ac:dyDescent="0.2">
      <c r="A83" s="317" t="s">
        <v>28</v>
      </c>
      <c r="B83" s="327"/>
      <c r="C83" s="326" t="s">
        <v>215</v>
      </c>
      <c r="D83" s="327"/>
      <c r="F83" s="321"/>
      <c r="G83" s="321"/>
    </row>
    <row r="84" spans="1:7" s="323" customFormat="1" ht="16.5" customHeight="1" x14ac:dyDescent="0.2">
      <c r="A84" s="317"/>
      <c r="B84" s="327"/>
      <c r="C84" s="326"/>
      <c r="D84" s="327"/>
      <c r="F84" s="321"/>
      <c r="G84" s="321"/>
    </row>
    <row r="85" spans="1:7" s="323" customFormat="1" ht="16.5" customHeight="1" x14ac:dyDescent="0.2">
      <c r="A85" s="316"/>
      <c r="B85" s="321"/>
      <c r="C85" s="322"/>
      <c r="D85" s="321"/>
      <c r="E85" s="321"/>
      <c r="F85" s="321"/>
      <c r="G85" s="321"/>
    </row>
    <row r="86" spans="1:7" s="323" customFormat="1" ht="16.5" customHeight="1" x14ac:dyDescent="0.2">
      <c r="A86" s="321"/>
      <c r="B86" s="321"/>
      <c r="C86" s="322"/>
      <c r="D86" s="321"/>
      <c r="E86" s="321"/>
      <c r="F86" s="321"/>
      <c r="G86" s="321"/>
    </row>
    <row r="87" spans="1:7" s="323" customFormat="1" ht="16.5" customHeight="1" x14ac:dyDescent="0.2">
      <c r="A87" s="324"/>
      <c r="B87" s="325"/>
      <c r="C87" s="326"/>
      <c r="D87" s="325"/>
      <c r="E87" s="327"/>
      <c r="F87" s="328"/>
      <c r="G87" s="329"/>
    </row>
    <row r="88" spans="1:7" s="323" customFormat="1" ht="16.5" customHeight="1" x14ac:dyDescent="0.2">
      <c r="A88" s="317"/>
      <c r="B88" s="327"/>
      <c r="C88" s="326"/>
      <c r="D88" s="327"/>
      <c r="F88" s="321"/>
      <c r="G88" s="321"/>
    </row>
    <row r="89" spans="1:7" s="323" customFormat="1" ht="16.5" customHeight="1" x14ac:dyDescent="0.2">
      <c r="A89" s="317"/>
      <c r="B89" s="327"/>
      <c r="C89" s="326"/>
      <c r="D89" s="327"/>
      <c r="F89" s="321"/>
      <c r="G89" s="321"/>
    </row>
    <row r="90" spans="1:7" s="323" customFormat="1" ht="16.5" customHeight="1" x14ac:dyDescent="0.2">
      <c r="A90" s="317"/>
      <c r="B90" s="311"/>
      <c r="C90" s="318"/>
      <c r="D90" s="311"/>
      <c r="E90" s="311"/>
      <c r="F90" s="320"/>
      <c r="G90" s="330"/>
    </row>
    <row r="92" spans="1:7" ht="16.5" customHeight="1" x14ac:dyDescent="0.2">
      <c r="B92" s="313"/>
      <c r="C92" s="319"/>
      <c r="G92" s="312"/>
    </row>
    <row r="93" spans="1:7" ht="16.5" customHeight="1" x14ac:dyDescent="0.2">
      <c r="A93" s="316"/>
    </row>
  </sheetData>
  <mergeCells count="1">
    <mergeCell ref="F7:G7"/>
  </mergeCells>
  <phoneticPr fontId="0" type="noConversion"/>
  <hyperlinks>
    <hyperlink ref="C21" r:id="rId1"/>
  </hyperlinks>
  <pageMargins left="0.75" right="0.75" top="1" bottom="1" header="0.5" footer="0.5"/>
  <pageSetup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7" transitionEvaluation="1">
    <pageSetUpPr fitToPage="1"/>
  </sheetPr>
  <dimension ref="A1:I51"/>
  <sheetViews>
    <sheetView topLeftCell="A17" zoomScale="150" zoomScaleNormal="100" workbookViewId="0">
      <selection activeCell="C31" sqref="C31"/>
    </sheetView>
  </sheetViews>
  <sheetFormatPr defaultColWidth="9.77734375" defaultRowHeight="15" x14ac:dyDescent="0.2"/>
  <cols>
    <col min="1" max="1" width="5.77734375" style="14" customWidth="1"/>
    <col min="2" max="2" width="6.33203125" style="14" customWidth="1"/>
    <col min="3" max="3" width="48.21875" style="14" customWidth="1"/>
    <col min="4" max="4" width="2.77734375" style="14" customWidth="1"/>
    <col min="5" max="5" width="18.109375" style="14" customWidth="1"/>
    <col min="6" max="6" width="3.77734375" style="14" customWidth="1"/>
    <col min="7" max="7" width="8.77734375" style="14" customWidth="1"/>
    <col min="8" max="8" width="3.77734375" style="14" customWidth="1"/>
    <col min="9" max="16384" width="9.77734375" style="14"/>
  </cols>
  <sheetData>
    <row r="1" spans="1:9" s="26" customFormat="1" ht="23.25" x14ac:dyDescent="0.3">
      <c r="A1" s="244" t="s">
        <v>248</v>
      </c>
      <c r="B1" s="65"/>
      <c r="C1" s="66"/>
      <c r="D1" s="65"/>
      <c r="E1" s="65"/>
      <c r="F1" s="65"/>
      <c r="G1" s="67"/>
    </row>
    <row r="2" spans="1:9" s="26" customFormat="1" ht="18" customHeight="1" x14ac:dyDescent="0.35">
      <c r="A2" s="250" t="s">
        <v>249</v>
      </c>
      <c r="B2" s="63"/>
      <c r="C2" s="64"/>
      <c r="D2" s="63"/>
      <c r="E2" s="63"/>
      <c r="F2" s="63"/>
      <c r="G2" s="68"/>
    </row>
    <row r="3" spans="1:9" s="26" customFormat="1" ht="18.399999999999999" customHeight="1" x14ac:dyDescent="0.3">
      <c r="A3" s="253" t="s">
        <v>250</v>
      </c>
      <c r="B3" s="69"/>
      <c r="C3" s="70"/>
      <c r="D3" s="69"/>
      <c r="E3" s="69"/>
      <c r="F3" s="69"/>
      <c r="G3" s="71"/>
    </row>
    <row r="4" spans="1:9" s="26" customFormat="1" ht="18.399999999999999" customHeight="1" x14ac:dyDescent="0.3">
      <c r="A4" s="62"/>
      <c r="B4" s="27"/>
      <c r="C4" s="28"/>
      <c r="D4" s="27"/>
      <c r="E4" s="27"/>
      <c r="F4" s="27"/>
      <c r="G4" s="27"/>
    </row>
    <row r="5" spans="1:9" s="15" customFormat="1" ht="18.75" x14ac:dyDescent="0.25">
      <c r="A5" s="16"/>
      <c r="C5" s="10" t="s">
        <v>311</v>
      </c>
      <c r="D5" s="17"/>
      <c r="E5" s="17"/>
      <c r="F5" s="17"/>
      <c r="G5" s="17"/>
      <c r="I5" s="18"/>
    </row>
    <row r="6" spans="1:9" s="15" customFormat="1" ht="18.75" x14ac:dyDescent="0.2">
      <c r="A6" s="17"/>
      <c r="B6" s="17"/>
      <c r="C6" s="19" t="s">
        <v>312</v>
      </c>
      <c r="F6" s="17"/>
      <c r="G6" s="17"/>
      <c r="I6" s="20"/>
    </row>
    <row r="7" spans="1:9" s="15" customFormat="1" ht="18.75" x14ac:dyDescent="0.2">
      <c r="A7" s="17"/>
      <c r="B7" s="17"/>
      <c r="C7" s="19"/>
      <c r="F7" s="17"/>
      <c r="G7" s="17"/>
      <c r="I7" s="20"/>
    </row>
    <row r="8" spans="1:9" x14ac:dyDescent="0.2">
      <c r="A8" s="6" t="s">
        <v>19</v>
      </c>
      <c r="B8" s="17" t="s">
        <v>38</v>
      </c>
      <c r="C8" s="12" t="s">
        <v>20</v>
      </c>
      <c r="D8" s="2"/>
      <c r="E8" s="2" t="s">
        <v>35</v>
      </c>
      <c r="F8" s="21">
        <v>1</v>
      </c>
      <c r="G8" s="22">
        <f>TIME(10,30,0)</f>
        <v>0.4375</v>
      </c>
    </row>
    <row r="9" spans="1:9" x14ac:dyDescent="0.2">
      <c r="A9" s="2">
        <v>1.1000000000000001</v>
      </c>
      <c r="B9" s="17" t="s">
        <v>38</v>
      </c>
      <c r="C9" s="35" t="s">
        <v>43</v>
      </c>
      <c r="D9" s="2"/>
      <c r="E9" s="2" t="s">
        <v>44</v>
      </c>
      <c r="F9" s="21">
        <v>2</v>
      </c>
      <c r="G9" s="22">
        <f>G8+TIME(0,F8,0)</f>
        <v>0.43819444444444444</v>
      </c>
    </row>
    <row r="10" spans="1:9" ht="12.75" customHeight="1" x14ac:dyDescent="0.2">
      <c r="A10" s="2"/>
      <c r="B10" s="17"/>
      <c r="C10" s="38" t="s">
        <v>185</v>
      </c>
      <c r="D10" s="2"/>
      <c r="E10" s="2"/>
      <c r="F10" s="21"/>
      <c r="G10" s="22">
        <f t="shared" ref="G10:G25" si="0">G9+TIME(0,F9,0)</f>
        <v>0.43958333333333333</v>
      </c>
    </row>
    <row r="11" spans="1:9" ht="12.75" customHeight="1" x14ac:dyDescent="0.2">
      <c r="A11" s="2"/>
      <c r="B11" s="17"/>
      <c r="C11" s="38" t="s">
        <v>330</v>
      </c>
      <c r="D11" s="2"/>
      <c r="E11" s="2"/>
      <c r="F11" s="21"/>
      <c r="G11" s="22">
        <f t="shared" si="0"/>
        <v>0.43958333333333333</v>
      </c>
    </row>
    <row r="12" spans="1:9" ht="15" customHeight="1" x14ac:dyDescent="0.2">
      <c r="A12" s="2"/>
      <c r="B12" s="17"/>
      <c r="C12" s="38"/>
      <c r="D12" s="2"/>
      <c r="E12" s="2"/>
      <c r="F12" s="21"/>
      <c r="G12" s="22">
        <f t="shared" si="0"/>
        <v>0.43958333333333333</v>
      </c>
    </row>
    <row r="13" spans="1:9" ht="15" customHeight="1" x14ac:dyDescent="0.2">
      <c r="A13" s="2"/>
      <c r="B13" s="17"/>
      <c r="C13" s="36"/>
      <c r="D13" s="2"/>
      <c r="E13" s="2"/>
      <c r="F13" s="21"/>
      <c r="G13" s="22">
        <f t="shared" si="0"/>
        <v>0.43958333333333333</v>
      </c>
    </row>
    <row r="14" spans="1:9" x14ac:dyDescent="0.2">
      <c r="A14" s="2">
        <v>2</v>
      </c>
      <c r="B14" s="2"/>
      <c r="C14" s="2"/>
      <c r="D14" s="6"/>
      <c r="E14" s="2"/>
      <c r="F14" s="21"/>
      <c r="G14" s="22">
        <f t="shared" si="0"/>
        <v>0.43958333333333333</v>
      </c>
    </row>
    <row r="15" spans="1:9" x14ac:dyDescent="0.2">
      <c r="A15" s="7" t="s">
        <v>126</v>
      </c>
      <c r="B15" s="2" t="s">
        <v>25</v>
      </c>
      <c r="C15" s="38" t="s">
        <v>127</v>
      </c>
      <c r="D15" s="6" t="s">
        <v>42</v>
      </c>
      <c r="E15" s="2" t="s">
        <v>223</v>
      </c>
      <c r="F15" s="21">
        <v>4</v>
      </c>
      <c r="G15" s="22">
        <f t="shared" si="0"/>
        <v>0.43958333333333333</v>
      </c>
    </row>
    <row r="16" spans="1:9" x14ac:dyDescent="0.2">
      <c r="A16" s="7" t="s">
        <v>128</v>
      </c>
      <c r="B16" s="2" t="s">
        <v>27</v>
      </c>
      <c r="C16" s="38" t="s">
        <v>154</v>
      </c>
      <c r="D16" s="6" t="s">
        <v>42</v>
      </c>
      <c r="E16" s="2" t="s">
        <v>230</v>
      </c>
      <c r="F16" s="21">
        <v>4</v>
      </c>
      <c r="G16" s="22">
        <f t="shared" si="0"/>
        <v>0.44236111111111109</v>
      </c>
    </row>
    <row r="17" spans="1:7" x14ac:dyDescent="0.2">
      <c r="A17" s="7" t="s">
        <v>129</v>
      </c>
      <c r="B17" s="2" t="s">
        <v>27</v>
      </c>
      <c r="C17" s="38" t="s">
        <v>173</v>
      </c>
      <c r="D17" s="6" t="s">
        <v>42</v>
      </c>
      <c r="E17" s="2" t="s">
        <v>295</v>
      </c>
      <c r="F17" s="21">
        <v>5</v>
      </c>
      <c r="G17" s="22">
        <f t="shared" si="0"/>
        <v>0.44513888888888886</v>
      </c>
    </row>
    <row r="18" spans="1:7" x14ac:dyDescent="0.2">
      <c r="A18" s="7" t="s">
        <v>130</v>
      </c>
      <c r="B18" s="2" t="s">
        <v>25</v>
      </c>
      <c r="C18" s="38" t="s">
        <v>174</v>
      </c>
      <c r="D18" s="6" t="s">
        <v>42</v>
      </c>
      <c r="E18" s="2" t="s">
        <v>122</v>
      </c>
      <c r="F18" s="21">
        <v>4</v>
      </c>
      <c r="G18" s="22">
        <f t="shared" si="0"/>
        <v>0.44861111111111107</v>
      </c>
    </row>
    <row r="19" spans="1:7" x14ac:dyDescent="0.2">
      <c r="A19" s="7" t="s">
        <v>131</v>
      </c>
      <c r="B19" s="2" t="s">
        <v>25</v>
      </c>
      <c r="C19" s="38" t="s">
        <v>209</v>
      </c>
      <c r="D19" s="6" t="s">
        <v>42</v>
      </c>
      <c r="E19" s="2" t="s">
        <v>194</v>
      </c>
      <c r="F19" s="21">
        <v>5</v>
      </c>
      <c r="G19" s="22">
        <f t="shared" si="0"/>
        <v>0.45138888888888884</v>
      </c>
    </row>
    <row r="20" spans="1:7" x14ac:dyDescent="0.2">
      <c r="A20" s="7" t="s">
        <v>131</v>
      </c>
      <c r="B20" s="2" t="s">
        <v>25</v>
      </c>
      <c r="C20" s="13" t="s">
        <v>210</v>
      </c>
      <c r="D20" s="6" t="s">
        <v>42</v>
      </c>
      <c r="E20" s="2" t="s">
        <v>106</v>
      </c>
      <c r="F20" s="21">
        <v>4</v>
      </c>
      <c r="G20" s="22">
        <f t="shared" si="0"/>
        <v>0.45486111111111105</v>
      </c>
    </row>
    <row r="21" spans="1:7" x14ac:dyDescent="0.2">
      <c r="A21" s="7" t="s">
        <v>132</v>
      </c>
      <c r="B21" s="2" t="s">
        <v>25</v>
      </c>
      <c r="C21" s="38" t="s">
        <v>245</v>
      </c>
      <c r="D21" s="6" t="s">
        <v>42</v>
      </c>
      <c r="E21" s="2" t="s">
        <v>222</v>
      </c>
      <c r="F21" s="21">
        <v>4</v>
      </c>
      <c r="G21" s="22">
        <f t="shared" si="0"/>
        <v>0.45763888888888882</v>
      </c>
    </row>
    <row r="22" spans="1:7" x14ac:dyDescent="0.2">
      <c r="A22" s="7" t="s">
        <v>133</v>
      </c>
      <c r="B22" s="2" t="s">
        <v>25</v>
      </c>
      <c r="C22" s="38" t="s">
        <v>211</v>
      </c>
      <c r="D22" s="6" t="s">
        <v>42</v>
      </c>
      <c r="E22" s="2" t="s">
        <v>120</v>
      </c>
      <c r="F22" s="21">
        <v>4</v>
      </c>
      <c r="G22" s="22">
        <f t="shared" si="0"/>
        <v>0.46041666666666659</v>
      </c>
    </row>
    <row r="23" spans="1:7" x14ac:dyDescent="0.2">
      <c r="A23" s="7" t="s">
        <v>134</v>
      </c>
      <c r="B23" s="2" t="s">
        <v>25</v>
      </c>
      <c r="C23" s="13" t="s">
        <v>195</v>
      </c>
      <c r="D23" s="6" t="s">
        <v>42</v>
      </c>
      <c r="E23" s="2" t="s">
        <v>231</v>
      </c>
      <c r="F23" s="21">
        <v>4</v>
      </c>
      <c r="G23" s="22">
        <f t="shared" si="0"/>
        <v>0.46319444444444435</v>
      </c>
    </row>
    <row r="24" spans="1:7" x14ac:dyDescent="0.2">
      <c r="A24" s="7" t="s">
        <v>135</v>
      </c>
      <c r="B24" s="2" t="s">
        <v>25</v>
      </c>
      <c r="C24" s="13" t="s">
        <v>243</v>
      </c>
      <c r="D24" s="6" t="s">
        <v>42</v>
      </c>
      <c r="E24" s="2" t="s">
        <v>197</v>
      </c>
      <c r="F24" s="21">
        <v>4</v>
      </c>
      <c r="G24" s="22">
        <f t="shared" si="0"/>
        <v>0.46597222222222212</v>
      </c>
    </row>
    <row r="25" spans="1:7" x14ac:dyDescent="0.2">
      <c r="A25" s="7" t="s">
        <v>138</v>
      </c>
      <c r="B25" s="2" t="s">
        <v>25</v>
      </c>
      <c r="C25" s="13" t="s">
        <v>321</v>
      </c>
      <c r="D25" s="6" t="s">
        <v>42</v>
      </c>
      <c r="E25" s="315" t="s">
        <v>213</v>
      </c>
      <c r="F25" s="21">
        <v>4</v>
      </c>
      <c r="G25" s="22">
        <f t="shared" si="0"/>
        <v>0.46874999999999989</v>
      </c>
    </row>
    <row r="26" spans="1:7" x14ac:dyDescent="0.2">
      <c r="A26" s="7" t="s">
        <v>148</v>
      </c>
      <c r="B26" s="2" t="s">
        <v>25</v>
      </c>
      <c r="C26" s="13" t="s">
        <v>322</v>
      </c>
      <c r="D26" s="6" t="s">
        <v>42</v>
      </c>
      <c r="E26" s="315" t="s">
        <v>214</v>
      </c>
      <c r="F26" s="21">
        <v>4</v>
      </c>
      <c r="G26" s="22">
        <f t="shared" ref="G26:G40" si="1">G25+TIME(0,F25,0)</f>
        <v>0.47152777777777766</v>
      </c>
    </row>
    <row r="27" spans="1:7" x14ac:dyDescent="0.2">
      <c r="A27" s="7" t="s">
        <v>149</v>
      </c>
      <c r="B27" s="2" t="s">
        <v>25</v>
      </c>
      <c r="C27" s="13" t="s">
        <v>323</v>
      </c>
      <c r="D27" s="6" t="s">
        <v>42</v>
      </c>
      <c r="E27" s="2" t="s">
        <v>317</v>
      </c>
      <c r="F27" s="21">
        <v>4</v>
      </c>
      <c r="G27" s="22">
        <f>G26+TIME(0,F26,0)</f>
        <v>0.47430555555555542</v>
      </c>
    </row>
    <row r="28" spans="1:7" x14ac:dyDescent="0.2">
      <c r="A28" s="7" t="s">
        <v>150</v>
      </c>
      <c r="B28" s="2" t="s">
        <v>25</v>
      </c>
      <c r="C28" s="38" t="s">
        <v>198</v>
      </c>
      <c r="D28" s="1" t="s">
        <v>42</v>
      </c>
      <c r="E28" s="1" t="s">
        <v>106</v>
      </c>
      <c r="F28" s="21">
        <v>4</v>
      </c>
      <c r="G28" s="22">
        <f>G27+TIME(0,F27,0)</f>
        <v>0.47708333333333319</v>
      </c>
    </row>
    <row r="29" spans="1:7" x14ac:dyDescent="0.2">
      <c r="A29" s="7" t="s">
        <v>159</v>
      </c>
      <c r="B29" s="2" t="s">
        <v>25</v>
      </c>
      <c r="C29" s="38" t="s">
        <v>182</v>
      </c>
      <c r="D29" s="1" t="s">
        <v>42</v>
      </c>
      <c r="E29" s="1" t="s">
        <v>106</v>
      </c>
      <c r="F29" s="21">
        <v>4</v>
      </c>
      <c r="G29" s="22">
        <f>G26+TIME(0,F26,0)</f>
        <v>0.47430555555555542</v>
      </c>
    </row>
    <row r="30" spans="1:7" x14ac:dyDescent="0.2">
      <c r="A30" s="7" t="s">
        <v>218</v>
      </c>
      <c r="B30" s="2" t="s">
        <v>25</v>
      </c>
      <c r="C30" s="38"/>
      <c r="D30" s="1" t="s">
        <v>42</v>
      </c>
      <c r="E30" s="1"/>
      <c r="F30" s="21"/>
      <c r="G30" s="22">
        <f t="shared" si="1"/>
        <v>0.47708333333333319</v>
      </c>
    </row>
    <row r="31" spans="1:7" x14ac:dyDescent="0.2">
      <c r="A31" s="7" t="s">
        <v>219</v>
      </c>
      <c r="B31" s="2" t="s">
        <v>25</v>
      </c>
      <c r="C31" s="38"/>
      <c r="D31" s="1" t="s">
        <v>42</v>
      </c>
      <c r="E31" s="1"/>
      <c r="F31" s="21"/>
      <c r="G31" s="22">
        <f t="shared" si="1"/>
        <v>0.47708333333333319</v>
      </c>
    </row>
    <row r="32" spans="1:7" x14ac:dyDescent="0.2">
      <c r="A32" s="7" t="s">
        <v>220</v>
      </c>
      <c r="B32" s="2"/>
      <c r="C32" s="38"/>
      <c r="D32" s="1"/>
      <c r="E32" s="1"/>
      <c r="F32" s="21"/>
      <c r="G32" s="22">
        <f t="shared" si="1"/>
        <v>0.47708333333333319</v>
      </c>
    </row>
    <row r="33" spans="1:7" x14ac:dyDescent="0.2">
      <c r="A33" s="7" t="s">
        <v>221</v>
      </c>
      <c r="B33" s="2"/>
      <c r="C33" s="38"/>
      <c r="D33" s="6"/>
      <c r="E33" s="2"/>
      <c r="F33" s="21"/>
      <c r="G33" s="22">
        <f t="shared" si="1"/>
        <v>0.47708333333333319</v>
      </c>
    </row>
    <row r="34" spans="1:7" x14ac:dyDescent="0.2">
      <c r="B34" s="2"/>
      <c r="C34" s="73"/>
      <c r="D34" s="74"/>
      <c r="E34" s="72"/>
      <c r="F34" s="72"/>
      <c r="G34" s="22">
        <f t="shared" si="1"/>
        <v>0.47708333333333319</v>
      </c>
    </row>
    <row r="35" spans="1:7" s="34" customFormat="1" ht="15.75" x14ac:dyDescent="0.2">
      <c r="A35" s="29" t="s">
        <v>36</v>
      </c>
      <c r="B35" s="30"/>
      <c r="C35" s="23" t="s">
        <v>40</v>
      </c>
      <c r="D35" s="31" t="s">
        <v>21</v>
      </c>
      <c r="E35" s="32"/>
      <c r="F35" s="33"/>
      <c r="G35" s="22">
        <f t="shared" si="1"/>
        <v>0.47708333333333319</v>
      </c>
    </row>
    <row r="36" spans="1:7" x14ac:dyDescent="0.2">
      <c r="A36" s="7" t="s">
        <v>2</v>
      </c>
      <c r="B36" s="2"/>
      <c r="C36" s="23"/>
      <c r="D36" s="31"/>
      <c r="E36" s="2"/>
      <c r="F36" s="21"/>
      <c r="G36" s="22">
        <f t="shared" si="1"/>
        <v>0.47708333333333319</v>
      </c>
    </row>
    <row r="37" spans="1:7" x14ac:dyDescent="0.2">
      <c r="A37" s="7" t="s">
        <v>3</v>
      </c>
      <c r="B37" s="2"/>
      <c r="C37" s="23"/>
      <c r="D37" s="31"/>
      <c r="E37" s="2"/>
      <c r="F37" s="21"/>
      <c r="G37" s="22">
        <f t="shared" si="1"/>
        <v>0.47708333333333319</v>
      </c>
    </row>
    <row r="38" spans="1:7" x14ac:dyDescent="0.2">
      <c r="A38" s="7" t="s">
        <v>186</v>
      </c>
      <c r="B38" s="2"/>
      <c r="C38" s="23"/>
      <c r="D38" s="31"/>
      <c r="E38" s="2"/>
      <c r="F38" s="21"/>
      <c r="G38" s="22">
        <f t="shared" si="1"/>
        <v>0.47708333333333319</v>
      </c>
    </row>
    <row r="39" spans="1:7" x14ac:dyDescent="0.2">
      <c r="A39" s="7" t="s">
        <v>17</v>
      </c>
      <c r="B39" s="2"/>
      <c r="C39" s="2"/>
      <c r="D39" s="2"/>
      <c r="E39" s="2"/>
      <c r="F39" s="21"/>
      <c r="G39" s="22">
        <f t="shared" si="1"/>
        <v>0.47708333333333319</v>
      </c>
    </row>
    <row r="40" spans="1:7" x14ac:dyDescent="0.2">
      <c r="A40" s="7" t="s">
        <v>37</v>
      </c>
      <c r="B40" s="2" t="s">
        <v>25</v>
      </c>
      <c r="C40" s="2" t="s">
        <v>175</v>
      </c>
      <c r="D40" s="2" t="s">
        <v>21</v>
      </c>
      <c r="E40" s="2" t="s">
        <v>35</v>
      </c>
      <c r="F40" s="21">
        <v>1</v>
      </c>
      <c r="G40" s="22">
        <f t="shared" si="1"/>
        <v>0.47708333333333319</v>
      </c>
    </row>
    <row r="41" spans="1:7" x14ac:dyDescent="0.2">
      <c r="A41" s="7"/>
      <c r="B41" s="2"/>
      <c r="C41" s="2"/>
      <c r="D41" s="2"/>
      <c r="E41" s="2"/>
      <c r="F41" s="21"/>
      <c r="G41" s="22"/>
    </row>
    <row r="42" spans="1:7" x14ac:dyDescent="0.2">
      <c r="A42" s="7"/>
      <c r="B42" s="2"/>
      <c r="C42" s="2"/>
      <c r="D42" s="2"/>
      <c r="E42" s="2"/>
      <c r="F42" s="21"/>
      <c r="G42" s="22"/>
    </row>
    <row r="43" spans="1:7" x14ac:dyDescent="0.2">
      <c r="A43" s="7"/>
      <c r="B43" s="24"/>
      <c r="C43" s="25"/>
      <c r="D43" s="24"/>
      <c r="E43" s="24"/>
      <c r="F43" s="21"/>
      <c r="G43" s="22"/>
    </row>
    <row r="44" spans="1:7" x14ac:dyDescent="0.2">
      <c r="A44" s="7"/>
      <c r="B44" s="24"/>
      <c r="C44" s="25"/>
      <c r="D44" s="24"/>
      <c r="E44" s="24"/>
      <c r="F44" s="21"/>
      <c r="G44" s="22"/>
    </row>
    <row r="45" spans="1:7" x14ac:dyDescent="0.2">
      <c r="A45" s="7" t="s">
        <v>28</v>
      </c>
      <c r="B45" s="2" t="s">
        <v>28</v>
      </c>
      <c r="C45" s="17" t="s">
        <v>29</v>
      </c>
      <c r="D45" s="2" t="s">
        <v>28</v>
      </c>
      <c r="E45" s="17"/>
      <c r="F45" s="21" t="s">
        <v>28</v>
      </c>
      <c r="G45" s="22" t="s">
        <v>28</v>
      </c>
    </row>
    <row r="46" spans="1:7" x14ac:dyDescent="0.2">
      <c r="A46" s="2"/>
      <c r="B46" s="17"/>
      <c r="C46" s="17" t="s">
        <v>30</v>
      </c>
      <c r="D46" s="17"/>
    </row>
    <row r="48" spans="1:7" x14ac:dyDescent="0.2">
      <c r="A48" s="7" t="s">
        <v>28</v>
      </c>
      <c r="B48" s="2" t="s">
        <v>28</v>
      </c>
      <c r="C48" s="17" t="s">
        <v>29</v>
      </c>
      <c r="D48" s="2" t="s">
        <v>28</v>
      </c>
      <c r="E48" s="17"/>
      <c r="F48" s="21" t="s">
        <v>28</v>
      </c>
      <c r="G48" s="22" t="s">
        <v>28</v>
      </c>
    </row>
    <row r="49" spans="1:4" x14ac:dyDescent="0.2">
      <c r="A49" s="2"/>
      <c r="B49" s="17"/>
      <c r="C49" s="17" t="s">
        <v>30</v>
      </c>
      <c r="D49" s="17"/>
    </row>
    <row r="51" spans="1:4" x14ac:dyDescent="0.2">
      <c r="C51" s="14" t="s">
        <v>28</v>
      </c>
    </row>
  </sheetData>
  <phoneticPr fontId="0" type="noConversion"/>
  <printOptions gridLines="1" gridLinesSet="0"/>
  <pageMargins left="0.5" right="0.25" top="1.25" bottom="1.25" header="0.5" footer="0.5"/>
  <pageSetup scale="89" orientation="portrait" horizontalDpi="4294967292" verticalDpi="300" r:id="rId1"/>
  <headerFooter alignWithMargins="0">
    <oddHeader xml:space="preserve">&amp;L&amp;"Times New Roman,Regular"January 2001&amp;R&amp;"Times New Roman,Regular"IEEE P802.15 01/002r0 </oddHeader>
    <oddFooter>&amp;L&amp;"Times New Roman,Regular"Submission&amp;C&amp;"Times New Roman,Regular"Page &amp;P&amp;R&amp;"Times New Roman,Regular"Robert F. Heile, GTE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31" transitionEvaluation="1">
    <pageSetUpPr fitToPage="1"/>
  </sheetPr>
  <dimension ref="A1:IV68"/>
  <sheetViews>
    <sheetView tabSelected="1" topLeftCell="A31" zoomScale="140" zoomScaleNormal="140" workbookViewId="0">
      <selection activeCell="C52" sqref="C52"/>
    </sheetView>
  </sheetViews>
  <sheetFormatPr defaultColWidth="9.77734375" defaultRowHeight="15" x14ac:dyDescent="0.2"/>
  <cols>
    <col min="1" max="1" width="6.109375" customWidth="1"/>
    <col min="2" max="2" width="3.77734375" customWidth="1"/>
    <col min="3" max="3" width="57.109375" customWidth="1"/>
    <col min="4" max="4" width="2.77734375" customWidth="1"/>
    <col min="5" max="5" width="14" customWidth="1"/>
    <col min="6" max="6" width="3.77734375" customWidth="1"/>
    <col min="7" max="7" width="8.77734375" customWidth="1"/>
    <col min="8" max="8" width="3.77734375" customWidth="1"/>
  </cols>
  <sheetData>
    <row r="1" spans="1:9" s="26" customFormat="1" ht="23.25" x14ac:dyDescent="0.3">
      <c r="A1" s="244" t="s">
        <v>248</v>
      </c>
      <c r="B1" s="65"/>
      <c r="C1" s="66"/>
      <c r="D1" s="65"/>
      <c r="E1" s="65"/>
      <c r="F1" s="65"/>
      <c r="G1" s="67"/>
    </row>
    <row r="2" spans="1:9" s="26" customFormat="1" ht="18" customHeight="1" x14ac:dyDescent="0.35">
      <c r="A2" s="250" t="s">
        <v>249</v>
      </c>
      <c r="B2" s="63"/>
      <c r="C2" s="64"/>
      <c r="D2" s="63"/>
      <c r="E2" s="63"/>
      <c r="F2" s="63"/>
      <c r="G2" s="68"/>
    </row>
    <row r="3" spans="1:9" s="26" customFormat="1" ht="18.399999999999999" customHeight="1" x14ac:dyDescent="0.3">
      <c r="A3" s="253" t="s">
        <v>250</v>
      </c>
      <c r="B3" s="69"/>
      <c r="C3" s="70"/>
      <c r="D3" s="69"/>
      <c r="E3" s="69"/>
      <c r="F3" s="69"/>
      <c r="G3" s="71"/>
    </row>
    <row r="4" spans="1:9" s="26" customFormat="1" ht="18.399999999999999" customHeight="1" x14ac:dyDescent="0.3">
      <c r="A4" s="62"/>
      <c r="B4" s="27"/>
      <c r="C4" s="28"/>
      <c r="D4" s="27"/>
      <c r="E4" s="27"/>
      <c r="F4" s="27"/>
      <c r="G4" s="27"/>
    </row>
    <row r="5" spans="1:9" s="15" customFormat="1" ht="18.75" x14ac:dyDescent="0.25">
      <c r="A5" s="16"/>
      <c r="C5" s="10" t="s">
        <v>309</v>
      </c>
      <c r="D5" s="17"/>
      <c r="E5" s="17"/>
      <c r="F5" s="17"/>
      <c r="G5" s="17"/>
      <c r="I5" s="18"/>
    </row>
    <row r="6" spans="1:9" s="15" customFormat="1" ht="18.75" x14ac:dyDescent="0.2">
      <c r="A6" s="17"/>
      <c r="B6" s="17"/>
      <c r="C6" s="19" t="s">
        <v>310</v>
      </c>
      <c r="F6" s="17"/>
      <c r="G6" s="17"/>
      <c r="I6" s="20"/>
    </row>
    <row r="7" spans="1:9" x14ac:dyDescent="0.2">
      <c r="A7" s="1"/>
      <c r="B7" s="1"/>
      <c r="D7" s="1"/>
      <c r="E7" s="1"/>
      <c r="F7" s="1"/>
      <c r="G7" s="1"/>
    </row>
    <row r="8" spans="1:9" x14ac:dyDescent="0.2">
      <c r="A8" s="2" t="s">
        <v>19</v>
      </c>
      <c r="B8" s="1" t="s">
        <v>38</v>
      </c>
      <c r="C8" s="2" t="s">
        <v>20</v>
      </c>
      <c r="D8" s="2" t="s">
        <v>21</v>
      </c>
      <c r="E8" s="2" t="s">
        <v>35</v>
      </c>
      <c r="F8" s="3">
        <v>1</v>
      </c>
      <c r="G8" s="4">
        <f>TIME(18,30,0)</f>
        <v>0.77083333333333337</v>
      </c>
    </row>
    <row r="9" spans="1:9" x14ac:dyDescent="0.2">
      <c r="A9" s="2" t="s">
        <v>22</v>
      </c>
      <c r="B9" s="1"/>
      <c r="C9" s="2"/>
      <c r="D9" s="2"/>
      <c r="E9" s="2"/>
      <c r="F9" s="3"/>
      <c r="G9" s="4">
        <f>G8+TIME(0,F8,0)</f>
        <v>0.77152777777777781</v>
      </c>
    </row>
    <row r="10" spans="1:9" x14ac:dyDescent="0.2">
      <c r="A10" s="2" t="s">
        <v>23</v>
      </c>
      <c r="B10" s="2" t="s">
        <v>38</v>
      </c>
      <c r="C10" s="2" t="s">
        <v>43</v>
      </c>
      <c r="D10" s="2" t="s">
        <v>21</v>
      </c>
      <c r="E10" s="2" t="s">
        <v>35</v>
      </c>
      <c r="F10" s="3">
        <v>1</v>
      </c>
      <c r="G10" s="4">
        <f>G9+TIME(0,F9,0)</f>
        <v>0.77152777777777781</v>
      </c>
    </row>
    <row r="11" spans="1:9" x14ac:dyDescent="0.2">
      <c r="A11" s="2"/>
      <c r="B11" s="2"/>
      <c r="C11" s="38" t="s">
        <v>124</v>
      </c>
      <c r="D11" s="2"/>
      <c r="E11" s="2"/>
      <c r="F11" s="3"/>
      <c r="G11" s="4"/>
    </row>
    <row r="12" spans="1:9" x14ac:dyDescent="0.2">
      <c r="A12" s="2"/>
      <c r="B12" s="2"/>
      <c r="C12" s="38"/>
      <c r="D12" s="2"/>
      <c r="E12" s="2"/>
      <c r="F12" s="3"/>
      <c r="G12" s="4"/>
    </row>
    <row r="13" spans="1:9" x14ac:dyDescent="0.2">
      <c r="A13" s="2"/>
      <c r="B13" s="2"/>
      <c r="C13" s="38"/>
      <c r="D13" s="2"/>
      <c r="E13" s="2"/>
      <c r="F13" s="3"/>
      <c r="G13" s="4">
        <f>G10+TIME(0,F10,0)</f>
        <v>0.77222222222222225</v>
      </c>
    </row>
    <row r="14" spans="1:9" x14ac:dyDescent="0.2">
      <c r="A14" s="2"/>
      <c r="B14" s="2"/>
      <c r="C14" s="2"/>
      <c r="D14" s="2"/>
      <c r="E14" s="2"/>
      <c r="F14" s="3"/>
      <c r="G14" s="4">
        <f t="shared" ref="G14:G28" si="0">G13+TIME(0,F13,0)</f>
        <v>0.77222222222222225</v>
      </c>
    </row>
    <row r="15" spans="1:9" x14ac:dyDescent="0.2">
      <c r="A15" s="2"/>
      <c r="B15" s="2" t="s">
        <v>24</v>
      </c>
      <c r="C15" s="2"/>
      <c r="D15" s="2"/>
      <c r="E15" s="2"/>
      <c r="F15" s="3"/>
      <c r="G15" s="4">
        <f t="shared" si="0"/>
        <v>0.77222222222222225</v>
      </c>
    </row>
    <row r="16" spans="1:9" x14ac:dyDescent="0.2">
      <c r="A16" s="8" t="s">
        <v>36</v>
      </c>
      <c r="B16" s="2" t="s">
        <v>26</v>
      </c>
      <c r="C16" s="1" t="s">
        <v>41</v>
      </c>
      <c r="D16" s="2" t="s">
        <v>21</v>
      </c>
      <c r="E16" s="5" t="s">
        <v>35</v>
      </c>
      <c r="F16" s="3">
        <v>1</v>
      </c>
      <c r="G16" s="4">
        <f t="shared" si="0"/>
        <v>0.77222222222222225</v>
      </c>
    </row>
    <row r="17" spans="1:256" x14ac:dyDescent="0.2">
      <c r="A17" s="8"/>
      <c r="B17" s="1"/>
      <c r="C17" s="13"/>
      <c r="D17" s="2"/>
      <c r="E17" s="1"/>
      <c r="F17" s="1"/>
      <c r="G17" s="4">
        <f t="shared" si="0"/>
        <v>0.7729166666666667</v>
      </c>
    </row>
    <row r="18" spans="1:256" x14ac:dyDescent="0.2">
      <c r="A18" s="7" t="s">
        <v>2</v>
      </c>
      <c r="B18" s="1" t="s">
        <v>25</v>
      </c>
      <c r="C18" s="13" t="s">
        <v>151</v>
      </c>
      <c r="D18" s="1" t="s">
        <v>42</v>
      </c>
      <c r="E18" s="1" t="s">
        <v>230</v>
      </c>
      <c r="F18" s="1">
        <v>2</v>
      </c>
      <c r="G18" s="4">
        <f t="shared" si="0"/>
        <v>0.7729166666666667</v>
      </c>
    </row>
    <row r="19" spans="1:256" x14ac:dyDescent="0.2">
      <c r="A19" s="7" t="s">
        <v>3</v>
      </c>
      <c r="B19" s="2" t="s">
        <v>25</v>
      </c>
      <c r="C19" s="13" t="s">
        <v>176</v>
      </c>
      <c r="D19" s="1" t="s">
        <v>42</v>
      </c>
      <c r="E19" s="1" t="s">
        <v>295</v>
      </c>
      <c r="F19" s="1">
        <v>2</v>
      </c>
      <c r="G19" s="4">
        <f t="shared" si="0"/>
        <v>0.77430555555555558</v>
      </c>
    </row>
    <row r="20" spans="1:256" x14ac:dyDescent="0.2">
      <c r="A20" s="7" t="s">
        <v>98</v>
      </c>
      <c r="B20" s="2" t="s">
        <v>25</v>
      </c>
      <c r="C20" s="13" t="s">
        <v>177</v>
      </c>
      <c r="D20" s="1" t="s">
        <v>42</v>
      </c>
      <c r="E20" s="1" t="s">
        <v>122</v>
      </c>
      <c r="F20" s="1">
        <v>2</v>
      </c>
      <c r="G20" s="4">
        <f t="shared" si="0"/>
        <v>0.77569444444444446</v>
      </c>
    </row>
    <row r="21" spans="1:256" x14ac:dyDescent="0.2">
      <c r="A21" s="7" t="s">
        <v>17</v>
      </c>
      <c r="B21" s="2" t="s">
        <v>25</v>
      </c>
      <c r="C21" s="13" t="s">
        <v>206</v>
      </c>
      <c r="D21" s="1" t="s">
        <v>42</v>
      </c>
      <c r="E21" s="1" t="s">
        <v>194</v>
      </c>
      <c r="F21" s="1">
        <v>1</v>
      </c>
      <c r="G21" s="4">
        <f t="shared" si="0"/>
        <v>0.77708333333333335</v>
      </c>
    </row>
    <row r="22" spans="1:256" x14ac:dyDescent="0.2">
      <c r="A22" s="7" t="s">
        <v>18</v>
      </c>
      <c r="B22" s="2" t="s">
        <v>25</v>
      </c>
      <c r="C22" s="13" t="s">
        <v>207</v>
      </c>
      <c r="D22" s="1" t="s">
        <v>42</v>
      </c>
      <c r="E22" s="1" t="s">
        <v>106</v>
      </c>
      <c r="F22" s="3">
        <v>5</v>
      </c>
      <c r="G22" s="4">
        <f t="shared" si="0"/>
        <v>0.77777777777777779</v>
      </c>
    </row>
    <row r="23" spans="1:256" x14ac:dyDescent="0.2">
      <c r="A23" s="7" t="s">
        <v>4</v>
      </c>
      <c r="B23" s="2" t="s">
        <v>25</v>
      </c>
      <c r="C23" s="13" t="s">
        <v>244</v>
      </c>
      <c r="D23" s="1" t="s">
        <v>42</v>
      </c>
      <c r="E23" s="1" t="s">
        <v>222</v>
      </c>
      <c r="F23" s="3">
        <v>5</v>
      </c>
      <c r="G23" s="4">
        <f t="shared" si="0"/>
        <v>0.78125</v>
      </c>
    </row>
    <row r="24" spans="1:256" x14ac:dyDescent="0.2">
      <c r="A24" s="7" t="s">
        <v>5</v>
      </c>
      <c r="B24" s="2" t="s">
        <v>25</v>
      </c>
      <c r="C24" s="13" t="s">
        <v>152</v>
      </c>
      <c r="D24" s="1" t="s">
        <v>42</v>
      </c>
      <c r="E24" s="1" t="s">
        <v>120</v>
      </c>
      <c r="F24" s="3">
        <v>5</v>
      </c>
      <c r="G24" s="4">
        <f t="shared" si="0"/>
        <v>0.78472222222222221</v>
      </c>
    </row>
    <row r="25" spans="1:256" x14ac:dyDescent="0.2">
      <c r="A25" s="7" t="s">
        <v>6</v>
      </c>
      <c r="B25" s="2" t="s">
        <v>25</v>
      </c>
      <c r="C25" s="13" t="s">
        <v>331</v>
      </c>
      <c r="D25" s="1" t="s">
        <v>42</v>
      </c>
      <c r="E25" s="1" t="s">
        <v>231</v>
      </c>
      <c r="F25" s="3">
        <v>5</v>
      </c>
      <c r="G25" s="4">
        <f t="shared" si="0"/>
        <v>0.78819444444444442</v>
      </c>
    </row>
    <row r="26" spans="1:256" x14ac:dyDescent="0.2">
      <c r="A26" s="7" t="s">
        <v>123</v>
      </c>
      <c r="B26" s="2" t="s">
        <v>25</v>
      </c>
      <c r="C26" s="13" t="s">
        <v>246</v>
      </c>
      <c r="D26" s="1" t="s">
        <v>42</v>
      </c>
      <c r="E26" s="7" t="s">
        <v>197</v>
      </c>
      <c r="F26" s="3">
        <v>5</v>
      </c>
      <c r="G26" s="4">
        <f t="shared" si="0"/>
        <v>0.79166666666666663</v>
      </c>
    </row>
    <row r="27" spans="1:256" x14ac:dyDescent="0.2">
      <c r="A27" s="7" t="s">
        <v>123</v>
      </c>
      <c r="B27" s="2" t="s">
        <v>25</v>
      </c>
      <c r="C27" s="13" t="s">
        <v>233</v>
      </c>
      <c r="D27" s="1" t="s">
        <v>42</v>
      </c>
      <c r="E27" s="315" t="s">
        <v>213</v>
      </c>
      <c r="F27" s="3">
        <v>5</v>
      </c>
      <c r="G27" s="4">
        <f t="shared" si="0"/>
        <v>0.79513888888888884</v>
      </c>
    </row>
    <row r="28" spans="1:256" x14ac:dyDescent="0.2">
      <c r="A28" s="7" t="s">
        <v>7</v>
      </c>
      <c r="B28" s="2" t="s">
        <v>25</v>
      </c>
      <c r="C28" s="13" t="s">
        <v>232</v>
      </c>
      <c r="D28" s="1" t="s">
        <v>42</v>
      </c>
      <c r="E28" s="315" t="s">
        <v>214</v>
      </c>
      <c r="F28" s="3">
        <v>5</v>
      </c>
      <c r="G28" s="4">
        <f t="shared" si="0"/>
        <v>0.79861111111111105</v>
      </c>
    </row>
    <row r="29" spans="1:256" x14ac:dyDescent="0.2">
      <c r="A29" s="7" t="s">
        <v>8</v>
      </c>
      <c r="B29" s="2" t="s">
        <v>25</v>
      </c>
      <c r="C29" s="13" t="s">
        <v>324</v>
      </c>
      <c r="D29" s="1" t="s">
        <v>42</v>
      </c>
      <c r="E29" s="7" t="s">
        <v>317</v>
      </c>
      <c r="F29" s="3">
        <v>5</v>
      </c>
      <c r="G29" s="4">
        <f t="shared" ref="G29:G52" si="1">G28+TIME(0,F28,0)</f>
        <v>0.80208333333333326</v>
      </c>
    </row>
    <row r="30" spans="1:256" x14ac:dyDescent="0.2">
      <c r="A30" s="7" t="s">
        <v>9</v>
      </c>
      <c r="B30" s="2" t="s">
        <v>25</v>
      </c>
      <c r="C30" s="13" t="s">
        <v>153</v>
      </c>
      <c r="D30" s="1" t="s">
        <v>42</v>
      </c>
      <c r="E30" s="1" t="s">
        <v>106</v>
      </c>
      <c r="F30" s="3">
        <v>1</v>
      </c>
      <c r="G30" s="4">
        <f t="shared" si="1"/>
        <v>0.80555555555555547</v>
      </c>
    </row>
    <row r="31" spans="1:256" x14ac:dyDescent="0.2">
      <c r="A31" s="7" t="s">
        <v>10</v>
      </c>
      <c r="B31" s="2" t="s">
        <v>25</v>
      </c>
      <c r="C31" s="13" t="s">
        <v>183</v>
      </c>
      <c r="D31" s="1" t="s">
        <v>42</v>
      </c>
      <c r="E31" s="1" t="s">
        <v>106</v>
      </c>
      <c r="F31" s="3">
        <v>2</v>
      </c>
      <c r="G31" s="4">
        <f t="shared" si="1"/>
        <v>0.80624999999999991</v>
      </c>
    </row>
    <row r="32" spans="1:256" x14ac:dyDescent="0.2">
      <c r="A32" s="7" t="s">
        <v>11</v>
      </c>
      <c r="B32" s="2" t="s">
        <v>25</v>
      </c>
      <c r="C32" s="13"/>
      <c r="D32" s="1" t="s">
        <v>42</v>
      </c>
      <c r="E32" s="1"/>
      <c r="F32" s="3"/>
      <c r="G32" s="4">
        <f t="shared" si="1"/>
        <v>0.8076388888888888</v>
      </c>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7"/>
      <c r="HY32" s="7"/>
      <c r="HZ32" s="7"/>
      <c r="IA32" s="7"/>
      <c r="IB32" s="7"/>
      <c r="IC32" s="7"/>
      <c r="ID32" s="7"/>
      <c r="IE32" s="7"/>
      <c r="IF32" s="7"/>
      <c r="IG32" s="7"/>
      <c r="IH32" s="7"/>
      <c r="II32" s="7"/>
      <c r="IJ32" s="7"/>
      <c r="IK32" s="7"/>
      <c r="IL32" s="7"/>
      <c r="IM32" s="7"/>
      <c r="IN32" s="7"/>
      <c r="IO32" s="7"/>
      <c r="IP32" s="7"/>
      <c r="IQ32" s="7"/>
      <c r="IR32" s="7"/>
      <c r="IS32" s="7"/>
      <c r="IT32" s="7"/>
      <c r="IU32" s="7"/>
      <c r="IV32" s="7"/>
    </row>
    <row r="33" spans="1:7" x14ac:dyDescent="0.2">
      <c r="A33" s="7" t="s">
        <v>12</v>
      </c>
      <c r="B33" s="2" t="s">
        <v>25</v>
      </c>
      <c r="C33" s="13"/>
      <c r="D33" s="1" t="s">
        <v>42</v>
      </c>
      <c r="E33" s="1"/>
      <c r="F33" s="3"/>
      <c r="G33" s="4">
        <f t="shared" si="1"/>
        <v>0.8076388888888888</v>
      </c>
    </row>
    <row r="34" spans="1:7" x14ac:dyDescent="0.2">
      <c r="A34" s="7" t="s">
        <v>13</v>
      </c>
      <c r="B34" s="2"/>
      <c r="C34" s="13"/>
      <c r="D34" s="1" t="s">
        <v>42</v>
      </c>
      <c r="E34" s="1"/>
      <c r="F34" s="3"/>
      <c r="G34" s="4">
        <f t="shared" si="1"/>
        <v>0.8076388888888888</v>
      </c>
    </row>
    <row r="35" spans="1:7" x14ac:dyDescent="0.2">
      <c r="A35" s="7"/>
      <c r="G35" s="4">
        <f t="shared" si="1"/>
        <v>0.8076388888888888</v>
      </c>
    </row>
    <row r="36" spans="1:7" x14ac:dyDescent="0.2">
      <c r="A36" s="7" t="s">
        <v>13</v>
      </c>
      <c r="B36" s="72" t="s">
        <v>27</v>
      </c>
      <c r="C36" s="73" t="s">
        <v>235</v>
      </c>
      <c r="D36" s="74"/>
      <c r="E36" s="72" t="s">
        <v>184</v>
      </c>
      <c r="F36" s="72">
        <v>5</v>
      </c>
      <c r="G36" s="4">
        <f t="shared" si="1"/>
        <v>0.8076388888888888</v>
      </c>
    </row>
    <row r="37" spans="1:7" x14ac:dyDescent="0.2">
      <c r="A37" s="7" t="s">
        <v>14</v>
      </c>
      <c r="B37" s="72" t="s">
        <v>25</v>
      </c>
      <c r="C37" s="73" t="s">
        <v>199</v>
      </c>
      <c r="D37" s="335" t="s">
        <v>21</v>
      </c>
      <c r="E37" s="72" t="s">
        <v>223</v>
      </c>
      <c r="F37" s="72">
        <v>2</v>
      </c>
      <c r="G37" s="4">
        <f t="shared" si="1"/>
        <v>0.81111111111111101</v>
      </c>
    </row>
    <row r="38" spans="1:7" x14ac:dyDescent="0.2">
      <c r="A38" s="7" t="s">
        <v>15</v>
      </c>
      <c r="B38" s="72" t="s">
        <v>27</v>
      </c>
      <c r="C38" s="73" t="s">
        <v>208</v>
      </c>
      <c r="D38" s="72" t="s">
        <v>42</v>
      </c>
      <c r="E38" s="72" t="s">
        <v>234</v>
      </c>
      <c r="F38" s="72">
        <v>2</v>
      </c>
      <c r="G38" s="4">
        <f t="shared" si="1"/>
        <v>0.81249999999999989</v>
      </c>
    </row>
    <row r="39" spans="1:7" x14ac:dyDescent="0.2">
      <c r="A39" s="7" t="s">
        <v>156</v>
      </c>
      <c r="B39" s="75" t="s">
        <v>27</v>
      </c>
      <c r="C39" s="73"/>
      <c r="D39" s="74"/>
      <c r="E39" s="72"/>
      <c r="F39" s="72"/>
      <c r="G39" s="4">
        <f t="shared" si="1"/>
        <v>0.81388888888888877</v>
      </c>
    </row>
    <row r="40" spans="1:7" s="174" customFormat="1" x14ac:dyDescent="0.2">
      <c r="A40" s="29"/>
      <c r="B40" s="30"/>
      <c r="C40" s="171"/>
      <c r="D40" s="172"/>
      <c r="E40" s="172"/>
      <c r="F40" s="173"/>
      <c r="G40" s="4">
        <f t="shared" si="1"/>
        <v>0.81388888888888877</v>
      </c>
    </row>
    <row r="41" spans="1:7" x14ac:dyDescent="0.2">
      <c r="B41" s="2"/>
      <c r="C41" s="9"/>
      <c r="D41" s="11" t="s">
        <v>42</v>
      </c>
      <c r="E41" s="5"/>
      <c r="F41" s="3"/>
      <c r="G41" s="4">
        <f t="shared" si="1"/>
        <v>0.81388888888888877</v>
      </c>
    </row>
    <row r="42" spans="1:7" x14ac:dyDescent="0.2">
      <c r="A42" s="8" t="s">
        <v>37</v>
      </c>
      <c r="B42" s="2"/>
      <c r="C42" s="1" t="s">
        <v>40</v>
      </c>
      <c r="D42" s="2"/>
      <c r="E42" s="5"/>
      <c r="F42" s="3"/>
      <c r="G42" s="4">
        <f t="shared" si="1"/>
        <v>0.81388888888888877</v>
      </c>
    </row>
    <row r="43" spans="1:7" x14ac:dyDescent="0.2">
      <c r="A43" s="8" t="s">
        <v>157</v>
      </c>
      <c r="B43" s="2" t="s">
        <v>26</v>
      </c>
      <c r="C43" s="9" t="s">
        <v>326</v>
      </c>
      <c r="D43" s="2" t="s">
        <v>21</v>
      </c>
      <c r="E43" s="5" t="s">
        <v>35</v>
      </c>
      <c r="F43" s="3">
        <v>2</v>
      </c>
      <c r="G43" s="4">
        <f t="shared" si="1"/>
        <v>0.81388888888888877</v>
      </c>
    </row>
    <row r="44" spans="1:7" x14ac:dyDescent="0.2">
      <c r="A44" s="8" t="s">
        <v>158</v>
      </c>
      <c r="B44" s="2"/>
      <c r="C44" s="9"/>
      <c r="D44" s="2"/>
      <c r="E44" s="5"/>
      <c r="F44" s="1"/>
      <c r="G44" s="4">
        <f t="shared" si="1"/>
        <v>0.81527777777777766</v>
      </c>
    </row>
    <row r="45" spans="1:7" x14ac:dyDescent="0.2">
      <c r="A45" s="8" t="s">
        <v>178</v>
      </c>
      <c r="B45" s="2"/>
      <c r="C45" s="9"/>
      <c r="D45" s="2"/>
      <c r="E45" s="5"/>
      <c r="F45" s="1"/>
      <c r="G45" s="4">
        <f t="shared" si="1"/>
        <v>0.81527777777777766</v>
      </c>
    </row>
    <row r="46" spans="1:7" x14ac:dyDescent="0.2">
      <c r="A46" s="8" t="s">
        <v>71</v>
      </c>
      <c r="B46" s="2" t="s">
        <v>26</v>
      </c>
      <c r="C46" s="5" t="s">
        <v>115</v>
      </c>
      <c r="D46" s="2" t="s">
        <v>21</v>
      </c>
      <c r="E46" s="5" t="s">
        <v>35</v>
      </c>
      <c r="F46" s="3">
        <v>2</v>
      </c>
      <c r="G46" s="4">
        <f t="shared" si="1"/>
        <v>0.81527777777777766</v>
      </c>
    </row>
    <row r="47" spans="1:7" x14ac:dyDescent="0.2">
      <c r="A47" s="8"/>
      <c r="B47" s="2"/>
      <c r="C47" s="39"/>
      <c r="D47" s="2"/>
      <c r="E47" s="5"/>
      <c r="F47" s="3"/>
      <c r="G47" s="4">
        <f t="shared" si="1"/>
        <v>0.81666666666666654</v>
      </c>
    </row>
    <row r="48" spans="1:7" x14ac:dyDescent="0.2">
      <c r="A48" s="8"/>
      <c r="B48" s="2"/>
      <c r="C48" s="39"/>
      <c r="D48" s="2"/>
      <c r="E48" s="5"/>
      <c r="F48" s="3"/>
      <c r="G48" s="4">
        <f t="shared" si="1"/>
        <v>0.81666666666666654</v>
      </c>
    </row>
    <row r="49" spans="1:7" x14ac:dyDescent="0.2">
      <c r="A49" s="8"/>
      <c r="B49" s="2"/>
      <c r="C49" s="5"/>
      <c r="D49" s="2"/>
      <c r="E49" s="5"/>
      <c r="F49" s="3"/>
      <c r="G49" s="4">
        <f t="shared" si="1"/>
        <v>0.81666666666666654</v>
      </c>
    </row>
    <row r="50" spans="1:7" x14ac:dyDescent="0.2">
      <c r="A50" s="8"/>
      <c r="B50" s="2"/>
      <c r="C50" s="5" t="s">
        <v>136</v>
      </c>
      <c r="D50" s="2"/>
      <c r="E50" s="5"/>
      <c r="F50" s="3"/>
      <c r="G50" s="4">
        <f t="shared" si="1"/>
        <v>0.81666666666666654</v>
      </c>
    </row>
    <row r="51" spans="1:7" x14ac:dyDescent="0.2">
      <c r="A51" s="8"/>
      <c r="B51" s="2"/>
      <c r="C51" s="5"/>
      <c r="D51" s="2"/>
      <c r="E51" s="5"/>
      <c r="F51" s="3"/>
      <c r="G51" s="4">
        <f t="shared" si="1"/>
        <v>0.81666666666666654</v>
      </c>
    </row>
    <row r="52" spans="1:7" x14ac:dyDescent="0.2">
      <c r="A52" s="8" t="s">
        <v>72</v>
      </c>
      <c r="B52" s="2" t="s">
        <v>25</v>
      </c>
      <c r="C52" s="5" t="s">
        <v>39</v>
      </c>
      <c r="D52" s="2" t="s">
        <v>21</v>
      </c>
      <c r="E52" s="5" t="s">
        <v>35</v>
      </c>
      <c r="F52" s="3">
        <v>1</v>
      </c>
      <c r="G52" s="4">
        <f t="shared" si="1"/>
        <v>0.81666666666666654</v>
      </c>
    </row>
    <row r="53" spans="1:7" x14ac:dyDescent="0.2">
      <c r="A53" s="7"/>
      <c r="B53" s="2"/>
      <c r="C53" s="5"/>
      <c r="D53" s="2"/>
      <c r="E53" s="5"/>
      <c r="F53" s="3"/>
      <c r="G53" s="4"/>
    </row>
    <row r="54" spans="1:7" x14ac:dyDescent="0.2">
      <c r="A54" s="7"/>
      <c r="B54" s="2"/>
      <c r="C54" s="13"/>
      <c r="D54" s="11"/>
      <c r="E54" s="1"/>
      <c r="F54" s="1"/>
      <c r="G54" s="4"/>
    </row>
    <row r="55" spans="1:7" x14ac:dyDescent="0.2">
      <c r="A55" s="7"/>
      <c r="B55" s="2"/>
      <c r="C55" s="5"/>
      <c r="D55" s="2"/>
      <c r="E55" s="5"/>
      <c r="F55" s="3"/>
      <c r="G55" s="4"/>
    </row>
    <row r="56" spans="1:7" x14ac:dyDescent="0.2">
      <c r="A56" s="7"/>
      <c r="B56" s="2"/>
      <c r="C56" s="5"/>
      <c r="D56" s="2"/>
      <c r="E56" s="5"/>
      <c r="F56" s="3"/>
      <c r="G56" s="4"/>
    </row>
    <row r="57" spans="1:7" x14ac:dyDescent="0.2">
      <c r="A57" s="7"/>
      <c r="B57" s="2"/>
      <c r="C57" s="5"/>
      <c r="D57" s="2"/>
      <c r="E57" s="5"/>
      <c r="F57" s="3"/>
      <c r="G57" s="4"/>
    </row>
    <row r="58" spans="1:7" x14ac:dyDescent="0.2">
      <c r="A58" s="7"/>
      <c r="B58" s="2"/>
      <c r="C58" s="5"/>
      <c r="D58" s="2"/>
      <c r="E58" s="5"/>
      <c r="F58" s="3"/>
      <c r="G58" s="4"/>
    </row>
    <row r="59" spans="1:7" x14ac:dyDescent="0.2">
      <c r="A59" s="7"/>
      <c r="B59" s="2"/>
      <c r="C59" s="5"/>
      <c r="D59" s="2"/>
      <c r="E59" s="5"/>
      <c r="F59" s="3"/>
      <c r="G59" s="4"/>
    </row>
    <row r="60" spans="1:7" x14ac:dyDescent="0.2">
      <c r="A60" s="7"/>
      <c r="B60" s="2"/>
      <c r="C60" s="5"/>
      <c r="D60" s="2"/>
      <c r="E60" s="5"/>
      <c r="F60" s="3"/>
      <c r="G60" s="4"/>
    </row>
    <row r="61" spans="1:7" x14ac:dyDescent="0.2">
      <c r="A61" s="7"/>
      <c r="B61" s="2"/>
      <c r="C61" s="5"/>
      <c r="D61" s="2"/>
      <c r="E61" s="5"/>
      <c r="F61" s="3"/>
      <c r="G61" s="4"/>
    </row>
    <row r="62" spans="1:7" x14ac:dyDescent="0.2">
      <c r="A62" s="7" t="s">
        <v>28</v>
      </c>
      <c r="B62" s="2"/>
      <c r="C62" s="1"/>
      <c r="D62" s="2"/>
      <c r="E62" s="1"/>
      <c r="F62" s="3"/>
      <c r="G62" s="4"/>
    </row>
    <row r="63" spans="1:7" x14ac:dyDescent="0.2">
      <c r="A63" s="2"/>
      <c r="B63" s="2" t="s">
        <v>28</v>
      </c>
      <c r="C63" s="1" t="s">
        <v>29</v>
      </c>
      <c r="D63" s="2" t="s">
        <v>28</v>
      </c>
      <c r="E63" s="1"/>
      <c r="F63" s="3" t="s">
        <v>28</v>
      </c>
      <c r="G63" s="4" t="s">
        <v>28</v>
      </c>
    </row>
    <row r="64" spans="1:7" x14ac:dyDescent="0.2">
      <c r="A64" s="2" t="s">
        <v>31</v>
      </c>
      <c r="B64" s="1"/>
      <c r="C64" s="1" t="s">
        <v>30</v>
      </c>
      <c r="D64" s="1"/>
    </row>
    <row r="65" spans="1:4" x14ac:dyDescent="0.2">
      <c r="A65" s="2" t="s">
        <v>32</v>
      </c>
      <c r="B65" s="1"/>
      <c r="C65" s="1"/>
      <c r="D65" s="1"/>
    </row>
    <row r="66" spans="1:4" x14ac:dyDescent="0.2">
      <c r="A66" s="2" t="s">
        <v>33</v>
      </c>
      <c r="B66" s="1"/>
      <c r="C66" s="1"/>
    </row>
    <row r="67" spans="1:4" x14ac:dyDescent="0.2">
      <c r="A67" s="2" t="s">
        <v>34</v>
      </c>
      <c r="B67" s="1"/>
      <c r="C67" s="1"/>
    </row>
    <row r="68" spans="1:4" x14ac:dyDescent="0.2">
      <c r="B68" s="1"/>
      <c r="C68" s="1"/>
    </row>
  </sheetData>
  <phoneticPr fontId="0" type="noConversion"/>
  <printOptions gridLines="1" gridLinesSet="0"/>
  <pageMargins left="0.5" right="0.25" top="1.25" bottom="1.25" header="0.5" footer="0.5"/>
  <pageSetup scale="58" orientation="portrait" horizontalDpi="4294967292" verticalDpi="300" r:id="rId1"/>
  <headerFooter alignWithMargins="0">
    <oddHeader xml:space="preserve">&amp;L&amp;"Times New Roman,Regular"November 2001&amp;R&amp;"Times New Roman,Regular"IEEE P802.15 01/450r0 </oddHeader>
    <oddFooter>&amp;L&amp;"Times New Roman,Regular"Submission&amp;C&amp;"Times New Roman,Regular"Page &amp;P&amp;R&amp;"Times New Roman,Regular"Robert F. Heile, WCC</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7" sqref="D7"/>
    </sheetView>
  </sheetViews>
  <sheetFormatPr defaultRowHeight="15" x14ac:dyDescent="0.2"/>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Graphic-15</vt:lpstr>
      <vt:lpstr>Anti-Trust</vt:lpstr>
      <vt:lpstr>Monday</vt:lpstr>
      <vt:lpstr>Wednesday</vt:lpstr>
      <vt:lpstr>Thursday</vt:lpstr>
      <vt:lpstr>BLANK</vt:lpstr>
      <vt:lpstr>hour</vt:lpstr>
      <vt:lpstr>Thursday!Print_Area</vt:lpstr>
      <vt:lpstr>Wednesday!Print_Area</vt:lpstr>
      <vt:lpstr>Thursday!PRINT_AREA_MI</vt:lpstr>
      <vt:lpstr>Wednesday!PRINT_AREA_MI</vt:lpstr>
      <vt:lpstr>slots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IEEE 802 Plenary Meeting Information - March 2003</dc:title>
  <dc:creator>Robert F. Heile</dc:creator>
  <cp:lastModifiedBy>bheile</cp:lastModifiedBy>
  <cp:lastPrinted>2004-07-14T19:56:53Z</cp:lastPrinted>
  <dcterms:created xsi:type="dcterms:W3CDTF">1999-06-01T20:16:59Z</dcterms:created>
  <dcterms:modified xsi:type="dcterms:W3CDTF">2011-11-11T18:36:31Z</dcterms:modified>
</cp:coreProperties>
</file>