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105"/>
  <workbookPr showInkAnnotation="0" autoCompressPictures="0"/>
  <bookViews>
    <workbookView xWindow="0" yWindow="0" windowWidth="30720" windowHeight="15080" tabRatio="480"/>
  </bookViews>
  <sheets>
    <sheet name="IEEE_Cover" sheetId="1" r:id="rId1"/>
    <sheet name="Comments" sheetId="2" r:id="rId2"/>
    <sheet name="Summary" sheetId="3" r:id="rId3"/>
  </sheets>
  <definedNames>
    <definedName name="_xlnm._FilterDatabase" localSheetId="1" hidden="1">Comments!$B$1:$Q$65125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3" l="1"/>
  <c r="C5" i="3"/>
  <c r="C6" i="3"/>
  <c r="C7" i="3"/>
  <c r="C9" i="3"/>
  <c r="B9" i="3"/>
</calcChain>
</file>

<file path=xl/sharedStrings.xml><?xml version="1.0" encoding="utf-8"?>
<sst xmlns="http://schemas.openxmlformats.org/spreadsheetml/2006/main" count="127" uniqueCount="84">
  <si>
    <t>IEEE P802.15</t>
  </si>
  <si>
    <t>Wireless Personal Area Networks</t>
  </si>
  <si>
    <t>Project</t>
  </si>
  <si>
    <t>IEEE P802.15 Working Group for Wireless Personal Area Networks (WPANs)</t>
  </si>
  <si>
    <t>Title</t>
  </si>
  <si>
    <t>Date Submitted</t>
  </si>
  <si>
    <t>Source</t>
  </si>
  <si>
    <t>Re:</t>
  </si>
  <si>
    <t>Abstract</t>
  </si>
  <si>
    <t>802.15 TG4g Comments for Letter Ballot</t>
  </si>
  <si>
    <t>Purpose</t>
  </si>
  <si>
    <t>[This document is used to submit comments for TG4g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</si>
  <si>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</si>
  <si>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</si>
  <si>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</si>
  <si>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</si>
  <si>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</si>
  <si>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</si>
  <si>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</si>
  <si>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</si>
  <si>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</si>
  <si>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</si>
  <si>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</si>
  <si>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</si>
  <si>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</si>
  <si>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</si>
  <si>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Yes</t>
  </si>
  <si>
    <t>T</t>
  </si>
  <si>
    <t>5.2.4.2.1</t>
  </si>
  <si>
    <t>5.1.6.4.2</t>
  </si>
  <si>
    <t>Michael Bahr</t>
  </si>
  <si>
    <t>Siemens AG</t>
  </si>
  <si>
    <t>16.1.5.5</t>
  </si>
  <si>
    <t>Commentors</t>
  </si>
  <si>
    <t># Comments</t>
  </si>
  <si>
    <t>4.2a</t>
  </si>
  <si>
    <t>The statement at the first dash is not true. The MR-FSK PHY mechanism for describing additional PHY modes can only be used if a devices implements it. This is not the case for previously-deployed IEEE 802.15.4-2006 devices.</t>
  </si>
  <si>
    <t>Change "the flexibility to use a standard-defined mechanism to interface to previously-deployed devices; and" to "the flexibility to use a standard-defined mechanism to interface to SUN devices using different PHY modes; and"</t>
  </si>
  <si>
    <t>Enhanced acknowledgment is a MAC mechanism that is not necessary for the PHY implementation, therefore out of scope. There exist actually 15.4 implementations that do enhanced acknowledgments as a higher layer mechanism. That would be the recommended implementation.</t>
  </si>
  <si>
    <t>remove clause 5.1.6.4.2 from 15.4g D04 draft standard
remove subfield Enhanced ACK from Figure 55c
remove line 19 on page 18 (Bit 0)</t>
  </si>
  <si>
    <t>Enhanced acknowledgment is a MAC mechanism, and it does not seem necessary for the SUN PHYs. It is nowhere used. Therefore, out of scope of TG4g. If you think not, please provide proof for this.</t>
  </si>
  <si>
    <t>The Enhanced ACK subfield is never used. Since it is a MAC mechanism which is not used, it is out of scope of TG4g and should be removed.</t>
  </si>
  <si>
    <t>CID</t>
  </si>
  <si>
    <t>Resolution
Accept Date</t>
  </si>
  <si>
    <t>Resolution sent to
commenter (date)</t>
  </si>
  <si>
    <t>Commenter agreed?
Y/N</t>
  </si>
  <si>
    <t>Total</t>
  </si>
  <si>
    <t>d4P802-15-4g_Draft_Standard</t>
  </si>
  <si>
    <t>May 2011</t>
  </si>
  <si>
    <t>AP</t>
  </si>
  <si>
    <t>R</t>
  </si>
  <si>
    <t>Accept in Principle.
Resolved as indicated in doc. # 392r2, slide 7. Note to commenter that an enhanced ack may be required by some implementations, such as those implmenting firmware FEC.</t>
  </si>
  <si>
    <t>A / AP / R / Z/OS</t>
  </si>
  <si>
    <t>David Cypher</t>
  </si>
  <si>
    <t>NIST</t>
  </si>
  <si>
    <t>CID 6 from 802.19 on the CA document: Since there are only two types of devices (FFD and RFD) this statement about not being mandatory for normal devices (FFD or RFD) is awkward.  Is there any device where this feature is mandatory?  Why not just say it is optional? Period.  Looking at the PICS for CSM support (RF10.5 ), appears to put three conditions on the CSM  Transmit and receive enhanced beacons using CSM: FD1, FD6, and MLF15: M  FD1 is the device is an FFD.  FD6 is that it is a SUN device (whatever that is) There is no mention of a SUNdevice in clause 8.1, therefore the PICS question is nonsensical  (unsupportable)</t>
  </si>
  <si>
    <t>Correct both the CA and PICS proforma to clearly state the conditions for optional and mandatory for CSM.</t>
  </si>
  <si>
    <t xml:space="preserve">CID  182 the response was an admission that multiple PHYs are being defined, not one as per the PAR </t>
  </si>
  <si>
    <t>Delete all PHYs and related material including the Multi-PHY management except for one PHY.  That one PHY being the MR-O-QPSK.</t>
  </si>
  <si>
    <t>Pat Kinney</t>
  </si>
  <si>
    <t>Kinney Consulting</t>
  </si>
  <si>
    <r>
      <t xml:space="preserve">I disagree with the resolution of CID 245.  The tolerance of </t>
    </r>
    <r>
      <rPr>
        <u/>
        <sz val="10"/>
        <rFont val="Arial"/>
        <family val="2"/>
      </rPr>
      <t>+</t>
    </r>
    <r>
      <rPr>
        <sz val="10"/>
        <rFont val="Arial"/>
      </rPr>
      <t>300 ppm is too large, over 7x the current rate tolerances. Given the fact that the costs for reference oscillators with small tolerances has plummeted, why accept any degradation to the transmited symbols or increase the bandwidth of the receiver's clock recovery circuitry to track a sloppier signal?</t>
    </r>
  </si>
  <si>
    <r>
      <t xml:space="preserve">change it back to the </t>
    </r>
    <r>
      <rPr>
        <u/>
        <sz val="10"/>
        <rFont val="Arial"/>
        <family val="2"/>
      </rPr>
      <t>+</t>
    </r>
    <r>
      <rPr>
        <sz val="10"/>
        <rFont val="Arial"/>
      </rPr>
      <t xml:space="preserve"> 40 ppm</t>
    </r>
  </si>
  <si>
    <t>Accept in Principle.
The FFD with duty cycle greater than 1%  is required to support the CSM, while an RFD is not. Replace the third line in the second paragraph of 2.3.1, sentence "Coordinators of all three..." with the sentence that says "Coordinators of all three PHYs that operate at duty cycle greater than 1% shall be able to transmit and receive the CSM."  There is no problem with the PICS proforma. As for the CA document, remove the entire sentence "Note that support of the CSM is not …" to the end of the second paragraph of 2.3.1.</t>
  </si>
  <si>
    <t/>
  </si>
  <si>
    <t>Reject.
As was stated in response to comment id 182 from LB 59, "Each of the PHYs addresses a different application/environment. The MR-FSK PHY mode has been selected to provide good transmit power efficiency due to the constant envelope of the transmit signal.  The MR-O-QPSK PHY shares the characteristics of the current 802.15.4 O-QPSK, making multi-mode systems more cost effective and easier to design.  The MR-OFDM PHY has been designed to provide higher data rates in channels that have significant delay spread".  The 802.15.4g PAR states "It defines an alternate PHY and only those MAC modifications needed to support its implementation".  This sentence does not prohibit more than one PHY in the standard.</t>
  </si>
  <si>
    <t>Reject: 
300 ppm is not due to crystal accuracy but is required by transceiver devices that uses PLL's  for data clock generation. In such cases only a discrete set of values can be realized which may not hit the exact required value.</t>
  </si>
  <si>
    <t>6.1.1</t>
  </si>
  <si>
    <t>Nicholas West</t>
  </si>
  <si>
    <t>Landis+Gyr</t>
  </si>
  <si>
    <t>The mandatory data rate of 50 kbps does not consider the 4g TG PAR scope of "Existing and planned (SUN) Network installations…" (section 8.1 c) and the 'Technical Feasibility' included in the '5 Criteria' The 50 kbps data rate would require a hardware change to most fielded and currently deploying meter endpoints and infrastructure. Utilities and their customers, using existing infrastructure and endpoints, will be negatively impacted as those networks will not be compatible with the mandatory data rate.</t>
  </si>
  <si>
    <t xml:space="preserve">A data rate of 51.2 kbps would accommodate a much larger share of currently deployed and deploying AMI meters. Utilities, end users and the industry would benefit from the maximum possible immediate compliance to the standard with no hardware changes. </t>
  </si>
  <si>
    <t>Reject.
Other modes are capable of handling the data rate of 51.2 kbps.
The task group discussed this and determined that modes and data rates should remain as is.
The proposed change does not address all issues associated with a data rate ot 51.2 kbps.</t>
  </si>
  <si>
    <t>Letter Ballot</t>
  </si>
  <si>
    <t>LB70</t>
  </si>
  <si>
    <t>LB67</t>
  </si>
  <si>
    <t>LB59</t>
  </si>
  <si>
    <t>Resolution</t>
  </si>
  <si>
    <t>Reject.  Comment is Out of Scope</t>
  </si>
  <si>
    <t>Accept in Principle.
Resolved by CID 151: 
Resolved as indicated in doc. # 392r2, slide 7. Note to commenter that an enhanced ack may be required by some implementations, such as those implmenting firmware FEC.</t>
  </si>
  <si>
    <t>TG4g Letter Ballot No voter comments</t>
  </si>
  <si>
    <t>Phil Beecher
Beecher Communications Consultants Ltd, SCE / Powell Wireless Commsulting, LLC</t>
  </si>
  <si>
    <t>E-mail: phil@beecher.co.uk</t>
  </si>
  <si>
    <t>15-11-0447-00-004g-comments-from-no-voters-tg4g.xls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</si>
</sst>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m/d/yy;@"/>
  </numFmts>
  <fonts count="16" x14ac:knownFonts="1">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b/>
      <sz val="12"/>
      <name val="Arial"/>
      <family val="2"/>
    </font>
    <font>
      <sz val="8"/>
      <name val="Arial"/>
      <family val="2"/>
    </font>
    <font>
      <i/>
      <sz val="10"/>
      <name val="Arial"/>
      <family val="2"/>
    </font>
    <font>
      <u/>
      <sz val="10"/>
      <name val="Arial"/>
      <family val="2"/>
    </font>
    <font>
      <sz val="12"/>
      <name val="Arial"/>
      <family val="2"/>
    </font>
    <font>
      <b/>
      <i/>
      <sz val="10"/>
      <name val="Arial"/>
      <family val="2"/>
    </font>
    <font>
      <u/>
      <sz val="10"/>
      <color theme="10"/>
      <name val="Arial"/>
    </font>
    <font>
      <u/>
      <sz val="10"/>
      <color theme="11"/>
      <name val="Arial"/>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0">
    <xf numFmtId="0" fontId="0" fillId="0" borderId="0"/>
    <xf numFmtId="0" fontId="7"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77">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 wrapText="1"/>
    </xf>
    <xf numFmtId="0" fontId="8" fillId="0" borderId="0" xfId="0" applyFont="1"/>
    <xf numFmtId="0" fontId="0" fillId="0" borderId="0" xfId="0" applyFill="1"/>
    <xf numFmtId="0" fontId="0" fillId="0" borderId="0" xfId="0" applyFont="1" applyFill="1"/>
    <xf numFmtId="0" fontId="0" fillId="0" borderId="0" xfId="0" applyAlignment="1">
      <alignment vertical="top"/>
    </xf>
    <xf numFmtId="0" fontId="0" fillId="0" borderId="0" xfId="0" applyAlignment="1">
      <alignment vertical="top" wrapText="1"/>
    </xf>
    <xf numFmtId="0" fontId="0" fillId="0" borderId="0" xfId="0" applyFill="1" applyAlignment="1">
      <alignment wrapText="1"/>
    </xf>
    <xf numFmtId="0" fontId="7" fillId="0" borderId="0" xfId="0" applyFont="1" applyAlignment="1">
      <alignment vertical="top" wrapText="1"/>
    </xf>
    <xf numFmtId="0" fontId="0" fillId="0" borderId="0" xfId="0" applyFont="1" applyAlignment="1">
      <alignment vertical="top" wrapText="1"/>
    </xf>
    <xf numFmtId="0" fontId="0" fillId="0" borderId="0" xfId="0" applyFont="1"/>
    <xf numFmtId="0" fontId="0" fillId="0" borderId="0" xfId="0" applyAlignment="1">
      <alignment horizontal="center"/>
    </xf>
    <xf numFmtId="0" fontId="0" fillId="0" borderId="0" xfId="0" applyNumberFormat="1" applyFont="1"/>
    <xf numFmtId="0" fontId="6" fillId="0" borderId="0" xfId="0" applyFont="1"/>
    <xf numFmtId="0" fontId="12" fillId="0" borderId="0" xfId="0" applyFont="1" applyAlignment="1">
      <alignment horizontal="right" vertical="center"/>
    </xf>
    <xf numFmtId="0" fontId="0" fillId="0" borderId="0" xfId="0" applyAlignment="1"/>
    <xf numFmtId="0" fontId="12" fillId="0" borderId="0" xfId="0" applyFont="1" applyAlignment="1">
      <alignment horizontal="left" vertical="center"/>
    </xf>
    <xf numFmtId="0" fontId="10" fillId="0" borderId="0" xfId="0" applyFont="1"/>
    <xf numFmtId="0" fontId="6" fillId="0" borderId="0" xfId="0" applyFont="1" applyAlignment="1">
      <alignment horizontal="center" vertical="center"/>
    </xf>
    <xf numFmtId="0" fontId="13" fillId="0" borderId="0" xfId="0" applyFont="1" applyAlignment="1">
      <alignment horizontal="center"/>
    </xf>
    <xf numFmtId="0" fontId="0" fillId="0" borderId="0" xfId="0" applyNumberFormat="1"/>
    <xf numFmtId="0" fontId="0" fillId="0" borderId="0" xfId="0" applyAlignment="1">
      <alignment horizontal="left"/>
    </xf>
    <xf numFmtId="0" fontId="6" fillId="0" borderId="0" xfId="0" applyFont="1" applyFill="1"/>
    <xf numFmtId="0" fontId="12" fillId="0" borderId="0" xfId="0" applyFont="1" applyAlignment="1">
      <alignment horizontal="center"/>
    </xf>
    <xf numFmtId="0" fontId="0" fillId="0" borderId="0" xfId="0" applyFont="1" applyAlignment="1">
      <alignment horizontal="left"/>
    </xf>
    <xf numFmtId="0" fontId="0" fillId="0" borderId="0" xfId="0" applyNumberFormat="1" applyFont="1" applyAlignment="1"/>
    <xf numFmtId="0" fontId="0" fillId="0" borderId="0" xfId="0" applyFill="1" applyAlignment="1"/>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wrapText="1"/>
    </xf>
    <xf numFmtId="165" fontId="0" fillId="0" borderId="0" xfId="0" applyNumberFormat="1" applyFill="1" applyAlignment="1">
      <alignment horizontal="center" vertical="top"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top" wrapText="1"/>
    </xf>
    <xf numFmtId="0" fontId="0" fillId="0" borderId="0" xfId="0" applyFill="1" applyBorder="1" applyAlignment="1">
      <alignment horizontal="left" vertical="top" wrapText="1"/>
    </xf>
    <xf numFmtId="0" fontId="0" fillId="0" borderId="0" xfId="0" applyFill="1" applyAlignment="1">
      <alignment horizontal="center" vertical="top"/>
    </xf>
    <xf numFmtId="0" fontId="0" fillId="0" borderId="0" xfId="0" applyFill="1" applyAlignment="1">
      <alignment horizontal="left" vertical="top"/>
    </xf>
    <xf numFmtId="165" fontId="0" fillId="0" borderId="0" xfId="0" applyNumberFormat="1" applyFill="1" applyAlignment="1">
      <alignment horizontal="center" vertical="top"/>
    </xf>
    <xf numFmtId="0" fontId="0" fillId="0" borderId="0" xfId="0" applyFill="1" applyAlignment="1">
      <alignment vertical="top"/>
    </xf>
    <xf numFmtId="0" fontId="7" fillId="0" borderId="0" xfId="0" applyFont="1"/>
    <xf numFmtId="165" fontId="7" fillId="0" borderId="0" xfId="0" applyNumberFormat="1" applyFont="1" applyFill="1" applyAlignment="1">
      <alignment horizontal="center" vertical="top" wrapText="1"/>
    </xf>
    <xf numFmtId="16" fontId="0" fillId="0" borderId="0" xfId="0" quotePrefix="1" applyNumberFormat="1" applyFill="1" applyAlignment="1">
      <alignment horizontal="center" vertical="top" wrapText="1"/>
    </xf>
    <xf numFmtId="0" fontId="0" fillId="0" borderId="0" xfId="0" applyFont="1" applyFill="1" applyAlignment="1">
      <alignment horizontal="center" vertical="top" wrapText="1"/>
    </xf>
    <xf numFmtId="0" fontId="0" fillId="0" borderId="0" xfId="0" applyFont="1" applyFill="1" applyAlignment="1">
      <alignment horizontal="left" vertical="top" wrapText="1"/>
    </xf>
    <xf numFmtId="16" fontId="0" fillId="0" borderId="0" xfId="0" applyNumberFormat="1" applyFill="1" applyAlignment="1">
      <alignment horizontal="center" vertical="top" wrapText="1"/>
    </xf>
    <xf numFmtId="0" fontId="7" fillId="0" borderId="0" xfId="0" applyFont="1" applyFill="1" applyAlignment="1">
      <alignment horizontal="center" vertical="top" wrapText="1"/>
    </xf>
    <xf numFmtId="0" fontId="6" fillId="0" borderId="0" xfId="0" applyFont="1" applyAlignment="1"/>
    <xf numFmtId="0" fontId="0" fillId="0" borderId="0" xfId="0" applyAlignment="1">
      <alignment horizontal="center" vertical="center"/>
    </xf>
    <xf numFmtId="0" fontId="8" fillId="0" borderId="0" xfId="0" applyFont="1" applyAlignment="1">
      <alignment horizontal="center" vertical="center"/>
    </xf>
    <xf numFmtId="0" fontId="0" fillId="0" borderId="0" xfId="0" applyNumberFormat="1"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vertical="center"/>
    </xf>
    <xf numFmtId="10" fontId="0" fillId="0" borderId="0" xfId="0" applyNumberFormat="1" applyAlignment="1">
      <alignment horizontal="center" vertical="center"/>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4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Normal" xfId="0" builtinId="0"/>
    <cellStyle name="Normal 2" xfId="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abSelected="1" workbookViewId="0">
      <selection activeCell="G13" sqref="G13"/>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48</v>
      </c>
      <c r="C1" s="3"/>
      <c r="D1" s="4" t="s">
        <v>83</v>
      </c>
    </row>
    <row r="2" spans="2:4" ht="15">
      <c r="D2" s="4"/>
    </row>
    <row r="3" spans="2:4" ht="16">
      <c r="C3" s="5" t="s">
        <v>0</v>
      </c>
    </row>
    <row r="4" spans="2:4" ht="16">
      <c r="C4" s="5" t="s">
        <v>1</v>
      </c>
    </row>
    <row r="5" spans="2:4" ht="16">
      <c r="B5" s="5"/>
    </row>
    <row r="6" spans="2:4" ht="15.75" customHeight="1">
      <c r="B6" s="6" t="s">
        <v>2</v>
      </c>
      <c r="C6" s="73" t="s">
        <v>3</v>
      </c>
      <c r="D6" s="73"/>
    </row>
    <row r="7" spans="2:4" ht="18.75" customHeight="1">
      <c r="B7" s="6" t="s">
        <v>4</v>
      </c>
      <c r="C7" s="74" t="s">
        <v>80</v>
      </c>
      <c r="D7" s="74"/>
    </row>
    <row r="8" spans="2:4" ht="15.75" customHeight="1">
      <c r="B8" s="6" t="s">
        <v>5</v>
      </c>
      <c r="C8" s="75">
        <v>40740</v>
      </c>
      <c r="D8" s="75"/>
    </row>
    <row r="9" spans="2:4" ht="14.25" customHeight="1">
      <c r="B9" s="73" t="s">
        <v>6</v>
      </c>
      <c r="C9" s="8" t="s">
        <v>81</v>
      </c>
      <c r="D9" s="8" t="s">
        <v>82</v>
      </c>
    </row>
    <row r="10" spans="2:4" ht="15">
      <c r="B10" s="73"/>
      <c r="C10" s="8"/>
      <c r="D10" s="8"/>
    </row>
    <row r="11" spans="2:4" ht="15">
      <c r="B11" s="73"/>
      <c r="C11" s="8"/>
      <c r="D11" s="8"/>
    </row>
    <row r="12" spans="2:4" ht="15">
      <c r="B12" s="73"/>
      <c r="C12" s="9"/>
      <c r="D12" s="10"/>
    </row>
    <row r="13" spans="2:4" ht="14" customHeight="1">
      <c r="B13" s="73" t="s">
        <v>7</v>
      </c>
      <c r="C13" s="11" t="s">
        <v>47</v>
      </c>
      <c r="D13" s="6"/>
    </row>
    <row r="14" spans="2:4" ht="15.75" customHeight="1">
      <c r="B14" s="73"/>
      <c r="C14" s="76"/>
      <c r="D14" s="76"/>
    </row>
    <row r="15" spans="2:4" ht="15">
      <c r="B15" s="73"/>
      <c r="C15" s="12"/>
    </row>
    <row r="16" spans="2:4" ht="15.75" customHeight="1">
      <c r="B16" s="6" t="s">
        <v>8</v>
      </c>
      <c r="C16" s="73" t="s">
        <v>9</v>
      </c>
      <c r="D16" s="73"/>
    </row>
    <row r="17" spans="2:4" s="13" customFormat="1" ht="20.25" customHeight="1">
      <c r="B17" s="6" t="s">
        <v>10</v>
      </c>
      <c r="C17" s="73" t="s">
        <v>11</v>
      </c>
      <c r="D17" s="73"/>
    </row>
    <row r="18" spans="2:4" s="13" customFormat="1" ht="84" customHeight="1">
      <c r="B18" s="7" t="s">
        <v>12</v>
      </c>
      <c r="C18" s="73" t="s">
        <v>13</v>
      </c>
      <c r="D18" s="73"/>
    </row>
    <row r="19" spans="2:4" s="13" customFormat="1" ht="36.75" customHeight="1">
      <c r="B19" s="9" t="s">
        <v>14</v>
      </c>
      <c r="C19" s="73" t="s">
        <v>15</v>
      </c>
      <c r="D19" s="73"/>
    </row>
  </sheetData>
  <sheetProtection selectLockedCells="1" selectUnlockedCells="1"/>
  <mergeCells count="10">
    <mergeCell ref="B9:B12"/>
    <mergeCell ref="B13:B15"/>
    <mergeCell ref="C14:D14"/>
    <mergeCell ref="C16:D16"/>
    <mergeCell ref="C19:D19"/>
    <mergeCell ref="C6:D6"/>
    <mergeCell ref="C7:D7"/>
    <mergeCell ref="C8:D8"/>
    <mergeCell ref="C17:D17"/>
    <mergeCell ref="C18:D18"/>
  </mergeCells>
  <phoneticPr fontId="9"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537"/>
  <sheetViews>
    <sheetView workbookViewId="0">
      <pane xSplit="3" ySplit="1" topLeftCell="J2" activePane="bottomRight" state="frozen"/>
      <selection pane="topRight" activeCell="C1" sqref="C1"/>
      <selection pane="bottomLeft" activeCell="A2" sqref="A2"/>
      <selection pane="bottomRight" activeCell="A9" sqref="A9:XFD11"/>
    </sheetView>
  </sheetViews>
  <sheetFormatPr baseColWidth="10" defaultColWidth="8.83203125" defaultRowHeight="12" zeroHeight="1" x14ac:dyDescent="0.05"/>
  <cols>
    <col min="1" max="1" width="8.83203125" style="58"/>
    <col min="2" max="2" width="6.6640625" style="55" customWidth="1"/>
    <col min="3" max="3" width="19.6640625" style="56" bestFit="1" customWidth="1"/>
    <col min="4" max="4" width="20.6640625" style="56" customWidth="1"/>
    <col min="5" max="5" width="9.1640625" style="55" customWidth="1"/>
    <col min="6" max="6" width="7.1640625" style="55" customWidth="1"/>
    <col min="7" max="7" width="11" style="55" customWidth="1"/>
    <col min="8" max="8" width="5.6640625" style="55" customWidth="1"/>
    <col min="9" max="9" width="6.5" style="55" customWidth="1"/>
    <col min="10" max="11" width="50.6640625" style="42" customWidth="1"/>
    <col min="12" max="12" width="13.5" style="55" customWidth="1"/>
    <col min="13" max="13" width="12.6640625" style="55" customWidth="1"/>
    <col min="14" max="14" width="50.6640625" style="56" customWidth="1"/>
    <col min="15" max="15" width="12.6640625" style="57" customWidth="1"/>
    <col min="16" max="17" width="20.6640625" style="55" customWidth="1"/>
    <col min="18" max="16384" width="8.83203125" style="58"/>
  </cols>
  <sheetData>
    <row r="1" spans="1:17" s="52" customFormat="1" ht="39" customHeight="1">
      <c r="A1" s="47" t="s">
        <v>73</v>
      </c>
      <c r="B1" s="46" t="s">
        <v>42</v>
      </c>
      <c r="C1" s="46" t="s">
        <v>16</v>
      </c>
      <c r="D1" s="46" t="s">
        <v>17</v>
      </c>
      <c r="E1" s="46" t="s">
        <v>18</v>
      </c>
      <c r="F1" s="46" t="s">
        <v>19</v>
      </c>
      <c r="G1" s="46" t="s">
        <v>20</v>
      </c>
      <c r="H1" s="46" t="s">
        <v>21</v>
      </c>
      <c r="I1" s="46" t="s">
        <v>22</v>
      </c>
      <c r="J1" s="47" t="s">
        <v>23</v>
      </c>
      <c r="K1" s="47" t="s">
        <v>24</v>
      </c>
      <c r="L1" s="47" t="s">
        <v>25</v>
      </c>
      <c r="M1" s="50" t="s">
        <v>52</v>
      </c>
      <c r="N1" s="49" t="s">
        <v>77</v>
      </c>
      <c r="O1" s="51" t="s">
        <v>43</v>
      </c>
      <c r="P1" s="48" t="s">
        <v>44</v>
      </c>
      <c r="Q1" s="48" t="s">
        <v>45</v>
      </c>
    </row>
    <row r="2" spans="1:17" s="43" customFormat="1" ht="48">
      <c r="A2" s="43" t="s">
        <v>74</v>
      </c>
      <c r="B2" s="44">
        <v>138</v>
      </c>
      <c r="C2" s="42" t="s">
        <v>30</v>
      </c>
      <c r="D2" s="42" t="s">
        <v>31</v>
      </c>
      <c r="E2" s="44" t="s">
        <v>27</v>
      </c>
      <c r="F2" s="44">
        <v>4</v>
      </c>
      <c r="G2" s="61" t="s">
        <v>35</v>
      </c>
      <c r="H2" s="44">
        <v>7</v>
      </c>
      <c r="I2" s="44">
        <v>36</v>
      </c>
      <c r="J2" s="42" t="s">
        <v>36</v>
      </c>
      <c r="K2" s="42" t="s">
        <v>37</v>
      </c>
      <c r="L2" s="44" t="s">
        <v>26</v>
      </c>
      <c r="M2" s="62" t="s">
        <v>50</v>
      </c>
      <c r="N2" s="63" t="s">
        <v>78</v>
      </c>
      <c r="O2" s="45"/>
      <c r="P2" s="44"/>
      <c r="Q2" s="44"/>
    </row>
    <row r="3" spans="1:17" s="43" customFormat="1" ht="60">
      <c r="A3" s="43" t="s">
        <v>74</v>
      </c>
      <c r="B3" s="44">
        <v>141</v>
      </c>
      <c r="C3" s="42" t="s">
        <v>30</v>
      </c>
      <c r="D3" s="42" t="s">
        <v>31</v>
      </c>
      <c r="E3" s="44" t="s">
        <v>27</v>
      </c>
      <c r="F3" s="44">
        <v>5</v>
      </c>
      <c r="G3" s="64" t="s">
        <v>29</v>
      </c>
      <c r="H3" s="44">
        <v>10</v>
      </c>
      <c r="I3" s="44">
        <v>37</v>
      </c>
      <c r="J3" s="42" t="s">
        <v>38</v>
      </c>
      <c r="K3" s="42" t="s">
        <v>39</v>
      </c>
      <c r="L3" s="44" t="s">
        <v>26</v>
      </c>
      <c r="M3" s="44" t="s">
        <v>49</v>
      </c>
      <c r="N3" s="63" t="s">
        <v>79</v>
      </c>
      <c r="O3" s="45">
        <v>40674</v>
      </c>
      <c r="P3" s="44"/>
      <c r="Q3" s="44"/>
    </row>
    <row r="4" spans="1:17" s="43" customFormat="1" ht="60">
      <c r="A4" s="43" t="s">
        <v>74</v>
      </c>
      <c r="B4" s="44">
        <v>142</v>
      </c>
      <c r="C4" s="42" t="s">
        <v>30</v>
      </c>
      <c r="D4" s="42" t="s">
        <v>31</v>
      </c>
      <c r="E4" s="44" t="s">
        <v>27</v>
      </c>
      <c r="F4" s="44">
        <v>5</v>
      </c>
      <c r="G4" s="64" t="s">
        <v>29</v>
      </c>
      <c r="H4" s="44">
        <v>10</v>
      </c>
      <c r="I4" s="44">
        <v>37</v>
      </c>
      <c r="J4" s="42" t="s">
        <v>40</v>
      </c>
      <c r="K4" s="42" t="s">
        <v>39</v>
      </c>
      <c r="L4" s="44" t="s">
        <v>26</v>
      </c>
      <c r="M4" s="44" t="s">
        <v>49</v>
      </c>
      <c r="N4" s="63" t="s">
        <v>79</v>
      </c>
      <c r="O4" s="45">
        <v>40674</v>
      </c>
      <c r="P4" s="44"/>
      <c r="Q4" s="44"/>
    </row>
    <row r="5" spans="1:17" s="43" customFormat="1" ht="48">
      <c r="A5" s="43" t="s">
        <v>74</v>
      </c>
      <c r="B5" s="44">
        <v>151</v>
      </c>
      <c r="C5" s="42" t="s">
        <v>30</v>
      </c>
      <c r="D5" s="42" t="s">
        <v>31</v>
      </c>
      <c r="E5" s="44" t="s">
        <v>27</v>
      </c>
      <c r="F5" s="44">
        <v>5</v>
      </c>
      <c r="G5" s="44" t="s">
        <v>28</v>
      </c>
      <c r="H5" s="44">
        <v>18</v>
      </c>
      <c r="I5" s="44">
        <v>5</v>
      </c>
      <c r="J5" s="42" t="s">
        <v>41</v>
      </c>
      <c r="K5" s="42" t="s">
        <v>39</v>
      </c>
      <c r="L5" s="44" t="s">
        <v>26</v>
      </c>
      <c r="M5" s="65" t="s">
        <v>49</v>
      </c>
      <c r="N5" s="63" t="s">
        <v>51</v>
      </c>
      <c r="O5" s="45">
        <v>40674</v>
      </c>
      <c r="P5" s="44"/>
      <c r="Q5" s="44"/>
    </row>
    <row r="6" spans="1:17" s="18" customFormat="1" ht="120">
      <c r="A6" s="43" t="s">
        <v>75</v>
      </c>
      <c r="B6" s="44">
        <v>12</v>
      </c>
      <c r="C6" s="42" t="s">
        <v>53</v>
      </c>
      <c r="D6" s="42" t="s">
        <v>54</v>
      </c>
      <c r="E6" s="44" t="s">
        <v>27</v>
      </c>
      <c r="F6" s="44"/>
      <c r="G6" s="44"/>
      <c r="H6" s="44"/>
      <c r="I6" s="44"/>
      <c r="J6" s="42" t="s">
        <v>55</v>
      </c>
      <c r="K6" s="42" t="s">
        <v>56</v>
      </c>
      <c r="L6" s="44" t="s">
        <v>26</v>
      </c>
      <c r="M6" s="53" t="s">
        <v>49</v>
      </c>
      <c r="N6" s="54" t="s">
        <v>63</v>
      </c>
      <c r="O6" s="60">
        <v>40618</v>
      </c>
      <c r="P6" s="43"/>
      <c r="Q6" s="44" t="s">
        <v>64</v>
      </c>
    </row>
    <row r="7" spans="1:17" s="18" customFormat="1" ht="156">
      <c r="A7" s="43" t="s">
        <v>75</v>
      </c>
      <c r="B7" s="44">
        <v>14</v>
      </c>
      <c r="C7" s="42" t="s">
        <v>53</v>
      </c>
      <c r="D7" s="42" t="s">
        <v>54</v>
      </c>
      <c r="E7" s="44" t="s">
        <v>27</v>
      </c>
      <c r="F7" s="44"/>
      <c r="G7" s="44"/>
      <c r="H7" s="44"/>
      <c r="I7" s="44"/>
      <c r="J7" s="42" t="s">
        <v>57</v>
      </c>
      <c r="K7" s="42" t="s">
        <v>58</v>
      </c>
      <c r="L7" s="44" t="s">
        <v>26</v>
      </c>
      <c r="M7" s="53" t="s">
        <v>50</v>
      </c>
      <c r="N7" s="54" t="s">
        <v>65</v>
      </c>
      <c r="O7" s="60">
        <v>40618</v>
      </c>
      <c r="P7" s="43"/>
      <c r="Q7" s="44" t="s">
        <v>64</v>
      </c>
    </row>
    <row r="8" spans="1:17" s="18" customFormat="1" ht="72">
      <c r="A8" s="43" t="s">
        <v>75</v>
      </c>
      <c r="B8" s="44">
        <v>15</v>
      </c>
      <c r="C8" s="42" t="s">
        <v>59</v>
      </c>
      <c r="D8" s="42" t="s">
        <v>60</v>
      </c>
      <c r="E8" s="44" t="s">
        <v>27</v>
      </c>
      <c r="F8" s="44">
        <v>16</v>
      </c>
      <c r="G8" s="44" t="s">
        <v>32</v>
      </c>
      <c r="H8" s="44">
        <v>68</v>
      </c>
      <c r="I8" s="44">
        <v>47</v>
      </c>
      <c r="J8" s="42" t="s">
        <v>61</v>
      </c>
      <c r="K8" s="42" t="s">
        <v>62</v>
      </c>
      <c r="L8" s="44" t="s">
        <v>26</v>
      </c>
      <c r="M8" s="53" t="s">
        <v>50</v>
      </c>
      <c r="N8" s="54" t="s">
        <v>66</v>
      </c>
      <c r="O8" s="60">
        <v>40618</v>
      </c>
      <c r="P8" s="43"/>
      <c r="Q8" s="44" t="s">
        <v>64</v>
      </c>
    </row>
    <row r="9" spans="1:17" s="43" customFormat="1" ht="108">
      <c r="A9" s="43" t="s">
        <v>76</v>
      </c>
      <c r="B9" s="44">
        <v>910</v>
      </c>
      <c r="C9" s="42" t="s">
        <v>68</v>
      </c>
      <c r="D9" s="42" t="s">
        <v>69</v>
      </c>
      <c r="E9" s="44" t="s">
        <v>27</v>
      </c>
      <c r="F9" s="44">
        <v>6</v>
      </c>
      <c r="G9" s="44" t="s">
        <v>67</v>
      </c>
      <c r="H9" s="44">
        <v>14</v>
      </c>
      <c r="I9" s="44">
        <v>13</v>
      </c>
      <c r="J9" s="42" t="s">
        <v>70</v>
      </c>
      <c r="K9" s="42" t="s">
        <v>71</v>
      </c>
      <c r="L9" s="44" t="s">
        <v>26</v>
      </c>
      <c r="M9" s="53" t="s">
        <v>50</v>
      </c>
      <c r="N9" s="42" t="s">
        <v>72</v>
      </c>
      <c r="O9" s="45">
        <v>40491</v>
      </c>
      <c r="Q9" s="44"/>
    </row>
    <row r="10" spans="1:17"/>
    <row r="11" spans="1:17"/>
    <row r="12" spans="1:17"/>
    <row r="13" spans="1:17"/>
    <row r="14" spans="1:17"/>
    <row r="15" spans="1:17"/>
    <row r="16" spans="1:17"/>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sheetData>
  <sheetProtection selectLockedCells="1" selectUnlockedCells="1"/>
  <autoFilter ref="B1:Q65125"/>
  <phoneticPr fontId="9" type="noConversion"/>
  <pageMargins left="0.75" right="0.75" top="1" bottom="1"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zoomScale="125" zoomScaleNormal="125" zoomScalePageLayoutView="125" workbookViewId="0">
      <selection activeCell="D11" sqref="D11"/>
    </sheetView>
  </sheetViews>
  <sheetFormatPr baseColWidth="10" defaultColWidth="11.5" defaultRowHeight="12.75" customHeight="1" x14ac:dyDescent="0"/>
  <cols>
    <col min="2" max="2" width="14.33203125" customWidth="1"/>
    <col min="3" max="3" width="11.33203125" style="67" bestFit="1" customWidth="1"/>
    <col min="4" max="4" width="11.5" customWidth="1"/>
    <col min="5" max="5" width="30.6640625" customWidth="1"/>
    <col min="6" max="7" width="8.6640625" customWidth="1"/>
    <col min="8" max="8" width="13.6640625" bestFit="1" customWidth="1"/>
    <col min="9" max="9" width="18.1640625" bestFit="1" customWidth="1"/>
    <col min="10" max="10" width="6" bestFit="1" customWidth="1"/>
    <col min="11" max="11" width="14.5" bestFit="1" customWidth="1"/>
    <col min="13" max="13" width="20.6640625" customWidth="1"/>
  </cols>
  <sheetData>
    <row r="1" spans="1:16" ht="12.75" customHeight="1">
      <c r="K1" s="26"/>
    </row>
    <row r="2" spans="1:16" ht="12.75" customHeight="1">
      <c r="B2" s="17"/>
      <c r="C2" s="68"/>
      <c r="D2" s="17"/>
      <c r="E2" s="17"/>
      <c r="F2" s="17"/>
      <c r="G2" s="17"/>
      <c r="K2" s="26"/>
      <c r="P2" s="20"/>
    </row>
    <row r="3" spans="1:16" ht="12.75" customHeight="1">
      <c r="B3" s="66" t="s">
        <v>33</v>
      </c>
      <c r="C3" s="33" t="s">
        <v>34</v>
      </c>
      <c r="D3" s="32"/>
      <c r="E3" s="32"/>
      <c r="F3" s="32"/>
      <c r="G3" s="32"/>
      <c r="K3" s="26"/>
      <c r="P3" s="20"/>
    </row>
    <row r="4" spans="1:16" ht="12.75" customHeight="1">
      <c r="B4" s="30" t="s">
        <v>30</v>
      </c>
      <c r="C4" s="69">
        <f>IF((COUNTIF(Comments!C$1:C$9,B4))=0,"",COUNTIF(Comments!C$1:C$9,B4))</f>
        <v>4</v>
      </c>
      <c r="D4" s="32"/>
      <c r="E4" s="32"/>
      <c r="F4" s="32"/>
      <c r="G4" s="32"/>
      <c r="K4" s="26"/>
      <c r="P4" s="20"/>
    </row>
    <row r="5" spans="1:16" ht="12.75" customHeight="1">
      <c r="B5" s="42" t="s">
        <v>53</v>
      </c>
      <c r="C5" s="69">
        <f>IF((COUNTIF(Comments!C$1:C$9,B5))=0,"",COUNTIF(Comments!C$1:C$9,B5))</f>
        <v>2</v>
      </c>
      <c r="D5" s="32"/>
      <c r="E5" s="32"/>
      <c r="F5" s="32"/>
      <c r="G5" s="32"/>
      <c r="K5" s="26"/>
      <c r="P5" s="20"/>
    </row>
    <row r="6" spans="1:16" ht="12.75" customHeight="1">
      <c r="B6" s="30" t="s">
        <v>59</v>
      </c>
      <c r="C6" s="69">
        <f>IF((COUNTIF(Comments!C$1:C$9,B6))=0,"",COUNTIF(Comments!C$1:C$9,B6))</f>
        <v>1</v>
      </c>
      <c r="D6" s="25"/>
      <c r="E6" s="25"/>
      <c r="F6" s="25"/>
      <c r="G6" s="25"/>
      <c r="K6" s="26"/>
    </row>
    <row r="7" spans="1:16" ht="12.75" customHeight="1">
      <c r="B7" s="42" t="s">
        <v>68</v>
      </c>
      <c r="C7" s="69">
        <f>IF((COUNTIF(Comments!C$1:C$9,B7))=0,"",COUNTIF(Comments!C$1:C$9,B7))</f>
        <v>1</v>
      </c>
      <c r="D7" s="25"/>
      <c r="E7" s="25"/>
      <c r="F7" s="25"/>
      <c r="G7" s="25"/>
      <c r="K7" s="26"/>
    </row>
    <row r="8" spans="1:16" ht="12.75" customHeight="1">
      <c r="B8" s="30"/>
      <c r="C8" s="69"/>
      <c r="D8" s="25"/>
      <c r="E8" s="25"/>
      <c r="F8" s="25"/>
      <c r="G8" s="25"/>
      <c r="K8" s="26"/>
      <c r="P8" s="18"/>
    </row>
    <row r="9" spans="1:16" ht="12.75" customHeight="1">
      <c r="A9" s="28" t="s">
        <v>46</v>
      </c>
      <c r="B9" s="28">
        <f>COUNTA(B4:B8)</f>
        <v>4</v>
      </c>
      <c r="C9" s="33">
        <f>SUM(C4:C8)</f>
        <v>8</v>
      </c>
      <c r="D9" s="59"/>
      <c r="E9" s="59"/>
      <c r="F9" s="59"/>
      <c r="G9" s="59"/>
      <c r="K9" s="26"/>
    </row>
    <row r="10" spans="1:16" ht="12.75" customHeight="1">
      <c r="B10" s="30"/>
      <c r="C10" s="69"/>
      <c r="K10" s="26"/>
      <c r="P10" s="22"/>
    </row>
    <row r="11" spans="1:16" ht="12.75" customHeight="1">
      <c r="B11" s="30"/>
      <c r="C11" s="69"/>
      <c r="K11" s="26"/>
      <c r="P11" s="24"/>
    </row>
    <row r="12" spans="1:16" ht="12.75" customHeight="1">
      <c r="B12" s="30"/>
      <c r="C12" s="69"/>
      <c r="K12" s="26"/>
    </row>
    <row r="13" spans="1:16" ht="12.75" customHeight="1">
      <c r="B13" s="30"/>
      <c r="C13" s="69"/>
      <c r="E13" s="67"/>
      <c r="K13" s="26"/>
    </row>
    <row r="14" spans="1:16" ht="12.75" customHeight="1">
      <c r="B14" s="30"/>
      <c r="C14" s="69"/>
      <c r="D14" s="17"/>
      <c r="E14" s="17"/>
      <c r="F14" s="17"/>
      <c r="G14" s="17"/>
      <c r="H14" s="33"/>
      <c r="K14" s="26"/>
    </row>
    <row r="15" spans="1:16" ht="12.75" customHeight="1">
      <c r="B15" s="41"/>
      <c r="C15" s="69"/>
      <c r="D15" s="32"/>
      <c r="E15" s="32"/>
      <c r="F15" s="32"/>
      <c r="G15" s="32"/>
      <c r="H15" s="28"/>
      <c r="I15" s="15"/>
      <c r="J15" s="16"/>
      <c r="K15" s="14"/>
      <c r="L15" s="34"/>
    </row>
    <row r="16" spans="1:16" ht="12.75" customHeight="1">
      <c r="B16" s="30"/>
      <c r="C16" s="69"/>
      <c r="D16" s="32"/>
      <c r="E16" s="32"/>
      <c r="F16" s="32"/>
      <c r="G16" s="32"/>
      <c r="H16" s="35"/>
      <c r="I16" s="35"/>
      <c r="K16" s="35"/>
      <c r="L16" s="26"/>
      <c r="M16" s="30"/>
      <c r="N16" s="40"/>
    </row>
    <row r="17" spans="2:16" ht="12.75" customHeight="1">
      <c r="B17" s="32"/>
      <c r="C17" s="70"/>
      <c r="D17" s="32"/>
      <c r="E17" s="32"/>
      <c r="F17" s="32"/>
      <c r="G17" s="32"/>
      <c r="H17" s="35"/>
      <c r="I17" s="35"/>
      <c r="K17" s="35"/>
      <c r="L17" s="26"/>
      <c r="M17" s="30"/>
      <c r="N17" s="40"/>
      <c r="P17" s="20"/>
    </row>
    <row r="18" spans="2:16" ht="12.75" customHeight="1">
      <c r="B18" s="25"/>
      <c r="C18" s="71"/>
      <c r="D18" s="25"/>
      <c r="E18" s="25"/>
      <c r="F18" s="25"/>
      <c r="G18" s="25"/>
      <c r="H18" s="35"/>
      <c r="I18" s="35"/>
      <c r="K18" s="35"/>
      <c r="L18" s="26"/>
      <c r="M18" s="30"/>
      <c r="N18" s="40"/>
    </row>
    <row r="19" spans="2:16" ht="12.75" customHeight="1">
      <c r="B19" s="25"/>
      <c r="C19" s="71"/>
      <c r="D19" s="25"/>
      <c r="E19" s="25"/>
      <c r="F19" s="25"/>
      <c r="G19" s="25"/>
      <c r="H19" s="35"/>
      <c r="I19" s="35"/>
      <c r="K19" s="35"/>
      <c r="L19" s="26"/>
      <c r="M19" s="30"/>
      <c r="N19" s="40"/>
    </row>
    <row r="20" spans="2:16" ht="12.75" customHeight="1">
      <c r="B20" s="25"/>
      <c r="C20" s="71"/>
      <c r="D20" s="25"/>
      <c r="E20" s="25"/>
      <c r="F20" s="25"/>
      <c r="G20" s="25"/>
      <c r="H20" s="35"/>
      <c r="I20" s="35"/>
      <c r="K20" s="35"/>
      <c r="L20" s="26"/>
      <c r="M20" s="30"/>
      <c r="N20" s="40"/>
    </row>
    <row r="21" spans="2:16" ht="12.75" customHeight="1">
      <c r="B21" s="25"/>
      <c r="C21" s="71"/>
      <c r="D21" s="25"/>
      <c r="E21" s="25"/>
      <c r="F21" s="25"/>
      <c r="G21" s="25"/>
      <c r="H21" s="35"/>
      <c r="I21" s="35"/>
      <c r="K21" s="35"/>
      <c r="L21" s="26"/>
      <c r="M21" s="30"/>
      <c r="N21" s="40"/>
      <c r="P21" s="25"/>
    </row>
    <row r="22" spans="2:16" ht="12.75" customHeight="1">
      <c r="H22" s="35"/>
      <c r="I22" s="35"/>
      <c r="K22" s="35"/>
      <c r="L22" s="26"/>
      <c r="M22" s="30"/>
      <c r="N22" s="40"/>
    </row>
    <row r="23" spans="2:16" ht="12.75" customHeight="1">
      <c r="H23" s="35"/>
      <c r="I23" s="35"/>
      <c r="K23" s="35"/>
      <c r="L23" s="26"/>
      <c r="M23" s="30"/>
      <c r="N23" s="40"/>
    </row>
    <row r="24" spans="2:16" ht="12.75" customHeight="1">
      <c r="H24" s="35"/>
      <c r="I24" s="35"/>
      <c r="K24" s="35"/>
      <c r="L24" s="26"/>
      <c r="M24" s="30"/>
      <c r="N24" s="40"/>
    </row>
    <row r="25" spans="2:16" ht="12.75" customHeight="1">
      <c r="H25" s="35"/>
      <c r="I25" s="35"/>
      <c r="K25" s="35"/>
      <c r="L25" s="26"/>
    </row>
    <row r="26" spans="2:16" ht="12.75" customHeight="1">
      <c r="H26" s="35"/>
      <c r="I26" s="35"/>
      <c r="K26" s="35"/>
      <c r="L26" s="26"/>
      <c r="N26" s="29"/>
    </row>
    <row r="27" spans="2:16" ht="12.75" customHeight="1">
      <c r="H27" s="35"/>
      <c r="I27" s="35"/>
      <c r="K27" s="35"/>
      <c r="L27" s="26"/>
      <c r="N27" s="27"/>
    </row>
    <row r="28" spans="2:16" ht="12.75" customHeight="1">
      <c r="H28" s="35"/>
      <c r="I28" s="35"/>
      <c r="K28" s="35"/>
      <c r="L28" s="26"/>
      <c r="N28" s="27"/>
    </row>
    <row r="29" spans="2:16" ht="12.75" customHeight="1">
      <c r="H29" s="35"/>
      <c r="I29" s="35"/>
      <c r="K29" s="35"/>
      <c r="L29" s="26"/>
      <c r="N29" s="27"/>
    </row>
    <row r="30" spans="2:16" ht="12.75" customHeight="1">
      <c r="B30" s="14"/>
      <c r="C30" s="33"/>
      <c r="D30" s="14"/>
      <c r="E30" s="14"/>
      <c r="F30" s="14"/>
      <c r="G30" s="14"/>
      <c r="H30" s="35"/>
      <c r="I30" s="35"/>
      <c r="K30" s="35"/>
      <c r="L30" s="26"/>
      <c r="N30" s="27"/>
    </row>
    <row r="31" spans="2:16" ht="12.75" customHeight="1">
      <c r="B31" s="36"/>
      <c r="D31" s="36"/>
      <c r="E31" s="36"/>
      <c r="F31" s="36"/>
      <c r="G31" s="36"/>
      <c r="H31" s="35"/>
      <c r="I31" s="35"/>
      <c r="K31" s="35"/>
      <c r="L31" s="26"/>
      <c r="N31" s="27"/>
    </row>
    <row r="32" spans="2:16" ht="12.75" customHeight="1">
      <c r="B32" s="36"/>
      <c r="D32" s="36"/>
      <c r="E32" s="36"/>
      <c r="F32" s="36"/>
      <c r="G32" s="36"/>
      <c r="H32" s="35"/>
      <c r="I32" s="35"/>
      <c r="K32" s="35"/>
      <c r="L32" s="26"/>
      <c r="N32" s="27"/>
    </row>
    <row r="33" spans="2:16" ht="12.75" customHeight="1">
      <c r="B33" s="36"/>
      <c r="D33" s="36"/>
      <c r="E33" s="36"/>
      <c r="F33" s="36"/>
      <c r="G33" s="36"/>
      <c r="H33" s="35"/>
      <c r="I33" s="35"/>
      <c r="K33" s="35"/>
      <c r="L33" s="26"/>
      <c r="N33" s="27"/>
    </row>
    <row r="34" spans="2:16" ht="12.75" customHeight="1">
      <c r="B34" s="36"/>
      <c r="D34" s="36"/>
      <c r="E34" s="36"/>
      <c r="F34" s="36"/>
      <c r="G34" s="36"/>
      <c r="H34" s="35"/>
      <c r="I34" s="35"/>
      <c r="K34" s="35"/>
      <c r="L34" s="26"/>
      <c r="N34" s="27"/>
    </row>
    <row r="35" spans="2:16" ht="12.75" customHeight="1">
      <c r="B35" s="36"/>
      <c r="D35" s="36"/>
      <c r="E35" s="36"/>
      <c r="F35" s="36"/>
      <c r="G35" s="36"/>
      <c r="H35" s="35"/>
      <c r="I35" s="35"/>
      <c r="K35" s="35"/>
      <c r="L35" s="26"/>
      <c r="N35" s="27"/>
    </row>
    <row r="36" spans="2:16" ht="12.75" customHeight="1">
      <c r="B36" s="36"/>
      <c r="D36" s="36"/>
      <c r="E36" s="36"/>
      <c r="F36" s="36"/>
      <c r="G36" s="36"/>
      <c r="H36" s="35"/>
      <c r="I36" s="35"/>
      <c r="K36" s="35"/>
      <c r="L36" s="26"/>
      <c r="N36" s="27"/>
    </row>
    <row r="37" spans="2:16" ht="12.75" customHeight="1">
      <c r="B37" s="36"/>
      <c r="D37" s="36"/>
      <c r="E37" s="36"/>
      <c r="F37" s="36"/>
      <c r="G37" s="36"/>
      <c r="H37" s="35"/>
      <c r="I37" s="35"/>
      <c r="K37" s="35"/>
      <c r="L37" s="26"/>
      <c r="N37" s="27"/>
    </row>
    <row r="38" spans="2:16" ht="12.75" customHeight="1">
      <c r="B38" s="36"/>
      <c r="D38" s="36"/>
      <c r="E38" s="36"/>
      <c r="F38" s="36"/>
      <c r="G38" s="36"/>
      <c r="H38" s="35"/>
      <c r="I38" s="35"/>
      <c r="K38" s="35"/>
      <c r="L38" s="26"/>
      <c r="N38" s="28"/>
    </row>
    <row r="39" spans="2:16" ht="12.75" customHeight="1">
      <c r="B39" s="36"/>
      <c r="C39" s="69"/>
      <c r="D39" s="18"/>
      <c r="E39" s="18"/>
      <c r="F39" s="35"/>
      <c r="G39" s="35"/>
      <c r="H39" s="35"/>
      <c r="I39" s="35"/>
      <c r="K39" s="35"/>
      <c r="L39" s="26"/>
    </row>
    <row r="40" spans="2:16" ht="12.75" customHeight="1">
      <c r="B40" s="36"/>
      <c r="C40" s="69"/>
      <c r="D40" s="19"/>
      <c r="E40" s="18"/>
      <c r="F40" s="35"/>
      <c r="G40" s="35"/>
      <c r="H40" s="35"/>
      <c r="I40" s="35"/>
      <c r="K40" s="35"/>
      <c r="L40" s="26"/>
      <c r="N40" s="29"/>
      <c r="P40" s="25"/>
    </row>
    <row r="41" spans="2:16" ht="12.75" customHeight="1">
      <c r="B41" s="36"/>
      <c r="C41" s="69"/>
      <c r="D41" s="18"/>
      <c r="E41" s="18"/>
      <c r="F41" s="35"/>
      <c r="G41" s="35"/>
      <c r="H41" s="35"/>
      <c r="I41" s="35"/>
      <c r="K41" s="35"/>
      <c r="L41" s="26"/>
      <c r="N41" s="27"/>
      <c r="P41" s="25"/>
    </row>
    <row r="42" spans="2:16" ht="12.75" customHeight="1">
      <c r="B42" s="36"/>
      <c r="C42" s="69"/>
      <c r="D42" s="19"/>
      <c r="E42" s="18"/>
      <c r="F42" s="35"/>
      <c r="G42" s="35"/>
      <c r="H42" s="35"/>
      <c r="I42" s="35"/>
      <c r="K42" s="35"/>
      <c r="L42" s="26"/>
      <c r="N42" s="27"/>
      <c r="P42" s="25"/>
    </row>
    <row r="43" spans="2:16" ht="12.75" customHeight="1">
      <c r="B43" s="36"/>
      <c r="C43" s="69"/>
      <c r="D43" s="18"/>
      <c r="E43" s="18"/>
      <c r="F43" s="35"/>
      <c r="G43" s="35"/>
      <c r="H43" s="35"/>
      <c r="I43" s="35"/>
      <c r="K43" s="35"/>
      <c r="L43" s="26"/>
      <c r="N43" s="27"/>
      <c r="P43" s="25"/>
    </row>
    <row r="44" spans="2:16" ht="12.75" customHeight="1">
      <c r="B44" s="36"/>
      <c r="C44" s="69"/>
      <c r="D44" s="19"/>
      <c r="E44" s="18"/>
      <c r="F44" s="35"/>
      <c r="G44" s="35"/>
      <c r="H44" s="35"/>
      <c r="I44" s="35"/>
      <c r="K44" s="35"/>
      <c r="L44" s="26"/>
      <c r="N44" s="27"/>
      <c r="P44" s="25"/>
    </row>
    <row r="45" spans="2:16" ht="12.75" customHeight="1">
      <c r="B45" s="36"/>
      <c r="C45" s="69"/>
      <c r="D45" s="19"/>
      <c r="E45" s="18"/>
      <c r="F45" s="35"/>
      <c r="G45" s="35"/>
      <c r="H45" s="35"/>
      <c r="I45" s="35"/>
      <c r="K45" s="35"/>
      <c r="L45" s="26"/>
      <c r="N45" s="27"/>
      <c r="P45" s="25"/>
    </row>
    <row r="46" spans="2:16" ht="12.75" customHeight="1">
      <c r="B46" s="36"/>
      <c r="C46" s="69"/>
      <c r="D46" s="18"/>
      <c r="E46" s="18"/>
      <c r="F46" s="35"/>
      <c r="G46" s="35"/>
      <c r="H46" s="35"/>
      <c r="I46" s="35"/>
      <c r="K46" s="35"/>
      <c r="L46" s="26"/>
      <c r="N46" s="27"/>
      <c r="P46" s="25"/>
    </row>
    <row r="47" spans="2:16" ht="12.75" customHeight="1">
      <c r="B47" s="36"/>
      <c r="C47" s="69"/>
      <c r="D47" s="19"/>
      <c r="E47" s="19"/>
      <c r="F47" s="35"/>
      <c r="G47" s="35"/>
      <c r="H47" s="35"/>
      <c r="I47" s="35"/>
      <c r="K47" s="35"/>
      <c r="L47" s="26"/>
      <c r="N47" s="27"/>
      <c r="P47" s="25"/>
    </row>
    <row r="48" spans="2:16" ht="12.75" customHeight="1">
      <c r="B48" s="36"/>
      <c r="C48" s="69"/>
      <c r="E48" s="18"/>
      <c r="F48" s="35"/>
      <c r="G48" s="35"/>
      <c r="H48" s="35"/>
      <c r="I48" s="35"/>
      <c r="K48" s="35"/>
      <c r="L48" s="26"/>
      <c r="N48" s="27"/>
      <c r="P48" s="25"/>
    </row>
    <row r="49" spans="2:16" ht="12.75" customHeight="1">
      <c r="B49" s="36"/>
      <c r="C49" s="69"/>
      <c r="E49" s="18"/>
      <c r="F49" s="35"/>
      <c r="G49" s="35"/>
      <c r="H49" s="35"/>
      <c r="I49" s="35"/>
      <c r="K49" s="35"/>
      <c r="L49" s="26"/>
      <c r="N49" s="27"/>
      <c r="P49" s="25"/>
    </row>
    <row r="50" spans="2:16" ht="12.75" customHeight="1">
      <c r="B50" s="36"/>
      <c r="C50" s="69"/>
      <c r="E50" s="18"/>
      <c r="F50" s="35"/>
      <c r="G50" s="35"/>
      <c r="H50" s="35"/>
      <c r="I50" s="35"/>
      <c r="K50" s="35"/>
      <c r="L50" s="26"/>
      <c r="P50" s="25"/>
    </row>
    <row r="51" spans="2:16" ht="12.75" customHeight="1">
      <c r="B51" s="36"/>
      <c r="C51" s="69"/>
      <c r="E51" s="18"/>
      <c r="F51" s="35"/>
      <c r="G51" s="35"/>
      <c r="H51" s="35"/>
      <c r="I51" s="35"/>
      <c r="K51" s="35"/>
      <c r="L51" s="26"/>
      <c r="P51" s="25"/>
    </row>
    <row r="52" spans="2:16" ht="12.75" customHeight="1">
      <c r="B52" s="36"/>
      <c r="C52" s="69"/>
      <c r="E52" s="18"/>
      <c r="F52" s="35"/>
      <c r="G52" s="35"/>
      <c r="H52" s="35"/>
      <c r="I52" s="35"/>
      <c r="K52" s="35"/>
      <c r="L52" s="26"/>
      <c r="M52" s="27"/>
      <c r="P52" s="25"/>
    </row>
    <row r="53" spans="2:16" ht="12.75" customHeight="1">
      <c r="B53" s="36"/>
      <c r="C53" s="69"/>
      <c r="E53" s="18"/>
      <c r="F53" s="35"/>
      <c r="G53" s="35"/>
      <c r="H53" s="35"/>
      <c r="I53" s="35"/>
      <c r="K53" s="35"/>
      <c r="L53" s="26"/>
      <c r="M53" s="28"/>
      <c r="N53" s="31"/>
      <c r="P53" s="25"/>
    </row>
    <row r="54" spans="2:16" ht="12.75" customHeight="1">
      <c r="B54" s="39"/>
      <c r="C54" s="71"/>
      <c r="D54" s="39"/>
      <c r="E54" s="39"/>
      <c r="F54" s="37"/>
      <c r="G54" s="37"/>
      <c r="H54" s="37"/>
      <c r="I54" s="37"/>
      <c r="J54" s="37"/>
      <c r="K54" s="37"/>
      <c r="L54" s="26"/>
      <c r="P54" s="25"/>
    </row>
    <row r="55" spans="2:16" ht="12.75" customHeight="1">
      <c r="C55" s="72"/>
      <c r="E55" s="29"/>
      <c r="F55" s="38"/>
      <c r="G55" s="38"/>
      <c r="H55" s="38"/>
      <c r="I55" s="38"/>
      <c r="J55" s="38"/>
      <c r="K55" s="38"/>
      <c r="L55" s="26"/>
      <c r="P55" s="25"/>
    </row>
    <row r="56" spans="2:16" ht="12.75" customHeight="1">
      <c r="P56" s="18"/>
    </row>
    <row r="57" spans="2:16" ht="12.75" customHeight="1">
      <c r="P57" s="18"/>
    </row>
    <row r="58" spans="2:16" ht="12.75" customHeight="1">
      <c r="P58" s="18"/>
    </row>
    <row r="59" spans="2:16" ht="12.75" customHeight="1">
      <c r="P59" s="18"/>
    </row>
    <row r="60" spans="2:16" ht="12.75" customHeight="1">
      <c r="P60" s="18"/>
    </row>
    <row r="61" spans="2:16" ht="12.75" customHeight="1">
      <c r="P61" s="18"/>
    </row>
    <row r="62" spans="2:16" ht="12.75" customHeight="1">
      <c r="P62" s="18"/>
    </row>
    <row r="63" spans="2:16" ht="12.75" customHeight="1">
      <c r="P63" s="18"/>
    </row>
    <row r="64" spans="2:16" ht="12.75" customHeight="1">
      <c r="P64" s="18"/>
    </row>
    <row r="65" spans="16:16" ht="12.75" customHeight="1">
      <c r="P65" s="18"/>
    </row>
    <row r="66" spans="16:16" ht="12.75" customHeight="1">
      <c r="P66" s="18"/>
    </row>
    <row r="67" spans="16:16" ht="12.75" customHeight="1">
      <c r="P67" s="18"/>
    </row>
    <row r="68" spans="16:16" ht="12.75" customHeight="1">
      <c r="P68" s="18"/>
    </row>
    <row r="69" spans="16:16" ht="12.75" customHeight="1">
      <c r="P69" s="18"/>
    </row>
    <row r="70" spans="16:16" ht="12.75" customHeight="1">
      <c r="P70" s="18"/>
    </row>
    <row r="71" spans="16:16" ht="12.75" customHeight="1">
      <c r="P71" s="18"/>
    </row>
    <row r="72" spans="16:16" ht="12.75" customHeight="1">
      <c r="P72" s="18"/>
    </row>
    <row r="73" spans="16:16" ht="12.75" customHeight="1">
      <c r="P73" s="18"/>
    </row>
    <row r="74" spans="16:16" ht="12.75" customHeight="1">
      <c r="P74" s="18"/>
    </row>
    <row r="75" spans="16:16" ht="12.75" customHeight="1">
      <c r="P75" s="18"/>
    </row>
    <row r="76" spans="16:16" ht="12.75" customHeight="1">
      <c r="P76" s="18"/>
    </row>
    <row r="77" spans="16:16" ht="12.75" customHeight="1">
      <c r="P77" s="18"/>
    </row>
    <row r="78" spans="16:16" ht="12.75" customHeight="1">
      <c r="P78" s="18"/>
    </row>
    <row r="79" spans="16:16" ht="12.75" customHeight="1">
      <c r="P79" s="18"/>
    </row>
    <row r="115" spans="16:16" ht="12.75" customHeight="1">
      <c r="P115" s="22"/>
    </row>
    <row r="116" spans="16:16" ht="12.75" customHeight="1">
      <c r="P116" s="22"/>
    </row>
    <row r="117" spans="16:16" ht="12.75" customHeight="1">
      <c r="P117" s="22"/>
    </row>
    <row r="118" spans="16:16" ht="12.75" customHeight="1">
      <c r="P118" s="22"/>
    </row>
    <row r="119" spans="16:16" ht="12.75" customHeight="1">
      <c r="P119" s="22"/>
    </row>
    <row r="120" spans="16:16" ht="12.75" customHeight="1">
      <c r="P120" s="22"/>
    </row>
    <row r="121" spans="16:16" ht="12.75" customHeight="1">
      <c r="P121" s="22"/>
    </row>
    <row r="122" spans="16:16" ht="12.75" customHeight="1">
      <c r="P122" s="22"/>
    </row>
    <row r="123" spans="16:16" ht="12.75" customHeight="1">
      <c r="P123" s="22"/>
    </row>
    <row r="124" spans="16:16" ht="12.75" customHeight="1">
      <c r="P124" s="22"/>
    </row>
    <row r="125" spans="16:16" ht="12.75" customHeight="1">
      <c r="P125" s="22"/>
    </row>
    <row r="126" spans="16:16" ht="12.75" customHeight="1">
      <c r="P126" s="22"/>
    </row>
    <row r="127" spans="16:16" ht="12.75" customHeight="1">
      <c r="P127" s="23"/>
    </row>
    <row r="128" spans="16:16" ht="12.75" customHeight="1">
      <c r="P128" s="23"/>
    </row>
    <row r="129" spans="16:16" ht="12.75" customHeight="1">
      <c r="P129" s="21"/>
    </row>
    <row r="130" spans="16:16" ht="12.75" customHeight="1">
      <c r="P130" s="23"/>
    </row>
    <row r="131" spans="16:16" ht="12.75" customHeight="1">
      <c r="P131" s="24"/>
    </row>
    <row r="132" spans="16:16" ht="12.75" customHeight="1">
      <c r="P132" s="24"/>
    </row>
    <row r="133" spans="16:16" ht="12.75" customHeight="1">
      <c r="P133" s="24"/>
    </row>
    <row r="134" spans="16:16" ht="12.75" customHeight="1">
      <c r="P134" s="24"/>
    </row>
  </sheetData>
  <phoneticPr fontId="9"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Phil Beecher</cp:lastModifiedBy>
  <dcterms:created xsi:type="dcterms:W3CDTF">2011-02-16T12:28:56Z</dcterms:created>
  <dcterms:modified xsi:type="dcterms:W3CDTF">2011-07-19T23:43:57Z</dcterms:modified>
</cp:coreProperties>
</file>