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8" windowWidth="14808" windowHeight="8016" tabRatio="286" activeTab="1"/>
  </bookViews>
  <sheets>
    <sheet name="IEEE_Cover" sheetId="4" r:id="rId1"/>
    <sheet name="Sheet1" sheetId="1" r:id="rId2"/>
    <sheet name="Sheet2" sheetId="2" r:id="rId3"/>
    <sheet name="Sheet3" sheetId="3" r:id="rId4"/>
  </sheets>
  <externalReferences>
    <externalReference r:id="rId5"/>
  </externalReferences>
  <definedNames>
    <definedName name="Jason">[1]Technical!$B$922</definedName>
    <definedName name="Lim">[1]Technical!$B$926</definedName>
    <definedName name="Praveen">[1]Technical!$B$927</definedName>
    <definedName name="Rick">[1]Technical!$B$929</definedName>
    <definedName name="Sridhar">[1]Technical!$B$930</definedName>
    <definedName name="Sridhar_2">[1]Technical!$B$928</definedName>
  </definedNames>
  <calcPr calcId="125725"/>
</workbook>
</file>

<file path=xl/calcChain.xml><?xml version="1.0" encoding="utf-8"?>
<calcChain xmlns="http://schemas.openxmlformats.org/spreadsheetml/2006/main">
  <c r="C8" i="4"/>
  <c r="H9" i="1"/>
  <c r="E9"/>
  <c r="F9" s="1"/>
  <c r="B9"/>
  <c r="C9" s="1"/>
  <c r="D9" s="1"/>
  <c r="E7"/>
  <c r="F7" s="1"/>
  <c r="H7" s="1"/>
  <c r="D7"/>
  <c r="C7"/>
  <c r="E6"/>
  <c r="F6" s="1"/>
  <c r="H6" s="1"/>
  <c r="D6"/>
  <c r="C6"/>
  <c r="H5"/>
  <c r="H4"/>
  <c r="H8" s="1"/>
</calcChain>
</file>

<file path=xl/sharedStrings.xml><?xml version="1.0" encoding="utf-8"?>
<sst xmlns="http://schemas.openxmlformats.org/spreadsheetml/2006/main" count="37" uniqueCount="37">
  <si>
    <t>Parameters</t>
  </si>
  <si>
    <t>PHY header (raw)</t>
  </si>
  <si>
    <t xml:space="preserve">Smallest MAC frame (0 bytes) </t>
  </si>
  <si>
    <t>RS code</t>
  </si>
  <si>
    <t>Interleave &amp; puncture</t>
  </si>
  <si>
    <t>Conv code</t>
  </si>
  <si>
    <t>modulation</t>
  </si>
  <si>
    <t>clock rate</t>
  </si>
  <si>
    <t>total time</t>
  </si>
  <si>
    <t>RS(15,7)</t>
  </si>
  <si>
    <t>(ms)</t>
  </si>
  <si>
    <t>OOK-Manchester</t>
  </si>
  <si>
    <t>Total</t>
  </si>
  <si>
    <t>Fast locking pattern (not encoded)</t>
  </si>
  <si>
    <t>TDP (not encoded)</t>
  </si>
  <si>
    <t>Largest MAC frame (1023 bytes)</t>
  </si>
  <si>
    <t>size</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</si>
  <si>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</si>
  <si>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</si>
  <si>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</si>
  <si>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</si>
  <si>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</si>
  <si>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</si>
  <si>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Re:</t>
  </si>
  <si>
    <t>Fax: [ ]</t>
  </si>
  <si>
    <t>Source</t>
  </si>
  <si>
    <t>Date Submitted</t>
  </si>
  <si>
    <t>Title</t>
  </si>
  <si>
    <t>IEEE P802.15 Working Group for Wireless Personal Area Networks (WPANs)</t>
  </si>
  <si>
    <t>Project</t>
  </si>
  <si>
    <t>Wireless Personal Area Networks</t>
  </si>
  <si>
    <t>IEEE P802.15</t>
  </si>
  <si>
    <t>Sridhar Rajagopal</t>
  </si>
  <si>
    <t>Samsung Electronics</t>
  </si>
  <si>
    <r>
      <t xml:space="preserve">DCN </t>
    </r>
    <r>
      <rPr>
        <b/>
        <sz val="11"/>
        <color theme="1"/>
        <rFont val="Verdana"/>
        <family val="2"/>
      </rPr>
      <t>15-10-0546-00-0007</t>
    </r>
  </si>
  <si>
    <t>Min frame length calculation</t>
  </si>
  <si>
    <t>srajagop@sta.samsung.com</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</si>
</sst>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sz val="10"/>
      <name val="Arial"/>
      <family val="2"/>
    </font>
    <font>
      <sz val="12"/>
      <name val="Times New Roman"/>
      <family val="1"/>
    </font>
    <font>
      <sz val="12"/>
      <color indexed="8"/>
      <name val="Times New Roman"/>
      <family val="1"/>
    </font>
    <font>
      <b/>
      <sz val="14"/>
      <name val="Times New Roman"/>
      <family val="1"/>
    </font>
    <font>
      <b/>
      <sz val="12"/>
      <name val="Times New Roman"/>
      <family val="1"/>
    </font>
    <font>
      <sz val="11"/>
      <color theme="1"/>
      <name val="Verdana"/>
      <family val="2"/>
    </font>
    <font>
      <b/>
      <sz val="11"/>
      <color theme="1"/>
      <name val="Verdana"/>
      <family val="2"/>
    </font>
    <font>
      <u/>
      <sz val="11"/>
      <color theme="10"/>
      <name val="Calibri"/>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4">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s>
  <cellStyleXfs count="6">
    <xf numFmtId="0" fontId="0" fillId="0" borderId="0"/>
    <xf numFmtId="0" fontId="2" fillId="0" borderId="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9" fillId="0" borderId="0" applyNumberFormat="0" applyFill="0" applyBorder="0" applyAlignment="0" applyProtection="0">
      <alignment vertical="top"/>
      <protection locked="0"/>
    </xf>
  </cellStyleXfs>
  <cellXfs count="25">
    <xf numFmtId="0" fontId="0" fillId="0" borderId="0" xfId="0"/>
    <xf numFmtId="0" fontId="1" fillId="0" borderId="0" xfId="0" applyFont="1" applyAlignment="1">
      <alignment horizontal="center" vertical="center"/>
    </xf>
    <xf numFmtId="0" fontId="0" fillId="0" borderId="0" xfId="0" applyAlignment="1">
      <alignment horizontal="center"/>
    </xf>
    <xf numFmtId="2" fontId="1" fillId="0" borderId="0" xfId="0" applyNumberFormat="1" applyFont="1" applyAlignment="1">
      <alignment horizontal="center" vertical="center"/>
    </xf>
    <xf numFmtId="11" fontId="0" fillId="0" borderId="0" xfId="0" applyNumberFormat="1"/>
    <xf numFmtId="11" fontId="1" fillId="2" borderId="0" xfId="0" applyNumberFormat="1" applyFont="1" applyFill="1" applyAlignment="1">
      <alignment horizontal="center" vertical="center"/>
    </xf>
    <xf numFmtId="11" fontId="0" fillId="2" borderId="0" xfId="0" applyNumberFormat="1" applyFill="1"/>
    <xf numFmtId="11" fontId="0" fillId="3" borderId="0" xfId="0" applyNumberFormat="1" applyFill="1"/>
    <xf numFmtId="0" fontId="2" fillId="0" borderId="0" xfId="1"/>
    <xf numFmtId="0" fontId="3" fillId="0" borderId="1" xfId="1" applyFont="1" applyBorder="1" applyAlignment="1">
      <alignment vertical="top" wrapText="1"/>
    </xf>
    <xf numFmtId="0" fontId="3" fillId="0" borderId="2" xfId="1" applyFont="1" applyBorder="1" applyAlignment="1">
      <alignment vertical="top" wrapText="1"/>
    </xf>
    <xf numFmtId="0" fontId="3" fillId="0" borderId="1" xfId="1" applyFont="1" applyBorder="1" applyAlignment="1">
      <alignment vertical="top" wrapText="1"/>
    </xf>
    <xf numFmtId="0" fontId="3" fillId="0" borderId="3" xfId="1" applyFont="1" applyBorder="1" applyAlignment="1">
      <alignment vertical="top" wrapText="1"/>
    </xf>
    <xf numFmtId="0" fontId="3" fillId="0" borderId="0" xfId="1" applyFont="1" applyAlignment="1">
      <alignment horizontal="left"/>
    </xf>
    <xf numFmtId="0" fontId="4" fillId="0" borderId="2" xfId="1" applyFont="1" applyBorder="1" applyAlignment="1">
      <alignment vertical="top" wrapText="1"/>
    </xf>
    <xf numFmtId="0" fontId="3" fillId="0" borderId="3" xfId="1" applyFont="1" applyBorder="1" applyAlignment="1">
      <alignment vertical="top" wrapText="1"/>
    </xf>
    <xf numFmtId="0" fontId="2" fillId="0" borderId="2" xfId="1" applyBorder="1" applyAlignment="1">
      <alignment vertical="top" wrapText="1"/>
    </xf>
    <xf numFmtId="0" fontId="3" fillId="0" borderId="0" xfId="1" applyFont="1" applyAlignment="1">
      <alignment vertical="top" wrapText="1"/>
    </xf>
    <xf numFmtId="14" fontId="3" fillId="0" borderId="1" xfId="1" applyNumberFormat="1" applyFont="1" applyBorder="1" applyAlignment="1">
      <alignment vertical="top" wrapText="1"/>
    </xf>
    <xf numFmtId="0" fontId="5" fillId="0" borderId="1" xfId="1" applyFont="1" applyBorder="1" applyAlignment="1">
      <alignment vertical="top" wrapText="1"/>
    </xf>
    <xf numFmtId="0" fontId="5" fillId="0" borderId="0" xfId="1" applyFont="1" applyAlignment="1">
      <alignment horizontal="center"/>
    </xf>
    <xf numFmtId="0" fontId="6" fillId="0" borderId="0" xfId="1" applyFont="1" applyAlignment="1">
      <alignment horizontal="right"/>
    </xf>
    <xf numFmtId="14" fontId="6" fillId="0" borderId="0" xfId="1" applyNumberFormat="1" applyFont="1" applyAlignment="1">
      <alignment horizontal="left"/>
    </xf>
    <xf numFmtId="0" fontId="7" fillId="0" borderId="0" xfId="0" applyFont="1"/>
    <xf numFmtId="0" fontId="9" fillId="0" borderId="0" xfId="5" applyAlignment="1" applyProtection="1">
      <alignment vertical="top" wrapText="1"/>
    </xf>
  </cellXfs>
  <cellStyles count="6">
    <cellStyle name="Assigned" xfId="2"/>
    <cellStyle name="Closed" xfId="3"/>
    <cellStyle name="Hyperlink" xfId="5" builtinId="8"/>
    <cellStyle name="Normal" xfId="0" builtinId="0"/>
    <cellStyle name="Normal 2" xfId="1"/>
    <cellStyle name="Written"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ridhar/docs/may2010-china/vlc/commentResolution/15-10-0239-24-0007-lb50-sorted-combined-comment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echnical"/>
      <sheetName val="Editorial"/>
      <sheetName val="Figures"/>
      <sheetName val="Sorted Combined Comments"/>
      <sheetName val="Editorial for Comment"/>
      <sheetName val="CrossSectionRemedies"/>
    </sheetNames>
    <sheetDataSet>
      <sheetData sheetId="0">
        <row r="922">
          <cell r="B922">
            <v>1</v>
          </cell>
        </row>
        <row r="926">
          <cell r="B926">
            <v>1</v>
          </cell>
        </row>
        <row r="927">
          <cell r="B927">
            <v>1</v>
          </cell>
        </row>
        <row r="928">
          <cell r="B928">
            <v>1</v>
          </cell>
        </row>
        <row r="929">
          <cell r="B929">
            <v>1</v>
          </cell>
        </row>
        <row r="930">
          <cell r="B930">
            <v>1</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rajagop@sta.samsung.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topLeftCell="A13" zoomScaleNormal="100" workbookViewId="0">
      <selection activeCell="E11" sqref="E11"/>
    </sheetView>
  </sheetViews>
  <sheetFormatPr defaultRowHeight="13.2"/>
  <cols>
    <col min="1" max="1" width="8.88671875" style="8"/>
    <col min="2" max="2" width="16" style="8" customWidth="1"/>
    <col min="3" max="3" width="31.33203125" style="8" customWidth="1"/>
    <col min="4" max="4" width="39.88671875" style="8" customWidth="1"/>
    <col min="5" max="16384" width="8.88671875" style="8"/>
  </cols>
  <sheetData>
    <row r="1" spans="2:4" ht="15.6">
      <c r="B1" s="22">
        <v>40371</v>
      </c>
      <c r="C1" s="23" t="s">
        <v>34</v>
      </c>
      <c r="D1" s="21"/>
    </row>
    <row r="2" spans="2:4" ht="14.4">
      <c r="C2"/>
    </row>
    <row r="3" spans="2:4" ht="17.399999999999999">
      <c r="C3" s="20" t="s">
        <v>31</v>
      </c>
    </row>
    <row r="4" spans="2:4" ht="17.399999999999999">
      <c r="C4" s="20" t="s">
        <v>30</v>
      </c>
    </row>
    <row r="5" spans="2:4" ht="17.399999999999999">
      <c r="B5" s="20"/>
    </row>
    <row r="6" spans="2:4" ht="31.35" customHeight="1">
      <c r="B6" s="12" t="s">
        <v>29</v>
      </c>
      <c r="C6" s="9" t="s">
        <v>28</v>
      </c>
      <c r="D6" s="9"/>
    </row>
    <row r="7" spans="2:4" ht="20.85" customHeight="1">
      <c r="B7" s="12" t="s">
        <v>27</v>
      </c>
      <c r="C7" s="19" t="s">
        <v>35</v>
      </c>
      <c r="D7" s="19"/>
    </row>
    <row r="8" spans="2:4" ht="28.35" customHeight="1">
      <c r="B8" s="12" t="s">
        <v>26</v>
      </c>
      <c r="C8" s="18">
        <f>B1</f>
        <v>40371</v>
      </c>
      <c r="D8" s="18"/>
    </row>
    <row r="9" spans="2:4" ht="21.6" customHeight="1">
      <c r="B9" s="9" t="s">
        <v>25</v>
      </c>
      <c r="C9" s="12" t="s">
        <v>32</v>
      </c>
      <c r="D9" s="12"/>
    </row>
    <row r="10" spans="2:4" ht="19.95" customHeight="1">
      <c r="B10" s="9"/>
      <c r="C10" s="17" t="s">
        <v>33</v>
      </c>
      <c r="D10" s="17" t="s">
        <v>24</v>
      </c>
    </row>
    <row r="11" spans="2:4" ht="19.95" customHeight="1">
      <c r="B11" s="9"/>
      <c r="C11" s="17"/>
      <c r="D11" s="24" t="s">
        <v>36</v>
      </c>
    </row>
    <row r="12" spans="2:4" ht="18" customHeight="1">
      <c r="B12" s="9"/>
      <c r="C12" s="10"/>
      <c r="D12" s="16"/>
    </row>
    <row r="13" spans="2:4" ht="16.649999999999999" customHeight="1">
      <c r="B13" s="9" t="s">
        <v>23</v>
      </c>
      <c r="C13" s="15"/>
      <c r="D13" s="15"/>
    </row>
    <row r="14" spans="2:4" ht="15.6">
      <c r="B14" s="9"/>
      <c r="C14" s="14"/>
      <c r="D14" s="14"/>
    </row>
    <row r="15" spans="2:4" ht="15.6">
      <c r="B15" s="9"/>
      <c r="C15" s="13"/>
    </row>
    <row r="16" spans="2:4" ht="15.6">
      <c r="B16" s="12" t="s">
        <v>22</v>
      </c>
      <c r="C16" s="9"/>
      <c r="D16" s="9"/>
    </row>
    <row r="17" spans="2:4" ht="66" customHeight="1">
      <c r="B17" s="12" t="s">
        <v>21</v>
      </c>
      <c r="C17" s="9"/>
      <c r="D17" s="9"/>
    </row>
    <row r="18" spans="2:4" ht="82.2" customHeight="1">
      <c r="B18" s="11" t="s">
        <v>20</v>
      </c>
      <c r="C18" s="9" t="s">
        <v>19</v>
      </c>
      <c r="D18" s="9"/>
    </row>
    <row r="19" spans="2:4" ht="41.85" customHeight="1">
      <c r="B19" s="10" t="s">
        <v>18</v>
      </c>
      <c r="C19" s="9" t="s">
        <v>17</v>
      </c>
      <c r="D19" s="9"/>
    </row>
  </sheetData>
  <mergeCells count="11">
    <mergeCell ref="C6:D6"/>
    <mergeCell ref="C7:D7"/>
    <mergeCell ref="C8:D8"/>
    <mergeCell ref="B9:B12"/>
    <mergeCell ref="C17:D17"/>
    <mergeCell ref="C18:D18"/>
    <mergeCell ref="C19:D19"/>
    <mergeCell ref="B13:B15"/>
    <mergeCell ref="C13:D13"/>
    <mergeCell ref="C14:D14"/>
    <mergeCell ref="C16:D16"/>
  </mergeCells>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r:id="rId2"/>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1:H9"/>
  <sheetViews>
    <sheetView tabSelected="1" workbookViewId="0">
      <selection activeCell="E11" sqref="E11"/>
    </sheetView>
  </sheetViews>
  <sheetFormatPr defaultRowHeight="14.4"/>
  <cols>
    <col min="1" max="1" width="29.44140625" customWidth="1"/>
    <col min="2" max="2" width="9.21875" customWidth="1"/>
    <col min="3" max="3" width="10" customWidth="1"/>
    <col min="4" max="4" width="21" customWidth="1"/>
    <col min="5" max="5" width="11" customWidth="1"/>
    <col min="6" max="6" width="16.33203125" customWidth="1"/>
    <col min="8" max="8" width="13.109375" customWidth="1"/>
  </cols>
  <sheetData>
    <row r="1" spans="1:8" s="1" customFormat="1">
      <c r="A1" s="1" t="s">
        <v>0</v>
      </c>
      <c r="B1" s="1" t="s">
        <v>16</v>
      </c>
      <c r="C1" s="1" t="s">
        <v>3</v>
      </c>
      <c r="D1" s="1" t="s">
        <v>4</v>
      </c>
      <c r="E1" s="1" t="s">
        <v>5</v>
      </c>
      <c r="F1" s="1" t="s">
        <v>6</v>
      </c>
      <c r="G1" s="1" t="s">
        <v>7</v>
      </c>
      <c r="H1" s="1" t="s">
        <v>8</v>
      </c>
    </row>
    <row r="2" spans="1:8" s="1" customFormat="1">
      <c r="C2" s="1" t="s">
        <v>9</v>
      </c>
      <c r="E2" s="3">
        <v>0.25</v>
      </c>
      <c r="F2" s="1" t="s">
        <v>11</v>
      </c>
      <c r="G2" s="5">
        <v>200000</v>
      </c>
      <c r="H2" s="1" t="s">
        <v>10</v>
      </c>
    </row>
    <row r="3" spans="1:8" s="1" customFormat="1"/>
    <row r="4" spans="1:8">
      <c r="A4" t="s">
        <v>13</v>
      </c>
      <c r="B4">
        <v>64</v>
      </c>
      <c r="C4">
        <v>64</v>
      </c>
      <c r="D4">
        <v>64</v>
      </c>
      <c r="E4">
        <v>64</v>
      </c>
      <c r="F4">
        <v>64</v>
      </c>
      <c r="G4" s="2"/>
      <c r="H4" s="4">
        <f>F4*1000/$G$2</f>
        <v>0.32</v>
      </c>
    </row>
    <row r="5" spans="1:8">
      <c r="A5" t="s">
        <v>14</v>
      </c>
      <c r="B5">
        <v>60</v>
      </c>
      <c r="C5">
        <v>60</v>
      </c>
      <c r="D5">
        <v>60</v>
      </c>
      <c r="E5">
        <v>60</v>
      </c>
      <c r="F5">
        <v>60</v>
      </c>
      <c r="G5" s="2"/>
      <c r="H5" s="4">
        <f t="shared" ref="H5:H9" si="0">F5*1000/$G$2</f>
        <v>0.3</v>
      </c>
    </row>
    <row r="6" spans="1:8">
      <c r="A6" t="s">
        <v>1</v>
      </c>
      <c r="B6">
        <v>48</v>
      </c>
      <c r="C6">
        <f>14*8</f>
        <v>112</v>
      </c>
      <c r="D6">
        <f>14*8</f>
        <v>112</v>
      </c>
      <c r="E6">
        <f>D6*4</f>
        <v>448</v>
      </c>
      <c r="F6">
        <f>E6*2</f>
        <v>896</v>
      </c>
      <c r="H6" s="4">
        <f t="shared" si="0"/>
        <v>4.4800000000000004</v>
      </c>
    </row>
    <row r="7" spans="1:8">
      <c r="A7" t="s">
        <v>2</v>
      </c>
      <c r="B7">
        <v>40</v>
      </c>
      <c r="C7">
        <f>13*8</f>
        <v>104</v>
      </c>
      <c r="D7">
        <f>13*8</f>
        <v>104</v>
      </c>
      <c r="E7">
        <f>D7*4</f>
        <v>416</v>
      </c>
      <c r="F7">
        <f>E7*2</f>
        <v>832</v>
      </c>
      <c r="H7" s="4">
        <f t="shared" si="0"/>
        <v>4.16</v>
      </c>
    </row>
    <row r="8" spans="1:8">
      <c r="G8" t="s">
        <v>12</v>
      </c>
      <c r="H8" s="6">
        <f>SUM(H4:H7)</f>
        <v>9.2600000000000016</v>
      </c>
    </row>
    <row r="9" spans="1:8">
      <c r="A9" t="s">
        <v>15</v>
      </c>
      <c r="B9">
        <f>1023*8</f>
        <v>8184</v>
      </c>
      <c r="C9">
        <f>CEILING(B9/7,1)*15</f>
        <v>17550</v>
      </c>
      <c r="D9">
        <f>CEILING(C9/7,1)*15</f>
        <v>37620</v>
      </c>
      <c r="E9">
        <f t="shared" ref="E9" si="1">D9*4</f>
        <v>150480</v>
      </c>
      <c r="F9">
        <f t="shared" ref="F9" si="2">E9*2</f>
        <v>300960</v>
      </c>
      <c r="H9" s="7">
        <f t="shared" si="0"/>
        <v>1504.8</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2010-07-13T06:43:57Z</dcterms:modified>
</cp:coreProperties>
</file>