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bf/SA104/Tracker SPs and motions/"/>
    </mc:Choice>
  </mc:AlternateContent>
  <xr:revisionPtr revIDLastSave="193" documentId="8_{7CE44C20-AD93-4855-B76B-ECAFCBD080FD}" xr6:coauthVersionLast="47" xr6:coauthVersionMax="47" xr10:uidLastSave="{4C9C4B8E-ED76-4E0E-9A2A-B863AC727617}"/>
  <bookViews>
    <workbookView xWindow="-96" yWindow="-96" windowWidth="23232" windowHeight="12552" xr2:uid="{109D53AA-A14E-4BC8-9B84-F31A74F57790}"/>
  </bookViews>
  <sheets>
    <sheet name="Cover" sheetId="7" r:id="rId1"/>
    <sheet name="Ready for Motion" sheetId="1" r:id="rId2"/>
    <sheet name="Motion" sheetId="2" r:id="rId3"/>
    <sheet name="PDTs and Bug Fixes" sheetId="4" r:id="rId4"/>
    <sheet name="Per TTT" sheetId="5" r:id="rId5"/>
    <sheet name="Per Assigne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6" l="1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E25" i="5" l="1"/>
  <c r="F23" i="5"/>
  <c r="D25" i="5"/>
  <c r="C25" i="5"/>
  <c r="E1" i="1"/>
  <c r="F22" i="5"/>
  <c r="F21" i="5"/>
  <c r="F20" i="5"/>
  <c r="F19" i="5"/>
  <c r="F18" i="5"/>
  <c r="F17" i="5"/>
  <c r="E26" i="5" l="1"/>
  <c r="D26" i="5"/>
  <c r="F25" i="5"/>
  <c r="F26" i="5" s="1"/>
  <c r="E10" i="5" l="1"/>
  <c r="D10" i="5"/>
  <c r="C10" i="5"/>
  <c r="F23" i="6" l="1"/>
  <c r="E23" i="6"/>
  <c r="D23" i="6"/>
  <c r="C23" i="6"/>
  <c r="F8" i="5"/>
  <c r="F7" i="5"/>
  <c r="F6" i="5"/>
  <c r="F5" i="5"/>
  <c r="F4" i="5"/>
  <c r="F3" i="5"/>
  <c r="D24" i="6" l="1"/>
  <c r="E24" i="6"/>
  <c r="F1" i="2"/>
  <c r="D11" i="5"/>
  <c r="F10" i="5"/>
  <c r="F11" i="5" s="1"/>
  <c r="E11" i="5"/>
  <c r="F24" i="6"/>
</calcChain>
</file>

<file path=xl/sharedStrings.xml><?xml version="1.0" encoding="utf-8"?>
<sst xmlns="http://schemas.openxmlformats.org/spreadsheetml/2006/main" count="161" uniqueCount="95">
  <si>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</si>
  <si>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</si>
  <si>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</si>
  <si>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</si>
  <si>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</si>
  <si>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</si>
  <si>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</si>
  <si>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</si>
  <si>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</si>
  <si>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</si>
  <si>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</si>
  <si>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</si>
  <si>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</si>
  <si>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</si>
  <si>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</si>
  <si>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</si>
  <si>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</si>
  <si>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</si>
  <si>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</si>
  <si>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</si>
  <si>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Contributor</t>
  </si>
  <si>
    <t>Chaoming</t>
  </si>
  <si>
    <t>Claudio</t>
  </si>
  <si>
    <t>Alecs</t>
  </si>
  <si>
    <t>Submitted</t>
  </si>
  <si>
    <t>Ready for Motion</t>
  </si>
  <si>
    <t>Approved</t>
  </si>
  <si>
    <t>RfM+A</t>
  </si>
  <si>
    <t>PoC</t>
  </si>
  <si>
    <t>Editorial</t>
  </si>
  <si>
    <t>Cheng</t>
  </si>
  <si>
    <t>Naren</t>
  </si>
  <si>
    <t>SBP</t>
  </si>
  <si>
    <t>All</t>
  </si>
  <si>
    <t>OST</t>
  </si>
  <si>
    <t>Reporting</t>
  </si>
  <si>
    <t>DMG</t>
  </si>
  <si>
    <t>Chris</t>
  </si>
  <si>
    <t>Assigned</t>
  </si>
  <si>
    <t>Mahmoud</t>
  </si>
  <si>
    <t>Ali</t>
  </si>
  <si>
    <t>Rui Du</t>
  </si>
  <si>
    <t>Zhuqing</t>
  </si>
  <si>
    <t>Exchange</t>
  </si>
  <si>
    <t xml:space="preserve">Christian Berger </t>
  </si>
  <si>
    <t>Henry Ptasinski</t>
  </si>
  <si>
    <t>Chris Beg</t>
  </si>
  <si>
    <t>July 2024</t>
  </si>
  <si>
    <t>SA104 SPs and motions</t>
  </si>
  <si>
    <t>Title:</t>
  </si>
  <si>
    <t>This document contains SPs ("ready for motion") and motions made towards the resolution of SA104 comments.</t>
  </si>
  <si>
    <t>24/1052r1</t>
  </si>
  <si>
    <t>24/1055r0</t>
  </si>
  <si>
    <t>6000, 6048, 6191</t>
  </si>
  <si>
    <t>Tony</t>
  </si>
  <si>
    <t>Individual</t>
  </si>
  <si>
    <t>Pei</t>
  </si>
  <si>
    <t>Stephan Sand</t>
  </si>
  <si>
    <t>Mark Hamilton</t>
  </si>
  <si>
    <t>Dash</t>
  </si>
  <si>
    <t>Stephen McCann</t>
  </si>
  <si>
    <t>Hassan Omar</t>
  </si>
  <si>
    <t>Stephen Shellhammer</t>
  </si>
  <si>
    <t>24/1050r3</t>
  </si>
  <si>
    <t>6026, 6034, 6006</t>
  </si>
  <si>
    <t>6010, 6068, 6114, 6117, 6118, 6122, 6123, 6130, 6131, 6135, 6137, 6138, 6139, 6149, 6153, 6155</t>
  </si>
  <si>
    <t>24/1046r0</t>
  </si>
  <si>
    <t>24/1090r1</t>
  </si>
  <si>
    <t xml:space="preserve">6023, 6029, 6035, 6036, 6037, 6196, 6197 </t>
  </si>
  <si>
    <t>24/1153r0</t>
  </si>
  <si>
    <t>6011, 6012, 6013, 6014, 6015, 6021, 6022, 6027, 6028, 6030, 6031, 6033, 6039, 6040, 6041, 6046, 6047, 6049, 6062, 6063, 6064, 6066, 6070, 6071, 6072, 6073, 6074, 6075, 6076, 6077, 6078, 6079, 6080, 6081, 6082, 6085, 6086, 6087, 6088, 6089, 6110, 6112, 6116, 6124, 6127, 6129, 6134, 6136, 6145, 6151, 6162, 6166, 6167, 6168, 6170, 6174, 6175, 6176, 6177, 6180, 6183, 6184, 6200</t>
  </si>
  <si>
    <t>07/15</t>
  </si>
  <si>
    <t>6002, 6003, 6004</t>
  </si>
  <si>
    <t>McCann</t>
  </si>
  <si>
    <t>24/1065r0</t>
  </si>
  <si>
    <t>24/1258r1</t>
  </si>
  <si>
    <t xml:space="preserve">6099, 6098, 6097, 6096, 6095, 6094, 6093, 6092, 6091, 6106, 6105 </t>
  </si>
  <si>
    <t>24/1277r0</t>
  </si>
  <si>
    <t>doc.: IEEE 802.11-24/1113r4</t>
  </si>
  <si>
    <t>24/1106r2</t>
  </si>
  <si>
    <t>07/17</t>
  </si>
  <si>
    <t>24/1286r0</t>
  </si>
  <si>
    <t xml:space="preserve">6203, 6204, 6205, 6206 </t>
  </si>
  <si>
    <t>24/1288r0</t>
  </si>
  <si>
    <t>07/18</t>
  </si>
  <si>
    <t>6058, 6061, 6178, 6198</t>
  </si>
  <si>
    <t>07/18/2024</t>
  </si>
  <si>
    <t>24/1111r3</t>
  </si>
  <si>
    <t>6132, 6152, 6154, 6157, 6158</t>
  </si>
  <si>
    <t>24/1068r1</t>
  </si>
  <si>
    <t>6007, 6008, 6169</t>
  </si>
  <si>
    <t>24/1297r1</t>
  </si>
  <si>
    <t>6050, 6051, 6052, 6053, 6054, 6055, 6056, 6057</t>
  </si>
  <si>
    <t>24/1306r1</t>
  </si>
  <si>
    <t>24/1164r1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</si>
</sst>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name val="Verdana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6" fillId="0" borderId="0" xfId="0" applyFont="1"/>
    <xf numFmtId="49" fontId="0" fillId="0" borderId="0" xfId="0" applyNumberFormat="1" applyAlignment="1">
      <alignment horizontal="right"/>
    </xf>
    <xf numFmtId="14" fontId="4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right"/>
    </xf>
    <xf numFmtId="0" fontId="8" fillId="0" borderId="0" xfId="0" applyFont="1"/>
    <xf numFmtId="0" fontId="1" fillId="0" borderId="0" xfId="0" applyFont="1" applyAlignment="1">
      <alignment horizontal="center"/>
    </xf>
    <xf numFmtId="49" fontId="7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49" fontId="7" fillId="0" borderId="0" xfId="0" applyNumberFormat="1" applyFont="1" applyAlignment="1">
      <alignment horizontal="right"/>
    </xf>
    <xf numFmtId="0" fontId="9" fillId="0" borderId="0" xfId="0" applyFont="1"/>
    <xf numFmtId="0" fontId="0" fillId="0" borderId="0" xfId="0" applyAlignment="1">
      <alignment horizontal="right"/>
    </xf>
    <xf numFmtId="0" fontId="10" fillId="0" borderId="0" xfId="0" applyFont="1" applyAlignment="1">
      <alignment wrapText="1"/>
    </xf>
    <xf numFmtId="49" fontId="1" fillId="0" borderId="0" xfId="0" applyNumberFormat="1" applyFont="1"/>
    <xf numFmtId="49" fontId="0" fillId="0" borderId="0" xfId="0" applyNumberFormat="1"/>
    <xf numFmtId="0" fontId="2" fillId="2" borderId="0" xfId="0" applyFont="1" applyFill="1"/>
    <xf numFmtId="0" fontId="4" fillId="2" borderId="0" xfId="0" applyFont="1" applyFill="1"/>
    <xf numFmtId="0" fontId="0" fillId="2" borderId="0" xfId="0" applyFill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4F765-65B0-4765-8D4D-3231221E41B1}">
  <dimension ref="A1:C16"/>
  <sheetViews>
    <sheetView tabSelected="1" workbookViewId="0"/>
  </sheetViews>
  <sheetFormatPr defaultRowHeight="14.4" x14ac:dyDescent="0.55000000000000004"/>
  <cols>
    <col min="1" max="1" width="13.15625" customWidth="1"/>
  </cols>
  <sheetData>
    <row r="1" spans="1:3" x14ac:dyDescent="0.55000000000000004">
      <c r="B1" s="1" t="s">
        <v>4</v>
      </c>
    </row>
    <row r="2" spans="1:3" x14ac:dyDescent="0.55000000000000004">
      <c r="B2" s="1" t="s">
        <v>5</v>
      </c>
    </row>
    <row r="3" spans="1:3" x14ac:dyDescent="0.55000000000000004">
      <c r="A3" t="s">
        <v>6</v>
      </c>
      <c r="B3" s="2" t="s">
        <v>78</v>
      </c>
    </row>
    <row r="4" spans="1:3" x14ac:dyDescent="0.55000000000000004">
      <c r="A4" t="s">
        <v>7</v>
      </c>
      <c r="B4" s="25" t="s">
        <v>47</v>
      </c>
    </row>
    <row r="5" spans="1:3" x14ac:dyDescent="0.55000000000000004">
      <c r="A5" t="s">
        <v>8</v>
      </c>
      <c r="B5" t="s">
        <v>9</v>
      </c>
    </row>
    <row r="7" spans="1:3" x14ac:dyDescent="0.55000000000000004">
      <c r="A7" t="s">
        <v>49</v>
      </c>
      <c r="B7" t="s">
        <v>48</v>
      </c>
    </row>
    <row r="8" spans="1:3" x14ac:dyDescent="0.55000000000000004">
      <c r="A8" t="s">
        <v>10</v>
      </c>
      <c r="B8" s="30" t="s">
        <v>86</v>
      </c>
    </row>
    <row r="9" spans="1:3" x14ac:dyDescent="0.55000000000000004">
      <c r="A9" t="s">
        <v>11</v>
      </c>
      <c r="B9" t="s">
        <v>9</v>
      </c>
    </row>
    <row r="10" spans="1:3" x14ac:dyDescent="0.55000000000000004">
      <c r="B10" t="s">
        <v>12</v>
      </c>
      <c r="C10" t="s">
        <v>13</v>
      </c>
    </row>
    <row r="11" spans="1:3" x14ac:dyDescent="0.55000000000000004">
      <c r="B11" t="s">
        <v>14</v>
      </c>
    </row>
    <row r="12" spans="1:3" ht="28.8" x14ac:dyDescent="0.55000000000000004">
      <c r="B12" t="s">
        <v>15</v>
      </c>
      <c r="C12" s="4" t="s">
        <v>16</v>
      </c>
    </row>
    <row r="13" spans="1:3" x14ac:dyDescent="0.55000000000000004">
      <c r="B13" t="s">
        <v>17</v>
      </c>
    </row>
    <row r="14" spans="1:3" x14ac:dyDescent="0.55000000000000004">
      <c r="B14" t="s">
        <v>18</v>
      </c>
    </row>
    <row r="16" spans="1:3" x14ac:dyDescent="0.55000000000000004">
      <c r="A16" t="s">
        <v>19</v>
      </c>
      <c r="B16" t="s">
        <v>50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E39"/>
  <sheetViews>
    <sheetView zoomScaleNormal="100" workbookViewId="0"/>
  </sheetViews>
  <sheetFormatPr defaultRowHeight="14.4" x14ac:dyDescent="0.55000000000000004"/>
  <cols>
    <col min="1" max="1" width="6.47265625" customWidth="1"/>
    <col min="2" max="2" width="18.5234375" customWidth="1"/>
    <col min="3" max="3" width="10.83984375" customWidth="1"/>
    <col min="4" max="4" width="49.47265625" customWidth="1"/>
  </cols>
  <sheetData>
    <row r="1" spans="1:5" x14ac:dyDescent="0.55000000000000004">
      <c r="A1" s="2" t="s">
        <v>0</v>
      </c>
      <c r="B1" s="1" t="s">
        <v>20</v>
      </c>
      <c r="C1" s="1" t="s">
        <v>2</v>
      </c>
      <c r="D1" s="1" t="s">
        <v>1</v>
      </c>
      <c r="E1" s="3">
        <f>SUM(E2:E84)</f>
        <v>1</v>
      </c>
    </row>
    <row r="2" spans="1:5" x14ac:dyDescent="0.55000000000000004">
      <c r="A2" s="26" t="s">
        <v>71</v>
      </c>
      <c r="B2" t="s">
        <v>73</v>
      </c>
      <c r="C2" t="s">
        <v>74</v>
      </c>
      <c r="D2" s="19">
        <v>6069</v>
      </c>
      <c r="E2">
        <v>1</v>
      </c>
    </row>
    <row r="3" spans="1:5" x14ac:dyDescent="0.55000000000000004">
      <c r="A3" s="26"/>
    </row>
    <row r="4" spans="1:5" x14ac:dyDescent="0.55000000000000004">
      <c r="A4" s="26"/>
    </row>
    <row r="5" spans="1:5" x14ac:dyDescent="0.55000000000000004">
      <c r="A5" s="26"/>
    </row>
    <row r="6" spans="1:5" x14ac:dyDescent="0.55000000000000004">
      <c r="A6" s="26"/>
    </row>
    <row r="7" spans="1:5" x14ac:dyDescent="0.55000000000000004">
      <c r="A7" s="26"/>
    </row>
    <row r="8" spans="1:5" x14ac:dyDescent="0.55000000000000004">
      <c r="A8" s="26"/>
    </row>
    <row r="9" spans="1:5" x14ac:dyDescent="0.55000000000000004">
      <c r="A9" s="26"/>
    </row>
    <row r="10" spans="1:5" x14ac:dyDescent="0.55000000000000004">
      <c r="A10" s="26"/>
    </row>
    <row r="11" spans="1:5" x14ac:dyDescent="0.55000000000000004">
      <c r="A11" s="26"/>
    </row>
    <row r="12" spans="1:5" x14ac:dyDescent="0.55000000000000004">
      <c r="A12" s="26"/>
    </row>
    <row r="13" spans="1:5" x14ac:dyDescent="0.55000000000000004">
      <c r="A13" s="26"/>
    </row>
    <row r="14" spans="1:5" x14ac:dyDescent="0.55000000000000004">
      <c r="A14" s="26"/>
    </row>
    <row r="15" spans="1:5" x14ac:dyDescent="0.55000000000000004">
      <c r="A15" s="26"/>
    </row>
    <row r="16" spans="1:5" x14ac:dyDescent="0.55000000000000004">
      <c r="A16" s="26"/>
    </row>
    <row r="17" spans="1:1" x14ac:dyDescent="0.55000000000000004">
      <c r="A17" s="26"/>
    </row>
    <row r="18" spans="1:1" x14ac:dyDescent="0.55000000000000004">
      <c r="A18" s="26"/>
    </row>
    <row r="19" spans="1:1" x14ac:dyDescent="0.55000000000000004">
      <c r="A19" s="26"/>
    </row>
    <row r="20" spans="1:1" x14ac:dyDescent="0.55000000000000004">
      <c r="A20" s="26"/>
    </row>
    <row r="21" spans="1:1" x14ac:dyDescent="0.55000000000000004">
      <c r="A21" s="26"/>
    </row>
    <row r="22" spans="1:1" x14ac:dyDescent="0.55000000000000004">
      <c r="A22" s="26"/>
    </row>
    <row r="23" spans="1:1" x14ac:dyDescent="0.55000000000000004">
      <c r="A23" s="26"/>
    </row>
    <row r="24" spans="1:1" x14ac:dyDescent="0.55000000000000004">
      <c r="A24" s="26"/>
    </row>
    <row r="25" spans="1:1" x14ac:dyDescent="0.55000000000000004">
      <c r="A25" s="26"/>
    </row>
    <row r="26" spans="1:1" x14ac:dyDescent="0.55000000000000004">
      <c r="A26" s="26"/>
    </row>
    <row r="27" spans="1:1" x14ac:dyDescent="0.55000000000000004">
      <c r="A27" s="26"/>
    </row>
    <row r="28" spans="1:1" x14ac:dyDescent="0.55000000000000004">
      <c r="A28" s="26"/>
    </row>
    <row r="29" spans="1:1" x14ac:dyDescent="0.55000000000000004">
      <c r="A29" s="26"/>
    </row>
    <row r="30" spans="1:1" x14ac:dyDescent="0.55000000000000004">
      <c r="A30" s="26"/>
    </row>
    <row r="31" spans="1:1" x14ac:dyDescent="0.55000000000000004">
      <c r="A31" s="26"/>
    </row>
    <row r="32" spans="1:1" x14ac:dyDescent="0.55000000000000004">
      <c r="A32" s="26"/>
    </row>
    <row r="33" spans="1:1" x14ac:dyDescent="0.55000000000000004">
      <c r="A33" s="26"/>
    </row>
    <row r="34" spans="1:1" x14ac:dyDescent="0.55000000000000004">
      <c r="A34" s="26"/>
    </row>
    <row r="35" spans="1:1" x14ac:dyDescent="0.55000000000000004">
      <c r="A35" s="26"/>
    </row>
    <row r="36" spans="1:1" x14ac:dyDescent="0.55000000000000004">
      <c r="A36" s="26"/>
    </row>
    <row r="37" spans="1:1" x14ac:dyDescent="0.55000000000000004">
      <c r="A37" s="26"/>
    </row>
    <row r="38" spans="1:1" x14ac:dyDescent="0.55000000000000004">
      <c r="A38" s="26"/>
    </row>
    <row r="39" spans="1:1" x14ac:dyDescent="0.55000000000000004">
      <c r="A39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26"/>
  <sheetViews>
    <sheetView zoomScaleNormal="100" workbookViewId="0"/>
  </sheetViews>
  <sheetFormatPr defaultRowHeight="14.4" x14ac:dyDescent="0.55000000000000004"/>
  <cols>
    <col min="1" max="1" width="6.89453125" customWidth="1"/>
    <col min="2" max="2" width="7.1015625" customWidth="1"/>
    <col min="3" max="3" width="13.3671875" customWidth="1"/>
    <col min="4" max="4" width="11.15625" customWidth="1"/>
    <col min="5" max="5" width="49.578125" customWidth="1"/>
    <col min="6" max="6" width="8.26171875" customWidth="1"/>
    <col min="8" max="8" width="9.68359375" bestFit="1" customWidth="1"/>
  </cols>
  <sheetData>
    <row r="1" spans="1:9" x14ac:dyDescent="0.55000000000000004">
      <c r="A1" s="2" t="s">
        <v>0</v>
      </c>
      <c r="B1" s="2" t="s">
        <v>3</v>
      </c>
      <c r="C1" s="2" t="s">
        <v>20</v>
      </c>
      <c r="D1" s="2" t="s">
        <v>2</v>
      </c>
      <c r="E1" s="2" t="s">
        <v>1</v>
      </c>
      <c r="F1" s="3">
        <f>SUM(F2:F188)</f>
        <v>134</v>
      </c>
    </row>
    <row r="2" spans="1:9" ht="14.65" customHeight="1" x14ac:dyDescent="0.55000000000000004">
      <c r="A2" s="7" t="s">
        <v>71</v>
      </c>
      <c r="B2">
        <v>551</v>
      </c>
      <c r="C2" t="s">
        <v>30</v>
      </c>
      <c r="D2" t="s">
        <v>51</v>
      </c>
      <c r="E2" t="s">
        <v>53</v>
      </c>
      <c r="F2">
        <v>3</v>
      </c>
    </row>
    <row r="3" spans="1:9" ht="14.65" customHeight="1" x14ac:dyDescent="0.55000000000000004">
      <c r="A3" s="7" t="s">
        <v>71</v>
      </c>
      <c r="B3">
        <v>552</v>
      </c>
      <c r="C3" t="s">
        <v>30</v>
      </c>
      <c r="D3" s="19" t="s">
        <v>52</v>
      </c>
      <c r="E3" s="19">
        <v>6199</v>
      </c>
      <c r="F3">
        <v>1</v>
      </c>
    </row>
    <row r="4" spans="1:9" ht="27.9" customHeight="1" x14ac:dyDescent="0.55000000000000004">
      <c r="A4" s="7" t="s">
        <v>71</v>
      </c>
      <c r="B4">
        <v>553</v>
      </c>
      <c r="C4" t="s">
        <v>31</v>
      </c>
      <c r="D4" t="s">
        <v>66</v>
      </c>
      <c r="E4" s="4" t="s">
        <v>65</v>
      </c>
      <c r="F4">
        <v>16</v>
      </c>
      <c r="H4" s="18"/>
      <c r="I4" s="5"/>
    </row>
    <row r="5" spans="1:9" ht="14.4" customHeight="1" x14ac:dyDescent="0.55000000000000004">
      <c r="A5" s="7" t="s">
        <v>71</v>
      </c>
      <c r="B5" s="6">
        <v>554</v>
      </c>
      <c r="C5" t="s">
        <v>40</v>
      </c>
      <c r="D5" s="19" t="s">
        <v>63</v>
      </c>
      <c r="E5" t="s">
        <v>64</v>
      </c>
      <c r="F5">
        <v>3</v>
      </c>
      <c r="I5" s="5"/>
    </row>
    <row r="6" spans="1:9" x14ac:dyDescent="0.55000000000000004">
      <c r="A6" s="7" t="s">
        <v>71</v>
      </c>
      <c r="B6" s="6">
        <v>555</v>
      </c>
      <c r="C6" t="s">
        <v>21</v>
      </c>
      <c r="D6" t="s">
        <v>67</v>
      </c>
      <c r="E6" t="s">
        <v>68</v>
      </c>
      <c r="F6">
        <v>7</v>
      </c>
    </row>
    <row r="7" spans="1:9" ht="97.5" customHeight="1" x14ac:dyDescent="0.55000000000000004">
      <c r="A7" s="7" t="s">
        <v>80</v>
      </c>
      <c r="B7" s="6">
        <v>556</v>
      </c>
      <c r="C7" t="s">
        <v>22</v>
      </c>
      <c r="D7" t="s">
        <v>69</v>
      </c>
      <c r="E7" s="4" t="s">
        <v>70</v>
      </c>
      <c r="F7">
        <v>63</v>
      </c>
    </row>
    <row r="8" spans="1:9" ht="29.1" customHeight="1" x14ac:dyDescent="0.55000000000000004">
      <c r="A8" s="7" t="s">
        <v>80</v>
      </c>
      <c r="B8" s="6">
        <v>557</v>
      </c>
      <c r="C8" t="s">
        <v>41</v>
      </c>
      <c r="D8" t="s">
        <v>77</v>
      </c>
      <c r="E8" s="4" t="s">
        <v>76</v>
      </c>
      <c r="F8">
        <v>11</v>
      </c>
    </row>
    <row r="9" spans="1:9" x14ac:dyDescent="0.55000000000000004">
      <c r="A9" s="7" t="s">
        <v>80</v>
      </c>
      <c r="B9" s="6">
        <v>558</v>
      </c>
      <c r="C9" t="s">
        <v>30</v>
      </c>
      <c r="D9" t="s">
        <v>79</v>
      </c>
      <c r="E9" t="s">
        <v>72</v>
      </c>
      <c r="F9">
        <v>3</v>
      </c>
      <c r="H9" s="14"/>
    </row>
    <row r="10" spans="1:9" x14ac:dyDescent="0.55000000000000004">
      <c r="A10" s="7" t="s">
        <v>80</v>
      </c>
      <c r="B10" s="6">
        <v>559</v>
      </c>
      <c r="C10" t="s">
        <v>30</v>
      </c>
      <c r="D10" t="s">
        <v>75</v>
      </c>
      <c r="E10" s="19">
        <v>6001</v>
      </c>
      <c r="F10">
        <v>1</v>
      </c>
    </row>
    <row r="11" spans="1:9" x14ac:dyDescent="0.55000000000000004">
      <c r="A11" s="7" t="s">
        <v>84</v>
      </c>
      <c r="B11" s="6">
        <v>560</v>
      </c>
      <c r="C11" t="s">
        <v>44</v>
      </c>
      <c r="D11" t="s">
        <v>81</v>
      </c>
      <c r="E11" t="s">
        <v>82</v>
      </c>
      <c r="F11">
        <v>4</v>
      </c>
    </row>
    <row r="12" spans="1:9" x14ac:dyDescent="0.55000000000000004">
      <c r="A12" s="7" t="s">
        <v>84</v>
      </c>
      <c r="B12" s="6">
        <v>561</v>
      </c>
      <c r="C12" t="s">
        <v>57</v>
      </c>
      <c r="D12" t="s">
        <v>83</v>
      </c>
      <c r="E12" s="19">
        <v>6038</v>
      </c>
      <c r="F12">
        <v>1</v>
      </c>
    </row>
    <row r="13" spans="1:9" x14ac:dyDescent="0.55000000000000004">
      <c r="A13" s="7" t="s">
        <v>84</v>
      </c>
      <c r="B13" s="6">
        <v>562</v>
      </c>
      <c r="C13" t="s">
        <v>31</v>
      </c>
      <c r="D13" t="s">
        <v>89</v>
      </c>
      <c r="E13" t="s">
        <v>88</v>
      </c>
      <c r="F13">
        <v>5</v>
      </c>
    </row>
    <row r="14" spans="1:9" x14ac:dyDescent="0.55000000000000004">
      <c r="A14" s="7" t="s">
        <v>84</v>
      </c>
      <c r="B14" s="6">
        <v>563</v>
      </c>
      <c r="C14" t="s">
        <v>46</v>
      </c>
      <c r="D14" t="s">
        <v>87</v>
      </c>
      <c r="E14" t="s">
        <v>85</v>
      </c>
      <c r="F14">
        <v>4</v>
      </c>
    </row>
    <row r="15" spans="1:9" x14ac:dyDescent="0.55000000000000004">
      <c r="A15" s="7" t="s">
        <v>84</v>
      </c>
      <c r="B15" s="6">
        <v>564</v>
      </c>
      <c r="C15" t="s">
        <v>42</v>
      </c>
      <c r="D15" t="s">
        <v>91</v>
      </c>
      <c r="E15" t="s">
        <v>90</v>
      </c>
      <c r="F15">
        <v>3</v>
      </c>
    </row>
    <row r="16" spans="1:9" x14ac:dyDescent="0.55000000000000004">
      <c r="A16" s="7" t="s">
        <v>84</v>
      </c>
      <c r="B16" s="6">
        <v>565</v>
      </c>
      <c r="C16" t="s">
        <v>42</v>
      </c>
      <c r="D16" t="s">
        <v>93</v>
      </c>
      <c r="E16" t="s">
        <v>92</v>
      </c>
      <c r="F16">
        <v>8</v>
      </c>
    </row>
    <row r="17" spans="1:9" x14ac:dyDescent="0.55000000000000004">
      <c r="A17" s="7" t="s">
        <v>84</v>
      </c>
      <c r="B17" s="6">
        <v>566</v>
      </c>
      <c r="C17" t="s">
        <v>62</v>
      </c>
      <c r="D17" t="s">
        <v>94</v>
      </c>
      <c r="E17" s="19">
        <v>6187</v>
      </c>
      <c r="F17">
        <v>1</v>
      </c>
    </row>
    <row r="18" spans="1:9" x14ac:dyDescent="0.55000000000000004">
      <c r="A18" s="7"/>
      <c r="B18" s="6"/>
      <c r="D18" s="19"/>
      <c r="E18" s="19"/>
    </row>
    <row r="19" spans="1:9" x14ac:dyDescent="0.55000000000000004">
      <c r="A19" s="7"/>
      <c r="B19" s="6"/>
      <c r="D19" s="19"/>
    </row>
    <row r="20" spans="1:9" ht="14.65" customHeight="1" x14ac:dyDescent="0.55000000000000004">
      <c r="A20" s="7"/>
      <c r="B20" s="6"/>
      <c r="D20" s="19"/>
    </row>
    <row r="21" spans="1:9" x14ac:dyDescent="0.55000000000000004">
      <c r="A21" s="7"/>
      <c r="B21" s="6"/>
      <c r="D21" s="19"/>
    </row>
    <row r="22" spans="1:9" x14ac:dyDescent="0.55000000000000004">
      <c r="A22" s="7"/>
      <c r="B22" s="6"/>
      <c r="D22" s="19"/>
    </row>
    <row r="23" spans="1:9" ht="72" customHeight="1" x14ac:dyDescent="0.55000000000000004">
      <c r="A23" s="7"/>
      <c r="B23" s="6"/>
      <c r="C23" s="6"/>
      <c r="D23" s="15"/>
      <c r="E23" s="8"/>
      <c r="F23" s="6"/>
    </row>
    <row r="24" spans="1:9" x14ac:dyDescent="0.55000000000000004">
      <c r="A24" s="7"/>
      <c r="B24" s="6"/>
      <c r="C24" s="6"/>
      <c r="D24" s="15"/>
      <c r="E24" s="9"/>
      <c r="F24" s="6"/>
    </row>
    <row r="25" spans="1:9" x14ac:dyDescent="0.55000000000000004">
      <c r="A25" s="7"/>
      <c r="B25" s="6"/>
      <c r="C25" s="6"/>
      <c r="D25" s="15"/>
      <c r="E25" s="6"/>
      <c r="F25" s="6"/>
    </row>
    <row r="26" spans="1:9" x14ac:dyDescent="0.55000000000000004">
      <c r="A26" s="7"/>
      <c r="B26" s="6"/>
      <c r="C26" s="6"/>
      <c r="D26" s="15"/>
      <c r="E26" s="6"/>
      <c r="F26" s="6"/>
      <c r="H26" s="6"/>
    </row>
    <row r="27" spans="1:9" x14ac:dyDescent="0.55000000000000004">
      <c r="A27" s="7"/>
      <c r="B27" s="6"/>
      <c r="C27" s="6"/>
      <c r="D27" s="15"/>
      <c r="E27" s="6"/>
      <c r="F27" s="6"/>
      <c r="H27" s="6"/>
    </row>
    <row r="28" spans="1:9" x14ac:dyDescent="0.55000000000000004">
      <c r="A28" s="7"/>
      <c r="B28" s="6"/>
      <c r="C28" s="6"/>
      <c r="D28" s="15"/>
      <c r="E28" s="6"/>
      <c r="F28" s="6"/>
      <c r="H28" s="6"/>
    </row>
    <row r="29" spans="1:9" x14ac:dyDescent="0.55000000000000004">
      <c r="A29" s="7"/>
      <c r="B29" s="6"/>
      <c r="C29" s="6"/>
      <c r="D29" s="15"/>
      <c r="E29" s="6"/>
      <c r="F29" s="6"/>
      <c r="H29" s="6"/>
    </row>
    <row r="30" spans="1:9" x14ac:dyDescent="0.55000000000000004">
      <c r="A30" s="7"/>
      <c r="B30" s="6"/>
      <c r="C30" s="6"/>
      <c r="D30" s="15"/>
      <c r="E30" s="6"/>
      <c r="F30" s="6"/>
      <c r="H30" s="6"/>
    </row>
    <row r="31" spans="1:9" x14ac:dyDescent="0.55000000000000004">
      <c r="A31" s="7"/>
      <c r="B31" s="6"/>
      <c r="C31" s="6"/>
      <c r="D31" s="15"/>
      <c r="E31" s="6"/>
      <c r="F31" s="6"/>
      <c r="H31" s="6"/>
    </row>
    <row r="32" spans="1:9" x14ac:dyDescent="0.55000000000000004">
      <c r="A32" s="7"/>
      <c r="B32" s="6"/>
      <c r="C32" s="6"/>
      <c r="D32" s="15"/>
      <c r="E32" s="6"/>
      <c r="F32" s="6"/>
      <c r="I32" s="6"/>
    </row>
    <row r="33" spans="1:9" x14ac:dyDescent="0.55000000000000004">
      <c r="A33" s="7"/>
      <c r="B33" s="6"/>
      <c r="C33" s="6"/>
      <c r="D33" s="15"/>
      <c r="E33" s="8"/>
      <c r="F33" s="6"/>
      <c r="H33" s="6"/>
    </row>
    <row r="34" spans="1:9" x14ac:dyDescent="0.55000000000000004">
      <c r="A34" s="7"/>
      <c r="B34" s="6"/>
      <c r="C34" s="6"/>
      <c r="D34" s="15"/>
      <c r="E34" s="6"/>
      <c r="F34" s="6"/>
      <c r="H34" s="6"/>
      <c r="I34" s="6"/>
    </row>
    <row r="35" spans="1:9" ht="15" customHeight="1" x14ac:dyDescent="0.55000000000000004">
      <c r="A35" s="7"/>
      <c r="B35" s="6"/>
      <c r="C35" s="6"/>
      <c r="D35" s="23"/>
      <c r="E35" s="6"/>
      <c r="F35" s="6"/>
      <c r="G35" s="6"/>
      <c r="H35" s="6"/>
      <c r="I35" s="6"/>
    </row>
    <row r="36" spans="1:9" x14ac:dyDescent="0.55000000000000004">
      <c r="A36" s="7"/>
      <c r="B36" s="6"/>
      <c r="C36" s="6"/>
      <c r="D36" s="23"/>
      <c r="E36" s="19"/>
      <c r="F36" s="6"/>
      <c r="H36" s="6"/>
      <c r="I36" s="6"/>
    </row>
    <row r="37" spans="1:9" x14ac:dyDescent="0.55000000000000004">
      <c r="A37" s="7"/>
      <c r="B37" s="6"/>
      <c r="C37" s="6"/>
      <c r="D37" s="15"/>
      <c r="E37" s="6"/>
      <c r="F37" s="6"/>
      <c r="H37" s="6"/>
    </row>
    <row r="38" spans="1:9" x14ac:dyDescent="0.55000000000000004">
      <c r="A38" s="7"/>
      <c r="B38" s="6"/>
      <c r="C38" s="6"/>
      <c r="D38" s="15"/>
      <c r="E38" s="24"/>
      <c r="F38" s="6"/>
      <c r="H38" s="6"/>
      <c r="I38" s="6"/>
    </row>
    <row r="39" spans="1:9" x14ac:dyDescent="0.55000000000000004">
      <c r="A39" s="7"/>
      <c r="B39" s="6"/>
      <c r="C39" s="6"/>
      <c r="D39" s="15"/>
      <c r="E39" s="6"/>
      <c r="F39" s="6"/>
      <c r="H39" s="6"/>
    </row>
    <row r="40" spans="1:9" ht="15" customHeight="1" x14ac:dyDescent="0.55000000000000004">
      <c r="A40" s="7"/>
      <c r="B40" s="6"/>
      <c r="C40" s="6"/>
      <c r="D40" s="23"/>
      <c r="E40" s="9"/>
      <c r="F40" s="6"/>
      <c r="H40" s="6"/>
    </row>
    <row r="41" spans="1:9" ht="15" customHeight="1" x14ac:dyDescent="0.55000000000000004">
      <c r="A41" s="7"/>
      <c r="B41" s="6"/>
      <c r="C41" s="6"/>
      <c r="D41" s="15"/>
      <c r="E41" s="24"/>
      <c r="F41" s="6"/>
      <c r="H41" s="6"/>
      <c r="I41" s="6"/>
    </row>
    <row r="42" spans="1:9" x14ac:dyDescent="0.55000000000000004">
      <c r="A42" s="7"/>
      <c r="B42" s="6"/>
      <c r="C42" s="6"/>
      <c r="D42" s="15"/>
      <c r="E42" s="9"/>
      <c r="F42" s="6"/>
      <c r="H42" s="6"/>
      <c r="I42" s="6"/>
    </row>
    <row r="43" spans="1:9" x14ac:dyDescent="0.55000000000000004">
      <c r="A43" s="7"/>
      <c r="B43" s="6"/>
      <c r="C43" s="6"/>
      <c r="D43" s="23"/>
      <c r="E43" s="6"/>
      <c r="F43" s="6"/>
      <c r="H43" s="6"/>
      <c r="I43" s="6"/>
    </row>
    <row r="44" spans="1:9" x14ac:dyDescent="0.55000000000000004">
      <c r="A44" s="7"/>
      <c r="B44" s="6"/>
      <c r="C44" s="6"/>
      <c r="D44" s="23"/>
      <c r="E44" s="9"/>
      <c r="F44" s="6"/>
      <c r="G44" s="6"/>
      <c r="H44" s="14"/>
    </row>
    <row r="45" spans="1:9" x14ac:dyDescent="0.55000000000000004">
      <c r="A45" s="7"/>
      <c r="B45" s="6"/>
      <c r="C45" s="6"/>
      <c r="D45" s="15"/>
      <c r="E45" s="24"/>
      <c r="F45" s="6"/>
      <c r="H45" s="14"/>
    </row>
    <row r="46" spans="1:9" x14ac:dyDescent="0.55000000000000004">
      <c r="A46" s="7"/>
      <c r="B46" s="6"/>
      <c r="H46" s="14"/>
    </row>
    <row r="47" spans="1:9" x14ac:dyDescent="0.55000000000000004">
      <c r="A47" s="7"/>
      <c r="B47" s="6"/>
    </row>
    <row r="48" spans="1:9" x14ac:dyDescent="0.55000000000000004">
      <c r="A48" s="7"/>
      <c r="B48" s="6"/>
      <c r="H48" s="6"/>
    </row>
    <row r="49" spans="1:9" x14ac:dyDescent="0.55000000000000004">
      <c r="A49" s="7"/>
      <c r="B49" s="6"/>
      <c r="C49" s="6"/>
      <c r="D49" s="6"/>
      <c r="E49" s="9"/>
      <c r="F49" s="6"/>
      <c r="H49" s="11"/>
    </row>
    <row r="50" spans="1:9" x14ac:dyDescent="0.55000000000000004">
      <c r="A50" s="7"/>
      <c r="B50" s="6"/>
      <c r="C50" s="6"/>
      <c r="D50" s="6"/>
      <c r="E50" s="9"/>
      <c r="F50" s="6"/>
      <c r="H50" s="6"/>
    </row>
    <row r="51" spans="1:9" x14ac:dyDescent="0.55000000000000004">
      <c r="A51" s="7"/>
      <c r="B51" s="6"/>
      <c r="C51" s="6"/>
      <c r="D51" s="6"/>
      <c r="E51" s="9"/>
      <c r="F51" s="6"/>
      <c r="H51" s="11"/>
    </row>
    <row r="52" spans="1:9" x14ac:dyDescent="0.55000000000000004">
      <c r="A52" s="7"/>
      <c r="B52" s="6"/>
      <c r="C52" s="6"/>
      <c r="D52" s="6"/>
      <c r="E52" s="6"/>
      <c r="F52" s="6"/>
      <c r="G52" s="6"/>
      <c r="H52" s="11"/>
    </row>
    <row r="53" spans="1:9" x14ac:dyDescent="0.55000000000000004">
      <c r="A53" s="7"/>
      <c r="B53" s="6"/>
      <c r="C53" s="6"/>
      <c r="D53" s="6"/>
      <c r="E53" s="6"/>
      <c r="F53" s="6"/>
      <c r="H53" s="6"/>
    </row>
    <row r="54" spans="1:9" x14ac:dyDescent="0.55000000000000004">
      <c r="A54" s="7"/>
      <c r="B54" s="6"/>
      <c r="C54" s="6"/>
      <c r="D54" s="6"/>
      <c r="E54" s="6"/>
      <c r="F54" s="6"/>
      <c r="G54" s="6"/>
      <c r="H54" s="11"/>
    </row>
    <row r="55" spans="1:9" x14ac:dyDescent="0.55000000000000004">
      <c r="A55" s="7"/>
      <c r="B55" s="6"/>
      <c r="C55" s="6"/>
      <c r="D55" s="6"/>
      <c r="E55" s="9"/>
      <c r="F55" s="6"/>
      <c r="G55" s="6"/>
      <c r="H55" s="11"/>
    </row>
    <row r="56" spans="1:9" x14ac:dyDescent="0.55000000000000004">
      <c r="A56" s="7"/>
      <c r="B56" s="6"/>
      <c r="C56" s="6"/>
      <c r="D56" s="6"/>
      <c r="E56" s="8"/>
      <c r="F56" s="6"/>
      <c r="H56" s="11"/>
    </row>
    <row r="57" spans="1:9" x14ac:dyDescent="0.55000000000000004">
      <c r="A57" s="7"/>
      <c r="B57" s="6"/>
      <c r="C57" s="6"/>
      <c r="D57" s="6"/>
      <c r="E57" s="6"/>
      <c r="F57" s="6"/>
      <c r="H57" s="11"/>
    </row>
    <row r="58" spans="1:9" x14ac:dyDescent="0.55000000000000004">
      <c r="A58" s="7"/>
      <c r="B58" s="6"/>
      <c r="C58" s="6"/>
      <c r="F58" s="6"/>
      <c r="H58" s="11"/>
    </row>
    <row r="59" spans="1:9" x14ac:dyDescent="0.55000000000000004">
      <c r="A59" s="7"/>
      <c r="B59" s="6"/>
      <c r="C59" s="6"/>
      <c r="F59" s="6"/>
      <c r="H59" s="6"/>
      <c r="I59" s="6"/>
    </row>
    <row r="60" spans="1:9" x14ac:dyDescent="0.55000000000000004">
      <c r="A60" s="7"/>
      <c r="B60" s="6"/>
      <c r="H60" s="11"/>
    </row>
    <row r="61" spans="1:9" x14ac:dyDescent="0.55000000000000004">
      <c r="A61" s="7"/>
      <c r="B61" s="6"/>
      <c r="H61" s="11"/>
    </row>
    <row r="62" spans="1:9" x14ac:dyDescent="0.55000000000000004">
      <c r="A62" s="7"/>
      <c r="B62" s="6"/>
      <c r="H62" s="11"/>
    </row>
    <row r="63" spans="1:9" x14ac:dyDescent="0.55000000000000004">
      <c r="A63" s="7"/>
      <c r="B63" s="6"/>
      <c r="G63" s="6"/>
      <c r="H63" s="11"/>
    </row>
    <row r="64" spans="1:9" x14ac:dyDescent="0.55000000000000004">
      <c r="A64" s="7"/>
      <c r="B64" s="6"/>
      <c r="E64" s="19"/>
      <c r="H64" s="11"/>
    </row>
    <row r="65" spans="1:11" x14ac:dyDescent="0.55000000000000004">
      <c r="A65" s="7"/>
      <c r="B65" s="6"/>
      <c r="E65" s="19"/>
      <c r="H65" s="11"/>
    </row>
    <row r="66" spans="1:11" x14ac:dyDescent="0.55000000000000004">
      <c r="A66" s="7"/>
      <c r="B66" s="6"/>
      <c r="E66" s="20"/>
      <c r="H66" s="6"/>
    </row>
    <row r="67" spans="1:11" x14ac:dyDescent="0.55000000000000004">
      <c r="A67" s="7"/>
      <c r="B67" s="6"/>
      <c r="H67" s="11"/>
    </row>
    <row r="68" spans="1:11" x14ac:dyDescent="0.55000000000000004">
      <c r="A68" s="7"/>
      <c r="B68" s="6"/>
    </row>
    <row r="69" spans="1:11" x14ac:dyDescent="0.55000000000000004">
      <c r="A69" s="7"/>
      <c r="B69" s="6"/>
      <c r="H69" s="6"/>
    </row>
    <row r="70" spans="1:11" x14ac:dyDescent="0.55000000000000004">
      <c r="A70" s="7"/>
      <c r="B70" s="6"/>
      <c r="D70" s="6"/>
      <c r="E70" s="10"/>
      <c r="F70" s="6"/>
      <c r="H70" s="6"/>
      <c r="I70" s="6"/>
    </row>
    <row r="71" spans="1:11" x14ac:dyDescent="0.55000000000000004">
      <c r="A71" s="7"/>
      <c r="B71" s="6"/>
      <c r="H71" s="6"/>
      <c r="I71" s="6"/>
    </row>
    <row r="72" spans="1:11" x14ac:dyDescent="0.55000000000000004">
      <c r="A72" s="7"/>
      <c r="B72" s="6"/>
      <c r="C72" s="6"/>
      <c r="D72" s="6"/>
      <c r="E72" s="8"/>
      <c r="F72" s="6"/>
      <c r="H72" s="6"/>
      <c r="I72" s="6"/>
    </row>
    <row r="73" spans="1:11" x14ac:dyDescent="0.55000000000000004">
      <c r="A73" s="7"/>
      <c r="B73" s="6"/>
      <c r="C73" s="6"/>
      <c r="D73" s="6"/>
      <c r="E73" s="10"/>
      <c r="F73" s="6"/>
      <c r="H73" s="6"/>
      <c r="I73" s="6"/>
    </row>
    <row r="74" spans="1:11" x14ac:dyDescent="0.55000000000000004">
      <c r="A74" s="7"/>
      <c r="B74" s="6"/>
      <c r="C74" s="6"/>
      <c r="D74" s="6"/>
      <c r="E74" s="6"/>
      <c r="F74" s="6"/>
      <c r="H74" s="6"/>
      <c r="I74" s="6"/>
    </row>
    <row r="75" spans="1:11" x14ac:dyDescent="0.55000000000000004">
      <c r="A75" s="7"/>
      <c r="B75" s="6"/>
      <c r="C75" s="6"/>
      <c r="D75" s="6"/>
      <c r="E75" s="8"/>
      <c r="F75" s="6"/>
      <c r="I75" s="11"/>
      <c r="J75" s="11"/>
      <c r="K75" s="11"/>
    </row>
    <row r="76" spans="1:11" x14ac:dyDescent="0.55000000000000004">
      <c r="A76" s="7"/>
      <c r="B76" s="6"/>
      <c r="C76" s="6"/>
      <c r="D76" s="6"/>
      <c r="E76" s="10"/>
      <c r="F76" s="6"/>
      <c r="I76" s="11"/>
      <c r="J76" s="11"/>
      <c r="K76" s="11"/>
    </row>
    <row r="77" spans="1:11" x14ac:dyDescent="0.55000000000000004">
      <c r="A77" s="7"/>
      <c r="B77" s="6"/>
      <c r="C77" s="6"/>
      <c r="D77" s="6"/>
      <c r="E77" s="9"/>
      <c r="F77" s="6"/>
      <c r="H77" s="6"/>
      <c r="I77" s="11"/>
      <c r="J77" s="11"/>
      <c r="K77" s="11"/>
    </row>
    <row r="78" spans="1:11" x14ac:dyDescent="0.55000000000000004">
      <c r="A78" s="7"/>
      <c r="B78" s="6"/>
      <c r="C78" s="6"/>
      <c r="D78" s="6"/>
      <c r="E78" s="6"/>
      <c r="F78" s="6"/>
      <c r="I78" s="11"/>
      <c r="J78" s="11"/>
      <c r="K78" s="11"/>
    </row>
    <row r="79" spans="1:11" x14ac:dyDescent="0.55000000000000004">
      <c r="A79" s="7"/>
      <c r="B79" s="6"/>
      <c r="C79" s="6"/>
      <c r="D79" s="6"/>
      <c r="E79" s="10"/>
      <c r="F79" s="6"/>
      <c r="I79" s="11"/>
      <c r="J79" s="11"/>
      <c r="K79" s="11"/>
    </row>
    <row r="80" spans="1:11" x14ac:dyDescent="0.55000000000000004">
      <c r="A80" s="7"/>
      <c r="B80" s="6"/>
      <c r="C80" s="6"/>
      <c r="D80" s="6"/>
      <c r="E80" s="8"/>
      <c r="F80" s="6"/>
      <c r="I80" s="11"/>
      <c r="J80" s="11"/>
      <c r="K80" s="11"/>
    </row>
    <row r="81" spans="1:11" x14ac:dyDescent="0.55000000000000004">
      <c r="A81" s="7"/>
      <c r="B81" s="6"/>
      <c r="C81" s="6"/>
      <c r="D81" s="6"/>
      <c r="E81" s="9"/>
      <c r="F81" s="6"/>
      <c r="I81" s="11"/>
      <c r="J81" s="11"/>
      <c r="K81" s="11"/>
    </row>
    <row r="82" spans="1:11" x14ac:dyDescent="0.55000000000000004">
      <c r="A82" s="7"/>
      <c r="B82" s="6"/>
      <c r="C82" s="6"/>
      <c r="D82" s="6"/>
      <c r="E82" s="8"/>
      <c r="F82" s="6"/>
      <c r="H82" s="6"/>
      <c r="I82" s="11"/>
      <c r="J82" s="11"/>
      <c r="K82" s="11"/>
    </row>
    <row r="83" spans="1:11" x14ac:dyDescent="0.55000000000000004">
      <c r="A83" s="7"/>
      <c r="B83" s="6"/>
      <c r="C83" s="6"/>
      <c r="D83" s="6"/>
      <c r="E83" s="9"/>
      <c r="F83" s="6"/>
      <c r="I83" s="11"/>
      <c r="J83" s="14"/>
      <c r="K83" s="11"/>
    </row>
    <row r="84" spans="1:11" x14ac:dyDescent="0.55000000000000004">
      <c r="A84" s="7"/>
      <c r="B84" s="6"/>
      <c r="C84" s="6"/>
      <c r="D84" s="6"/>
      <c r="E84" s="9"/>
      <c r="F84" s="6"/>
      <c r="H84" s="6"/>
      <c r="I84" s="11"/>
      <c r="J84" s="11"/>
      <c r="K84" s="11"/>
    </row>
    <row r="85" spans="1:11" x14ac:dyDescent="0.55000000000000004">
      <c r="A85" s="7"/>
      <c r="B85" s="6"/>
      <c r="C85" s="6"/>
      <c r="D85" s="6"/>
      <c r="E85" s="9"/>
      <c r="F85" s="6"/>
      <c r="H85" s="6"/>
      <c r="K85" s="11"/>
    </row>
    <row r="86" spans="1:11" x14ac:dyDescent="0.55000000000000004">
      <c r="A86" s="7"/>
      <c r="B86" s="6"/>
      <c r="C86" s="6"/>
      <c r="D86" s="6"/>
      <c r="E86" s="9"/>
      <c r="F86" s="6"/>
      <c r="H86" s="6"/>
    </row>
    <row r="87" spans="1:11" x14ac:dyDescent="0.55000000000000004">
      <c r="A87" s="7"/>
      <c r="B87" s="6"/>
      <c r="C87" s="6"/>
      <c r="D87" s="6"/>
      <c r="E87" s="9"/>
      <c r="F87" s="6"/>
    </row>
    <row r="88" spans="1:11" x14ac:dyDescent="0.55000000000000004">
      <c r="A88" s="7"/>
      <c r="B88" s="6"/>
      <c r="C88" s="6"/>
      <c r="D88" s="6"/>
      <c r="E88" s="9"/>
      <c r="F88" s="6"/>
    </row>
    <row r="89" spans="1:11" x14ac:dyDescent="0.55000000000000004">
      <c r="A89" s="7"/>
      <c r="B89" s="6"/>
      <c r="C89" s="6"/>
      <c r="D89" s="6"/>
      <c r="E89" s="6"/>
      <c r="F89" s="6"/>
    </row>
    <row r="90" spans="1:11" x14ac:dyDescent="0.55000000000000004">
      <c r="A90" s="7"/>
      <c r="B90" s="6"/>
      <c r="C90" s="6"/>
      <c r="D90" s="6"/>
      <c r="E90" s="10"/>
      <c r="F90" s="6"/>
    </row>
    <row r="91" spans="1:11" x14ac:dyDescent="0.55000000000000004">
      <c r="A91" s="7"/>
      <c r="B91" s="6"/>
      <c r="C91" s="6"/>
      <c r="D91" s="6"/>
      <c r="E91" s="10"/>
      <c r="F91" s="6"/>
    </row>
    <row r="92" spans="1:11" x14ac:dyDescent="0.55000000000000004">
      <c r="A92" s="7"/>
      <c r="B92" s="6"/>
      <c r="C92" s="6"/>
      <c r="D92" s="6"/>
      <c r="E92" s="6"/>
      <c r="F92" s="6"/>
    </row>
    <row r="93" spans="1:11" x14ac:dyDescent="0.55000000000000004">
      <c r="A93" s="7"/>
      <c r="B93" s="6"/>
      <c r="C93" s="6"/>
      <c r="D93" s="6"/>
      <c r="E93" s="9"/>
      <c r="F93" s="6"/>
    </row>
    <row r="94" spans="1:11" x14ac:dyDescent="0.55000000000000004">
      <c r="A94" s="7"/>
      <c r="B94" s="6"/>
      <c r="C94" s="6"/>
      <c r="D94" s="6"/>
      <c r="E94" s="8"/>
      <c r="F94" s="6"/>
      <c r="H94" s="6"/>
    </row>
    <row r="95" spans="1:11" x14ac:dyDescent="0.55000000000000004">
      <c r="A95" s="7"/>
      <c r="B95" s="6"/>
      <c r="C95" s="6"/>
      <c r="D95" s="6"/>
      <c r="E95" s="9"/>
      <c r="F95" s="6"/>
    </row>
    <row r="96" spans="1:11" x14ac:dyDescent="0.55000000000000004">
      <c r="A96" s="7"/>
      <c r="B96" s="6"/>
      <c r="C96" s="6"/>
      <c r="D96" s="6"/>
      <c r="E96" s="6"/>
      <c r="F96" s="6"/>
    </row>
    <row r="97" spans="1:9" x14ac:dyDescent="0.55000000000000004">
      <c r="A97" s="7"/>
      <c r="B97" s="6"/>
      <c r="C97" s="6"/>
      <c r="D97" s="6"/>
      <c r="E97" s="9"/>
      <c r="F97" s="6"/>
    </row>
    <row r="98" spans="1:9" x14ac:dyDescent="0.55000000000000004">
      <c r="A98" s="7"/>
      <c r="B98" s="6"/>
      <c r="C98" s="6"/>
      <c r="D98" s="6"/>
      <c r="E98" s="4"/>
      <c r="F98" s="6"/>
    </row>
    <row r="99" spans="1:9" x14ac:dyDescent="0.55000000000000004">
      <c r="A99" s="7"/>
      <c r="B99" s="6"/>
      <c r="C99" s="6"/>
      <c r="D99" s="6"/>
      <c r="F99" s="6"/>
      <c r="G99" s="6"/>
      <c r="H99" s="6"/>
    </row>
    <row r="100" spans="1:9" x14ac:dyDescent="0.55000000000000004">
      <c r="A100" s="7"/>
      <c r="B100" s="6"/>
      <c r="C100" s="6"/>
      <c r="D100" s="6"/>
      <c r="E100" s="19"/>
      <c r="F100" s="6"/>
    </row>
    <row r="101" spans="1:9" x14ac:dyDescent="0.55000000000000004">
      <c r="A101" s="7"/>
      <c r="B101" s="6"/>
      <c r="C101" s="6"/>
      <c r="D101" s="6"/>
      <c r="F101" s="6"/>
    </row>
    <row r="102" spans="1:9" x14ac:dyDescent="0.55000000000000004">
      <c r="A102" s="7"/>
      <c r="B102" s="6"/>
      <c r="C102" s="6"/>
      <c r="D102" s="6"/>
      <c r="F102" s="6"/>
    </row>
    <row r="103" spans="1:9" x14ac:dyDescent="0.55000000000000004">
      <c r="A103" s="7"/>
      <c r="B103" s="6"/>
      <c r="C103" s="6"/>
      <c r="D103" s="6"/>
      <c r="E103" s="4"/>
      <c r="F103" s="6"/>
    </row>
    <row r="104" spans="1:9" x14ac:dyDescent="0.55000000000000004">
      <c r="A104" s="7"/>
      <c r="B104" s="6"/>
      <c r="C104" s="6"/>
      <c r="D104" s="6"/>
      <c r="E104" s="9"/>
      <c r="F104" s="6"/>
      <c r="H104" s="6"/>
    </row>
    <row r="105" spans="1:9" x14ac:dyDescent="0.55000000000000004">
      <c r="A105" s="7"/>
      <c r="B105" s="6"/>
      <c r="C105" s="6"/>
      <c r="D105" s="6"/>
      <c r="E105" s="9"/>
      <c r="F105" s="6"/>
      <c r="G105" s="6"/>
      <c r="H105" s="6"/>
      <c r="I105" s="6"/>
    </row>
    <row r="106" spans="1:9" x14ac:dyDescent="0.55000000000000004">
      <c r="A106" s="7"/>
      <c r="B106" s="6"/>
      <c r="C106" s="6"/>
      <c r="D106" s="6"/>
      <c r="E106" s="9"/>
      <c r="F106" s="6"/>
      <c r="G106" s="6"/>
      <c r="H106" s="6"/>
      <c r="I106" s="6"/>
    </row>
    <row r="107" spans="1:9" x14ac:dyDescent="0.55000000000000004">
      <c r="A107" s="7"/>
      <c r="B107" s="6"/>
      <c r="C107" s="6"/>
      <c r="D107" s="6"/>
      <c r="E107" s="8"/>
      <c r="F107" s="6"/>
      <c r="G107" s="6"/>
      <c r="H107" s="6"/>
      <c r="I107" s="6"/>
    </row>
    <row r="108" spans="1:9" x14ac:dyDescent="0.55000000000000004">
      <c r="A108" s="7"/>
      <c r="B108" s="6"/>
      <c r="C108" s="6"/>
      <c r="D108" s="6"/>
      <c r="E108" s="19"/>
      <c r="F108" s="6"/>
      <c r="G108" s="6"/>
      <c r="H108" s="6"/>
      <c r="I108" s="6"/>
    </row>
    <row r="109" spans="1:9" x14ac:dyDescent="0.55000000000000004">
      <c r="A109" s="7"/>
      <c r="B109" s="6"/>
      <c r="D109" s="6"/>
      <c r="E109" s="19"/>
      <c r="F109" s="6"/>
      <c r="G109" s="6"/>
      <c r="H109" s="6"/>
      <c r="I109" s="6"/>
    </row>
    <row r="110" spans="1:9" x14ac:dyDescent="0.55000000000000004">
      <c r="A110" s="7"/>
      <c r="B110" s="6"/>
      <c r="C110" s="6"/>
      <c r="D110" s="6"/>
      <c r="E110" s="6"/>
      <c r="F110" s="15"/>
      <c r="G110" s="6"/>
      <c r="H110" s="6"/>
      <c r="I110" s="6"/>
    </row>
    <row r="111" spans="1:9" x14ac:dyDescent="0.55000000000000004">
      <c r="A111" s="7"/>
      <c r="B111" s="6"/>
      <c r="D111" s="6"/>
      <c r="E111" s="19"/>
      <c r="F111" s="6"/>
      <c r="G111" s="6"/>
      <c r="H111" s="6"/>
      <c r="I111" s="6"/>
    </row>
    <row r="112" spans="1:9" x14ac:dyDescent="0.55000000000000004">
      <c r="A112" s="7"/>
      <c r="B112" s="6"/>
      <c r="D112" s="6"/>
      <c r="F112" s="6"/>
      <c r="G112" s="6"/>
      <c r="H112" s="6"/>
      <c r="I112" s="6"/>
    </row>
    <row r="113" spans="1:9" x14ac:dyDescent="0.55000000000000004">
      <c r="A113" s="7"/>
      <c r="B113" s="6"/>
      <c r="C113" s="6"/>
      <c r="D113" s="6"/>
      <c r="E113" s="6"/>
      <c r="F113" s="6"/>
      <c r="G113" s="6"/>
      <c r="H113" s="6"/>
      <c r="I113" s="6"/>
    </row>
    <row r="114" spans="1:9" x14ac:dyDescent="0.55000000000000004">
      <c r="A114" s="7"/>
      <c r="B114" s="6"/>
      <c r="C114" s="6"/>
      <c r="D114" s="6"/>
      <c r="E114" s="6"/>
      <c r="F114" s="6"/>
      <c r="G114" s="6"/>
      <c r="H114" s="6"/>
      <c r="I114" s="6"/>
    </row>
    <row r="115" spans="1:9" x14ac:dyDescent="0.55000000000000004">
      <c r="A115" s="7"/>
      <c r="B115" s="6"/>
      <c r="C115" s="6"/>
      <c r="D115" s="6"/>
      <c r="E115" s="6"/>
      <c r="F115" s="6"/>
      <c r="G115" s="6"/>
      <c r="H115" s="6"/>
      <c r="I115" s="6"/>
    </row>
    <row r="116" spans="1:9" x14ac:dyDescent="0.55000000000000004">
      <c r="A116" s="7"/>
      <c r="B116" s="6"/>
      <c r="C116" s="6"/>
      <c r="D116" s="6"/>
      <c r="E116" s="9"/>
      <c r="F116" s="6"/>
      <c r="G116" s="6"/>
      <c r="H116" s="6"/>
      <c r="I116" s="6"/>
    </row>
    <row r="117" spans="1:9" x14ac:dyDescent="0.55000000000000004">
      <c r="A117" s="7"/>
      <c r="B117" s="6"/>
      <c r="C117" s="6"/>
      <c r="D117" s="6"/>
      <c r="E117" s="6"/>
      <c r="F117" s="6"/>
      <c r="G117" s="6"/>
      <c r="H117" s="6"/>
      <c r="I117" s="6"/>
    </row>
    <row r="118" spans="1:9" x14ac:dyDescent="0.55000000000000004">
      <c r="A118" s="7"/>
      <c r="B118" s="6"/>
      <c r="C118" s="6"/>
      <c r="D118" s="6"/>
      <c r="E118" s="8"/>
      <c r="F118" s="6"/>
      <c r="G118" s="6"/>
      <c r="H118" s="6"/>
      <c r="I118" s="6"/>
    </row>
    <row r="119" spans="1:9" x14ac:dyDescent="0.55000000000000004">
      <c r="A119" s="13"/>
      <c r="B119" s="6"/>
      <c r="C119" s="6"/>
      <c r="D119" s="6"/>
      <c r="E119" s="6"/>
      <c r="F119" s="6"/>
      <c r="G119" s="6"/>
      <c r="H119" s="6"/>
      <c r="I119" s="6"/>
    </row>
    <row r="120" spans="1:9" x14ac:dyDescent="0.55000000000000004">
      <c r="A120" s="13"/>
      <c r="B120" s="6"/>
      <c r="C120" s="6"/>
      <c r="D120" s="6"/>
      <c r="E120" s="9"/>
      <c r="F120" s="6"/>
      <c r="G120" s="6"/>
      <c r="H120" s="6"/>
      <c r="I120" s="6"/>
    </row>
    <row r="121" spans="1:9" x14ac:dyDescent="0.55000000000000004">
      <c r="A121" s="13"/>
      <c r="B121" s="6"/>
      <c r="C121" s="6"/>
      <c r="D121" s="6"/>
      <c r="E121" s="9"/>
      <c r="F121" s="6"/>
      <c r="G121" s="6"/>
      <c r="H121" s="6"/>
      <c r="I121" s="6"/>
    </row>
    <row r="122" spans="1:9" x14ac:dyDescent="0.55000000000000004">
      <c r="A122" s="13"/>
      <c r="B122" s="6"/>
      <c r="C122" s="6"/>
      <c r="D122" s="6"/>
      <c r="E122" s="6"/>
      <c r="F122" s="6"/>
      <c r="G122" s="6"/>
      <c r="H122" s="6"/>
      <c r="I122" s="6"/>
    </row>
    <row r="126" spans="1:9" ht="13.95" customHeight="1" x14ac:dyDescent="0.55000000000000004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E6"/>
  <sheetViews>
    <sheetView workbookViewId="0"/>
  </sheetViews>
  <sheetFormatPr defaultRowHeight="14.4" x14ac:dyDescent="0.55000000000000004"/>
  <cols>
    <col min="1" max="1" width="10.5234375" customWidth="1"/>
    <col min="2" max="2" width="9.9453125" customWidth="1"/>
    <col min="3" max="3" width="11.5234375" customWidth="1"/>
    <col min="4" max="4" width="11.89453125" customWidth="1"/>
  </cols>
  <sheetData>
    <row r="1" spans="1:5" x14ac:dyDescent="0.55000000000000004">
      <c r="A1" s="2" t="s">
        <v>0</v>
      </c>
      <c r="B1" s="2" t="s">
        <v>3</v>
      </c>
      <c r="C1" s="2" t="s">
        <v>20</v>
      </c>
      <c r="D1" s="2" t="s">
        <v>2</v>
      </c>
    </row>
    <row r="2" spans="1:5" x14ac:dyDescent="0.55000000000000004">
      <c r="A2" s="12"/>
      <c r="B2" s="6"/>
      <c r="C2" s="6"/>
      <c r="D2" s="6"/>
    </row>
    <row r="3" spans="1:5" x14ac:dyDescent="0.55000000000000004">
      <c r="A3" s="12"/>
    </row>
    <row r="4" spans="1:5" x14ac:dyDescent="0.55000000000000004">
      <c r="A4" s="12"/>
      <c r="B4" s="6"/>
      <c r="D4" s="6"/>
      <c r="E4" s="14"/>
    </row>
    <row r="5" spans="1:5" x14ac:dyDescent="0.55000000000000004">
      <c r="A5" s="7"/>
      <c r="B5" s="6"/>
      <c r="C5" s="6"/>
      <c r="D5" s="22"/>
    </row>
    <row r="6" spans="1:5" x14ac:dyDescent="0.55000000000000004">
      <c r="A6" s="21"/>
      <c r="B6" s="14"/>
      <c r="C6" s="14"/>
      <c r="D6" s="1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B2:H28"/>
  <sheetViews>
    <sheetView topLeftCell="A15" workbookViewId="0">
      <selection activeCell="A15" sqref="A15"/>
    </sheetView>
  </sheetViews>
  <sheetFormatPr defaultRowHeight="14.4" x14ac:dyDescent="0.55000000000000004"/>
  <cols>
    <col min="1" max="1" width="8.47265625" customWidth="1"/>
    <col min="2" max="2" width="10" customWidth="1"/>
    <col min="3" max="3" width="10.05078125" customWidth="1"/>
    <col min="4" max="4" width="17.05078125" customWidth="1"/>
    <col min="5" max="5" width="10.05078125" customWidth="1"/>
    <col min="8" max="8" width="9.83984375" customWidth="1"/>
  </cols>
  <sheetData>
    <row r="2" spans="2:8" x14ac:dyDescent="0.55000000000000004">
      <c r="C2" s="1" t="s">
        <v>24</v>
      </c>
      <c r="D2" s="1" t="s">
        <v>25</v>
      </c>
      <c r="E2" s="1" t="s">
        <v>26</v>
      </c>
      <c r="F2" s="1" t="s">
        <v>27</v>
      </c>
      <c r="G2" s="2"/>
      <c r="H2" s="1" t="s">
        <v>28</v>
      </c>
    </row>
    <row r="3" spans="2:8" x14ac:dyDescent="0.55000000000000004">
      <c r="B3" s="1" t="s">
        <v>36</v>
      </c>
      <c r="C3" s="6">
        <v>17</v>
      </c>
      <c r="D3" s="6">
        <v>0</v>
      </c>
      <c r="E3" s="6">
        <v>17</v>
      </c>
      <c r="F3" s="6">
        <f t="shared" ref="F3:F8" si="0">SUM(D3:E3)</f>
        <v>17</v>
      </c>
      <c r="H3" t="s">
        <v>23</v>
      </c>
    </row>
    <row r="4" spans="2:8" x14ac:dyDescent="0.55000000000000004">
      <c r="B4" s="2" t="s">
        <v>29</v>
      </c>
      <c r="C4" s="6">
        <v>95</v>
      </c>
      <c r="D4" s="6"/>
      <c r="E4" s="6"/>
      <c r="F4" s="6">
        <f t="shared" si="0"/>
        <v>0</v>
      </c>
      <c r="G4" s="16"/>
      <c r="H4" t="s">
        <v>22</v>
      </c>
    </row>
    <row r="5" spans="2:8" x14ac:dyDescent="0.55000000000000004">
      <c r="B5" s="1" t="s">
        <v>43</v>
      </c>
      <c r="C5" s="6"/>
      <c r="D5" s="6"/>
      <c r="E5" s="6"/>
      <c r="F5" s="6">
        <f t="shared" si="0"/>
        <v>0</v>
      </c>
      <c r="G5" s="16"/>
      <c r="H5" t="s">
        <v>30</v>
      </c>
    </row>
    <row r="6" spans="2:8" x14ac:dyDescent="0.55000000000000004">
      <c r="B6" s="2" t="s">
        <v>34</v>
      </c>
      <c r="C6" s="6"/>
      <c r="D6" s="6"/>
      <c r="E6" s="6"/>
      <c r="F6" s="6">
        <f t="shared" si="0"/>
        <v>0</v>
      </c>
      <c r="H6" t="s">
        <v>21</v>
      </c>
    </row>
    <row r="7" spans="2:8" x14ac:dyDescent="0.55000000000000004">
      <c r="B7" s="2" t="s">
        <v>35</v>
      </c>
      <c r="C7" s="6"/>
      <c r="D7" s="6"/>
      <c r="E7" s="6"/>
      <c r="F7" s="6">
        <f t="shared" si="0"/>
        <v>0</v>
      </c>
      <c r="H7" t="s">
        <v>37</v>
      </c>
    </row>
    <row r="8" spans="2:8" x14ac:dyDescent="0.55000000000000004">
      <c r="B8" s="1" t="s">
        <v>32</v>
      </c>
      <c r="C8" s="15"/>
      <c r="D8" s="15"/>
      <c r="E8" s="15"/>
      <c r="F8" s="6">
        <f t="shared" si="0"/>
        <v>0</v>
      </c>
      <c r="H8" t="s">
        <v>30</v>
      </c>
    </row>
    <row r="9" spans="2:8" x14ac:dyDescent="0.55000000000000004">
      <c r="C9" s="15"/>
      <c r="D9" s="15"/>
      <c r="E9" s="15"/>
      <c r="F9" s="6"/>
    </row>
    <row r="10" spans="2:8" x14ac:dyDescent="0.55000000000000004">
      <c r="B10" s="1" t="s">
        <v>33</v>
      </c>
      <c r="C10">
        <f>SUM(C3:C8)</f>
        <v>112</v>
      </c>
      <c r="D10">
        <f>SUM(D3:D8)</f>
        <v>0</v>
      </c>
      <c r="E10">
        <f>SUM(E3:E8)</f>
        <v>17</v>
      </c>
      <c r="F10" s="6">
        <f t="shared" ref="F10" si="1">D10+E10</f>
        <v>17</v>
      </c>
    </row>
    <row r="11" spans="2:8" x14ac:dyDescent="0.55000000000000004">
      <c r="D11" s="3">
        <f>D10/C10</f>
        <v>0</v>
      </c>
      <c r="E11" s="3">
        <f>E10/C10</f>
        <v>0.15178571428571427</v>
      </c>
      <c r="F11" s="3">
        <f>F10/C10</f>
        <v>0.15178571428571427</v>
      </c>
    </row>
    <row r="13" spans="2:8" x14ac:dyDescent="0.55000000000000004">
      <c r="B13" s="1"/>
      <c r="C13" s="15"/>
      <c r="D13" s="15"/>
      <c r="E13" s="15"/>
      <c r="F13" s="6"/>
    </row>
    <row r="15" spans="2:8" x14ac:dyDescent="0.55000000000000004">
      <c r="B15" s="1"/>
      <c r="C15" s="15"/>
      <c r="D15" s="15"/>
      <c r="E15" s="15"/>
      <c r="F15" s="6"/>
    </row>
    <row r="16" spans="2:8" x14ac:dyDescent="0.55000000000000004">
      <c r="C16" s="1" t="s">
        <v>24</v>
      </c>
      <c r="D16" s="1" t="s">
        <v>25</v>
      </c>
      <c r="E16" s="1" t="s">
        <v>26</v>
      </c>
      <c r="F16" s="1" t="s">
        <v>27</v>
      </c>
      <c r="G16" s="2"/>
      <c r="H16" s="1" t="s">
        <v>28</v>
      </c>
    </row>
    <row r="17" spans="2:8" x14ac:dyDescent="0.55000000000000004">
      <c r="B17" s="1" t="s">
        <v>36</v>
      </c>
      <c r="C17" s="6">
        <v>62</v>
      </c>
      <c r="D17" s="6">
        <v>0</v>
      </c>
      <c r="E17" s="6">
        <v>16</v>
      </c>
      <c r="F17" s="6">
        <f t="shared" ref="F17:F23" si="2">SUM(D17:E17)</f>
        <v>16</v>
      </c>
      <c r="H17" s="6" t="s">
        <v>31</v>
      </c>
    </row>
    <row r="18" spans="2:8" x14ac:dyDescent="0.55000000000000004">
      <c r="B18" s="27" t="s">
        <v>29</v>
      </c>
      <c r="C18" s="28">
        <v>63</v>
      </c>
      <c r="D18" s="29">
        <v>0</v>
      </c>
      <c r="E18" s="28">
        <v>63</v>
      </c>
      <c r="F18" s="28">
        <f>SUM(E18:E18)</f>
        <v>63</v>
      </c>
      <c r="G18" s="16"/>
      <c r="H18" t="s">
        <v>22</v>
      </c>
    </row>
    <row r="19" spans="2:8" x14ac:dyDescent="0.55000000000000004">
      <c r="B19" s="1" t="s">
        <v>43</v>
      </c>
      <c r="C19" s="6">
        <v>11</v>
      </c>
      <c r="D19" s="6">
        <v>0</v>
      </c>
      <c r="E19" s="6">
        <v>8</v>
      </c>
      <c r="F19" s="6">
        <f t="shared" si="2"/>
        <v>8</v>
      </c>
      <c r="G19" s="16"/>
      <c r="H19" t="s">
        <v>30</v>
      </c>
    </row>
    <row r="20" spans="2:8" x14ac:dyDescent="0.55000000000000004">
      <c r="B20" s="2" t="s">
        <v>34</v>
      </c>
      <c r="C20" s="6">
        <v>19</v>
      </c>
      <c r="D20" s="6">
        <v>0</v>
      </c>
      <c r="E20" s="6">
        <v>10</v>
      </c>
      <c r="F20" s="6">
        <f t="shared" si="2"/>
        <v>10</v>
      </c>
      <c r="H20" t="s">
        <v>21</v>
      </c>
    </row>
    <row r="21" spans="2:8" x14ac:dyDescent="0.55000000000000004">
      <c r="B21" s="2" t="s">
        <v>35</v>
      </c>
      <c r="C21" s="6">
        <v>14</v>
      </c>
      <c r="D21" s="6">
        <v>0</v>
      </c>
      <c r="E21" s="6">
        <v>12</v>
      </c>
      <c r="F21" s="6">
        <f t="shared" si="2"/>
        <v>12</v>
      </c>
      <c r="H21" t="s">
        <v>37</v>
      </c>
    </row>
    <row r="22" spans="2:8" x14ac:dyDescent="0.55000000000000004">
      <c r="B22" s="1" t="s">
        <v>32</v>
      </c>
      <c r="C22" s="15">
        <v>3</v>
      </c>
      <c r="D22" s="15">
        <v>1</v>
      </c>
      <c r="E22" s="15">
        <v>1</v>
      </c>
      <c r="F22" s="6">
        <f t="shared" si="2"/>
        <v>2</v>
      </c>
      <c r="H22" t="s">
        <v>30</v>
      </c>
    </row>
    <row r="23" spans="2:8" x14ac:dyDescent="0.55000000000000004">
      <c r="B23" s="2" t="s">
        <v>55</v>
      </c>
      <c r="C23" s="15">
        <v>35</v>
      </c>
      <c r="D23" s="15">
        <v>0</v>
      </c>
      <c r="E23" s="15">
        <v>24</v>
      </c>
      <c r="F23" s="6">
        <f t="shared" si="2"/>
        <v>24</v>
      </c>
      <c r="H23" t="s">
        <v>54</v>
      </c>
    </row>
    <row r="25" spans="2:8" x14ac:dyDescent="0.55000000000000004">
      <c r="B25" s="1" t="s">
        <v>33</v>
      </c>
      <c r="C25">
        <f>SUM(C17:C23)</f>
        <v>207</v>
      </c>
      <c r="D25">
        <f>SUM(D17:D23)</f>
        <v>1</v>
      </c>
      <c r="E25">
        <f>SUM(E17:E23)</f>
        <v>134</v>
      </c>
      <c r="F25" s="6">
        <f t="shared" ref="F25" si="3">D25+E25</f>
        <v>135</v>
      </c>
    </row>
    <row r="26" spans="2:8" x14ac:dyDescent="0.55000000000000004">
      <c r="D26" s="3">
        <f>D25/C25</f>
        <v>4.830917874396135E-3</v>
      </c>
      <c r="E26" s="3">
        <f>E25/C25</f>
        <v>0.64734299516908211</v>
      </c>
      <c r="F26" s="3">
        <f>F25/C25</f>
        <v>0.65217391304347827</v>
      </c>
    </row>
    <row r="27" spans="2:8" x14ac:dyDescent="0.55000000000000004">
      <c r="B27" s="1"/>
      <c r="C27" s="15"/>
      <c r="D27" s="15"/>
      <c r="E27" s="15"/>
      <c r="F27" s="6"/>
    </row>
    <row r="28" spans="2:8" x14ac:dyDescent="0.55000000000000004">
      <c r="B2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H34"/>
  <sheetViews>
    <sheetView zoomScaleNormal="100" workbookViewId="0"/>
  </sheetViews>
  <sheetFormatPr defaultRowHeight="14.4" x14ac:dyDescent="0.55000000000000004"/>
  <cols>
    <col min="2" max="2" width="18.734375" customWidth="1"/>
    <col min="4" max="4" width="17.47265625" customWidth="1"/>
    <col min="5" max="5" width="10.05078125" customWidth="1"/>
    <col min="6" max="6" width="10.3125" customWidth="1"/>
  </cols>
  <sheetData>
    <row r="2" spans="2:8" x14ac:dyDescent="0.55000000000000004">
      <c r="C2" s="17" t="s">
        <v>38</v>
      </c>
      <c r="D2" s="17" t="s">
        <v>25</v>
      </c>
      <c r="E2" s="17" t="s">
        <v>26</v>
      </c>
      <c r="F2" s="17" t="s">
        <v>27</v>
      </c>
    </row>
    <row r="3" spans="2:8" x14ac:dyDescent="0.55000000000000004">
      <c r="B3" t="s">
        <v>23</v>
      </c>
      <c r="C3">
        <v>3</v>
      </c>
      <c r="D3">
        <v>0</v>
      </c>
      <c r="E3">
        <v>0</v>
      </c>
      <c r="F3">
        <f t="shared" ref="F3:F11" si="0">D3+E3</f>
        <v>0</v>
      </c>
      <c r="H3" s="6"/>
    </row>
    <row r="4" spans="2:8" x14ac:dyDescent="0.55000000000000004">
      <c r="B4" s="29" t="s">
        <v>40</v>
      </c>
      <c r="C4" s="29">
        <v>3</v>
      </c>
      <c r="D4" s="29">
        <v>0</v>
      </c>
      <c r="E4" s="29">
        <v>3</v>
      </c>
      <c r="F4" s="29">
        <f t="shared" si="0"/>
        <v>3</v>
      </c>
    </row>
    <row r="5" spans="2:8" x14ac:dyDescent="0.55000000000000004">
      <c r="B5" s="29" t="s">
        <v>21</v>
      </c>
      <c r="C5" s="29">
        <v>7</v>
      </c>
      <c r="D5" s="29">
        <v>0</v>
      </c>
      <c r="E5" s="29">
        <v>7</v>
      </c>
      <c r="F5" s="29">
        <f t="shared" si="0"/>
        <v>7</v>
      </c>
      <c r="H5" s="6"/>
    </row>
    <row r="6" spans="2:8" x14ac:dyDescent="0.55000000000000004">
      <c r="B6" t="s">
        <v>30</v>
      </c>
      <c r="C6">
        <v>10</v>
      </c>
      <c r="D6">
        <v>0</v>
      </c>
      <c r="E6">
        <v>8</v>
      </c>
      <c r="F6">
        <f t="shared" si="0"/>
        <v>8</v>
      </c>
      <c r="H6" s="6"/>
    </row>
    <row r="7" spans="2:8" x14ac:dyDescent="0.55000000000000004">
      <c r="B7" s="29" t="s">
        <v>46</v>
      </c>
      <c r="C7" s="29">
        <v>4</v>
      </c>
      <c r="D7" s="29">
        <v>0</v>
      </c>
      <c r="E7" s="29">
        <v>4</v>
      </c>
      <c r="F7" s="29">
        <f t="shared" si="0"/>
        <v>4</v>
      </c>
      <c r="H7" s="6"/>
    </row>
    <row r="8" spans="2:8" x14ac:dyDescent="0.55000000000000004">
      <c r="B8" s="29" t="s">
        <v>44</v>
      </c>
      <c r="C8" s="29">
        <v>4</v>
      </c>
      <c r="D8" s="29">
        <v>0</v>
      </c>
      <c r="E8" s="29">
        <v>4</v>
      </c>
      <c r="F8" s="29">
        <f t="shared" si="0"/>
        <v>4</v>
      </c>
      <c r="H8" s="6"/>
    </row>
    <row r="9" spans="2:8" x14ac:dyDescent="0.55000000000000004">
      <c r="B9" s="29" t="s">
        <v>22</v>
      </c>
      <c r="C9" s="29">
        <v>63</v>
      </c>
      <c r="D9" s="29">
        <v>0</v>
      </c>
      <c r="E9" s="29">
        <v>63</v>
      </c>
      <c r="F9" s="29">
        <f t="shared" si="0"/>
        <v>63</v>
      </c>
      <c r="H9" s="6"/>
    </row>
    <row r="10" spans="2:8" x14ac:dyDescent="0.55000000000000004">
      <c r="B10" t="s">
        <v>59</v>
      </c>
      <c r="C10">
        <v>2</v>
      </c>
      <c r="D10">
        <v>0</v>
      </c>
      <c r="E10">
        <v>0</v>
      </c>
      <c r="F10">
        <f t="shared" si="0"/>
        <v>0</v>
      </c>
      <c r="H10" s="6"/>
    </row>
    <row r="11" spans="2:8" x14ac:dyDescent="0.55000000000000004">
      <c r="B11" t="s">
        <v>61</v>
      </c>
      <c r="C11">
        <v>1</v>
      </c>
      <c r="D11">
        <v>0</v>
      </c>
      <c r="E11">
        <v>0</v>
      </c>
      <c r="F11">
        <f t="shared" si="0"/>
        <v>0</v>
      </c>
      <c r="H11" s="6"/>
    </row>
    <row r="12" spans="2:8" x14ac:dyDescent="0.55000000000000004">
      <c r="B12" t="s">
        <v>45</v>
      </c>
      <c r="C12">
        <v>3</v>
      </c>
      <c r="D12">
        <v>0</v>
      </c>
      <c r="E12">
        <v>0</v>
      </c>
      <c r="F12">
        <f>D12+E12</f>
        <v>0</v>
      </c>
      <c r="H12" s="6"/>
    </row>
    <row r="13" spans="2:8" x14ac:dyDescent="0.55000000000000004">
      <c r="B13" t="s">
        <v>39</v>
      </c>
      <c r="C13">
        <v>2</v>
      </c>
      <c r="D13">
        <v>0</v>
      </c>
      <c r="E13">
        <v>0</v>
      </c>
      <c r="F13">
        <f t="shared" ref="F13:F21" si="1">D13+E13</f>
        <v>0</v>
      </c>
      <c r="H13" s="6"/>
    </row>
    <row r="14" spans="2:8" x14ac:dyDescent="0.55000000000000004">
      <c r="B14" t="s">
        <v>58</v>
      </c>
      <c r="C14">
        <v>1</v>
      </c>
      <c r="D14">
        <v>0</v>
      </c>
      <c r="E14">
        <v>0</v>
      </c>
      <c r="F14">
        <f t="shared" si="1"/>
        <v>0</v>
      </c>
      <c r="H14" s="6"/>
    </row>
    <row r="15" spans="2:8" x14ac:dyDescent="0.55000000000000004">
      <c r="B15" t="s">
        <v>31</v>
      </c>
      <c r="C15">
        <v>47</v>
      </c>
      <c r="D15">
        <v>0</v>
      </c>
      <c r="E15">
        <v>21</v>
      </c>
      <c r="F15">
        <f t="shared" si="1"/>
        <v>21</v>
      </c>
      <c r="H15" s="6"/>
    </row>
    <row r="16" spans="2:8" x14ac:dyDescent="0.55000000000000004">
      <c r="B16" t="s">
        <v>56</v>
      </c>
      <c r="C16">
        <v>2</v>
      </c>
      <c r="D16">
        <v>0</v>
      </c>
      <c r="E16">
        <v>0</v>
      </c>
      <c r="F16">
        <f t="shared" si="1"/>
        <v>0</v>
      </c>
      <c r="H16" s="6"/>
    </row>
    <row r="17" spans="2:8" x14ac:dyDescent="0.55000000000000004">
      <c r="B17" t="s">
        <v>41</v>
      </c>
      <c r="C17">
        <v>32</v>
      </c>
      <c r="D17">
        <v>0</v>
      </c>
      <c r="E17">
        <v>11</v>
      </c>
      <c r="F17">
        <f t="shared" si="1"/>
        <v>11</v>
      </c>
      <c r="H17" s="6"/>
    </row>
    <row r="18" spans="2:8" x14ac:dyDescent="0.55000000000000004">
      <c r="B18" s="29" t="s">
        <v>57</v>
      </c>
      <c r="C18" s="29">
        <v>1</v>
      </c>
      <c r="D18" s="29">
        <v>0</v>
      </c>
      <c r="E18" s="29">
        <v>1</v>
      </c>
      <c r="F18" s="29">
        <f t="shared" si="1"/>
        <v>1</v>
      </c>
    </row>
    <row r="19" spans="2:8" x14ac:dyDescent="0.55000000000000004">
      <c r="B19" t="s">
        <v>62</v>
      </c>
      <c r="C19">
        <v>4</v>
      </c>
      <c r="D19">
        <v>0</v>
      </c>
      <c r="E19">
        <v>1</v>
      </c>
      <c r="F19">
        <f t="shared" si="1"/>
        <v>1</v>
      </c>
      <c r="H19" s="6"/>
    </row>
    <row r="20" spans="2:8" x14ac:dyDescent="0.55000000000000004">
      <c r="B20" t="s">
        <v>60</v>
      </c>
      <c r="C20">
        <v>2</v>
      </c>
      <c r="D20">
        <v>1</v>
      </c>
      <c r="E20">
        <v>0</v>
      </c>
      <c r="F20">
        <f t="shared" si="1"/>
        <v>1</v>
      </c>
      <c r="H20" s="6"/>
    </row>
    <row r="21" spans="2:8" x14ac:dyDescent="0.55000000000000004">
      <c r="B21" t="s">
        <v>42</v>
      </c>
      <c r="C21">
        <v>16</v>
      </c>
      <c r="D21">
        <v>0</v>
      </c>
      <c r="E21">
        <v>11</v>
      </c>
      <c r="F21">
        <f t="shared" si="1"/>
        <v>11</v>
      </c>
      <c r="H21" s="6"/>
    </row>
    <row r="22" spans="2:8" x14ac:dyDescent="0.55000000000000004">
      <c r="B22" s="6"/>
      <c r="C22" s="6"/>
      <c r="D22" s="6"/>
      <c r="E22" s="6"/>
      <c r="F22" s="6"/>
      <c r="H22" s="6"/>
    </row>
    <row r="23" spans="2:8" x14ac:dyDescent="0.55000000000000004">
      <c r="B23" s="2" t="s">
        <v>33</v>
      </c>
      <c r="C23">
        <f>SUM(C3:C22)</f>
        <v>207</v>
      </c>
      <c r="D23" s="6">
        <f>SUM(D3:D22)</f>
        <v>1</v>
      </c>
      <c r="E23" s="6">
        <f>SUM(E3:E22)</f>
        <v>134</v>
      </c>
      <c r="F23" s="6">
        <f>SUM(F3:F22)</f>
        <v>135</v>
      </c>
      <c r="H23" s="6"/>
    </row>
    <row r="24" spans="2:8" x14ac:dyDescent="0.55000000000000004">
      <c r="D24" s="3">
        <f>D23/C23</f>
        <v>4.830917874396135E-3</v>
      </c>
      <c r="E24" s="3">
        <f>E23/C23</f>
        <v>0.64734299516908211</v>
      </c>
      <c r="F24" s="3">
        <f>F23/C23</f>
        <v>0.65217391304347827</v>
      </c>
    </row>
    <row r="25" spans="2:8" x14ac:dyDescent="0.55000000000000004">
      <c r="H25" s="6"/>
    </row>
    <row r="27" spans="2:8" x14ac:dyDescent="0.55000000000000004">
      <c r="H27" s="6"/>
    </row>
    <row r="28" spans="2:8" x14ac:dyDescent="0.55000000000000004">
      <c r="H28" s="6"/>
    </row>
    <row r="30" spans="2:8" x14ac:dyDescent="0.55000000000000004">
      <c r="H30" s="6"/>
    </row>
    <row r="31" spans="2:8" x14ac:dyDescent="0.55000000000000004">
      <c r="H31" s="6"/>
    </row>
    <row r="32" spans="2:8" x14ac:dyDescent="0.55000000000000004">
      <c r="H32" s="6"/>
    </row>
    <row r="33" spans="8:8" x14ac:dyDescent="0.55000000000000004">
      <c r="H33" s="6"/>
    </row>
    <row r="34" spans="8:8" x14ac:dyDescent="0.55000000000000004">
      <c r="H34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PDTs and 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2024-07-18T15:56:55Z</dcterms:modified>
</cp:coreProperties>
</file>