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3-Denver/"/>
    </mc:Choice>
  </mc:AlternateContent>
  <xr:revisionPtr revIDLastSave="0" documentId="13_ncr:1_{69A20971-7BAA-014C-8ACE-30357BB5EB91}" xr6:coauthVersionLast="47" xr6:coauthVersionMax="47" xr10:uidLastSave="{00000000-0000-0000-0000-000000000000}"/>
  <bookViews>
    <workbookView xWindow="2840" yWindow="3160" windowWidth="31200" windowHeight="1868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1" i="4" l="1"/>
  <c r="F131" i="4"/>
  <c r="B3" i="1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<sst xmlns="http://schemas.openxmlformats.org/spreadsheetml/2006/main" count="222" uniqueCount="117">
  <si>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</si>
  <si>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</si>
  <si>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</si>
  <si>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</si>
  <si>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</si>
  <si>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</si>
  <si>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</si>
  <si>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</si>
  <si>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</si>
  <si>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</si>
  <si>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</si>
  <si>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</si>
  <si>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</si>
  <si>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</si>
  <si>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</si>
  <si>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</si>
  <si>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</si>
  <si>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</si>
  <si>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</si>
  <si>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</si>
  <si>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</si>
  <si>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</si>
  <si>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</si>
  <si>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</si>
  <si>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</si>
  <si>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</si>
  <si>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</si>
  <si>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</si>
  <si>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</si>
  <si>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</si>
  <si>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</si>
  <si>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</si>
  <si>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</si>
  <si>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</si>
  <si>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</si>
  <si>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</si>
  <si>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</si>
  <si>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</si>
  <si>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</si>
  <si>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</si>
  <si>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</si>
  <si>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</si>
  <si>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</si>
  <si>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</si>
  <si>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</si>
  <si>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</si>
  <si>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</si>
  <si>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</si>
  <si>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</si>
  <si>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</si>
  <si>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</si>
  <si>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</si>
  <si>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</si>
  <si>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</si>
  <si>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</si>
  <si>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</si>
  <si>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</si>
  <si>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</si>
  <si>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</si>
  <si>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</si>
  <si>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</si>
  <si>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</si>
  <si>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</si>
  <si>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</si>
  <si>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</si>
  <si>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</si>
  <si>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</si>
  <si>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</si>
  <si>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</si>
  <si>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</si>
  <si>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</si>
  <si>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</si>
  <si>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</si>
  <si>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</si>
  <si>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</si>
  <si>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</si>
  <si>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</si>
  <si>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</si>
  <si>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</si>
  <si>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Max</t>
  </si>
  <si>
    <t>Planning the joint Coex SC / 15.4ab session</t>
  </si>
  <si>
    <t>Discussion of discussion items for joint session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</si>
  <si>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</si>
  <si>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</si>
  <si>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</si>
  <si>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</si>
  <si>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</si>
  <si>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ETSI TC BRAN update, January 2024</t>
  </si>
  <si>
    <t>Kumbhkar</t>
  </si>
  <si>
    <t>Discussion items 11 Coex SC / 15.4ab</t>
  </si>
  <si>
    <t>Next steps for joint 11 Coex SC / 15.4ab meetings</t>
  </si>
  <si>
    <t>n/a</t>
  </si>
  <si>
    <t>11-24/0146</t>
  </si>
  <si>
    <t>204th EEE 802.11 WIRELESS LOCAL AREA NETWORKS SESSION</t>
  </si>
  <si>
    <t>Denver, CO, USA</t>
  </si>
  <si>
    <t>March 11-15, 2024</t>
  </si>
  <si>
    <t>11-24/0157r0</t>
  </si>
  <si>
    <t>11-24/0267</t>
  </si>
  <si>
    <t>March 2024</t>
  </si>
  <si>
    <t>March 2024 Coex SC Agenda</t>
  </si>
  <si>
    <t>Tuesday 2024-03-12 - 13:30h -- 15:30h</t>
  </si>
  <si>
    <t>18-24/0023</t>
  </si>
  <si>
    <t>11-24/0311</t>
  </si>
  <si>
    <t>Follow-up to IEEE 802.11-24/0055r0 Puncturing for Coexistence</t>
  </si>
  <si>
    <t>11-24/0445</t>
  </si>
  <si>
    <t>11-24/0521</t>
  </si>
  <si>
    <t>Improving performance of LBT-enabled NB devices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</si>
  <si>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</si>
  <si>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</si>
  <si>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</si>
  <si>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</si>
  <si>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</si>
  <si>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11-24/0360</t>
  </si>
  <si>
    <t>Bluetooth SIG March 2024 Update</t>
  </si>
  <si>
    <t>2024-03-13</t>
  </si>
  <si>
    <t>Balancing Wideband &amp; Narrowband Frequency Hopping Channel Access Mechanisms
for Operation in 6GHz</t>
  </si>
  <si>
    <t>ETSI BRAN Submission (see https://www.ieee802.org/11/private/ETSI_documents/BRAN/05-CONTRIBUTIONS/2024/2024_02_19_OR_BRAN%23123/BRAN(24)123011r1_Balancing_Wideband_and_Narrowband_Frequency_Hopping_Channel_.pdf)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</si>
</sst>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6" sqref="B16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802.11-24/0265r" &amp; Parameters!B8</f>
        <v>doc.: IEEE 802.11-24/0265r2</v>
      </c>
    </row>
    <row r="4" spans="1:9" ht="16" customHeight="1" x14ac:dyDescent="0.2">
      <c r="A4" s="2" t="s">
        <v>20</v>
      </c>
      <c r="B4" s="7" t="s">
        <v>98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99</v>
      </c>
    </row>
    <row r="8" spans="1:9" x14ac:dyDescent="0.2">
      <c r="A8" s="2" t="s">
        <v>32</v>
      </c>
      <c r="B8" s="8" t="str">
        <f>Parameters!$B$9</f>
        <v>2024-03-13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opLeftCell="A124" zoomScale="140" zoomScaleNormal="140" workbookViewId="0">
      <selection activeCell="C129" sqref="C129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204th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Denver, CO,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March 11-15,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R2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100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11-24/0267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11-24/0267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11-24/0157r0.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11-24/0267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11-24/0267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11-24/0267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80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81</v>
      </c>
      <c r="D51" s="39" t="s">
        <v>92</v>
      </c>
      <c r="E51" s="39" t="s">
        <v>53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/>
      <c r="D53" s="39"/>
      <c r="E53" s="39"/>
      <c r="F53" s="41">
        <f>H51</f>
        <v>0.57708333333333328</v>
      </c>
      <c r="G53" s="42">
        <v>0</v>
      </c>
      <c r="H53" s="41">
        <f>F53+TIME(0,G53,0)</f>
        <v>0.57708333333333328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0.57708333333333328</v>
      </c>
      <c r="G55" s="42">
        <v>0</v>
      </c>
      <c r="H55" s="41">
        <f>F55+TIME(0,G55,0)</f>
        <v>0.57708333333333328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0.57708333333333328</v>
      </c>
      <c r="G57" s="35">
        <v>0</v>
      </c>
      <c r="H57" s="34">
        <f>F57+TIME(0,G57,0)</f>
        <v>0.57708333333333328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87</v>
      </c>
      <c r="D59" s="58" t="s">
        <v>101</v>
      </c>
      <c r="E59" s="39" t="s">
        <v>78</v>
      </c>
      <c r="F59" s="41">
        <f>H57</f>
        <v>0.57708333333333328</v>
      </c>
      <c r="G59" s="42">
        <v>10</v>
      </c>
      <c r="H59" s="41">
        <f>F59+TIME(0,G59,0)</f>
        <v>0.5840277777777777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/>
      <c r="D61" s="58"/>
      <c r="E61" s="39"/>
      <c r="F61" s="41">
        <f>H59</f>
        <v>0.5840277777777777</v>
      </c>
      <c r="G61" s="42">
        <v>10</v>
      </c>
      <c r="H61" s="41">
        <f>F61+TIME(0,G61,0)</f>
        <v>0.59097222222222212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103</v>
      </c>
      <c r="D63" s="58" t="s">
        <v>104</v>
      </c>
      <c r="E63" s="39" t="s">
        <v>79</v>
      </c>
      <c r="F63" s="41">
        <f>H61</f>
        <v>0.59097222222222212</v>
      </c>
      <c r="G63" s="42">
        <v>40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106</v>
      </c>
      <c r="D65" s="58" t="s">
        <v>105</v>
      </c>
      <c r="E65" s="39" t="s">
        <v>88</v>
      </c>
      <c r="F65" s="41">
        <f>H63</f>
        <v>0.61874999999999991</v>
      </c>
      <c r="G65" s="42">
        <v>40</v>
      </c>
      <c r="H65" s="41">
        <f>F65+TIME(0,G65,0)</f>
        <v>0.6465277777777777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0.6465277777777777</v>
      </c>
      <c r="G67" s="42">
        <v>0</v>
      </c>
      <c r="H67" s="41">
        <f>F67+TIME(0,G67,0)</f>
        <v>0.6465277777777777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0.6465277777777777</v>
      </c>
      <c r="G69" s="42">
        <v>0</v>
      </c>
      <c r="H69" s="41">
        <f>F69+TIME(0,G69,0)</f>
        <v>0.6465277777777777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0.6465277777777777</v>
      </c>
      <c r="G71" s="42">
        <v>0</v>
      </c>
      <c r="H71" s="41">
        <f>F71+TIME(0,G71,0)</f>
        <v>0.6465277777777777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82</v>
      </c>
      <c r="D73" s="33"/>
      <c r="E73" s="33" t="s">
        <v>4</v>
      </c>
      <c r="F73" s="34">
        <f>H71</f>
        <v>0.6465277777777777</v>
      </c>
      <c r="G73" s="35">
        <v>0</v>
      </c>
      <c r="H73" s="34">
        <f>F73+TIME(0,G73,0)</f>
        <v>0.6465277777777777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-0.99999999999983658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86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107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83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11-24/0267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84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89</v>
      </c>
      <c r="D97" s="39" t="s">
        <v>92</v>
      </c>
      <c r="E97" s="39" t="s">
        <v>53</v>
      </c>
      <c r="F97" s="41">
        <f>H95</f>
        <v>0.82013888888888886</v>
      </c>
      <c r="G97" s="42">
        <v>15</v>
      </c>
      <c r="H97" s="41">
        <f>F97+TIME(0,G97,0)</f>
        <v>0.83055555555555549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110</v>
      </c>
      <c r="D99" s="39" t="s">
        <v>112</v>
      </c>
      <c r="E99" s="39" t="s">
        <v>111</v>
      </c>
      <c r="F99" s="41">
        <f>H97</f>
        <v>0.83055555555555549</v>
      </c>
      <c r="G99" s="42">
        <v>30</v>
      </c>
      <c r="H99" s="41">
        <f>F99+TIME(0,G99,0)</f>
        <v>0.85138888888888886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90</v>
      </c>
      <c r="D101" s="39" t="s">
        <v>91</v>
      </c>
      <c r="E101" s="39" t="s">
        <v>53</v>
      </c>
      <c r="F101" s="41">
        <f>H99</f>
        <v>0.85138888888888886</v>
      </c>
      <c r="G101" s="42">
        <v>10</v>
      </c>
      <c r="H101" s="41">
        <f>F101+TIME(0,G101,0)</f>
        <v>0.85833333333333328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/>
      <c r="D103" s="39"/>
      <c r="E103" s="39"/>
      <c r="F103" s="41">
        <f>H101</f>
        <v>0.85833333333333328</v>
      </c>
      <c r="G103" s="42">
        <v>0</v>
      </c>
      <c r="H103" s="41">
        <f>F103+TIME(0,G103,0)</f>
        <v>0.85833333333333328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82</v>
      </c>
      <c r="D105" s="33"/>
      <c r="E105" s="33" t="s">
        <v>4</v>
      </c>
      <c r="F105" s="34">
        <f>H103</f>
        <v>0.85833333333333328</v>
      </c>
      <c r="G105" s="35">
        <v>0</v>
      </c>
      <c r="H105" s="34">
        <f>F105+TIME(0,G105,0)</f>
        <v>0.85833333333333328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54.000000000000128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108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83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11-24/0267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85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109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 t="s">
        <v>113</v>
      </c>
      <c r="D131" s="58" t="s">
        <v>102</v>
      </c>
      <c r="E131" s="39" t="s">
        <v>76</v>
      </c>
      <c r="F131" s="41">
        <f>H129</f>
        <v>0.44930555555555551</v>
      </c>
      <c r="G131" s="42">
        <v>10</v>
      </c>
      <c r="H131" s="41">
        <f>F131+TIME(0,G131,0)</f>
        <v>0.45624999999999993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0.45624999999999993</v>
      </c>
      <c r="G133" s="42">
        <v>0</v>
      </c>
      <c r="H133" s="41">
        <f>F133+TIME(0,G133,0)</f>
        <v>0.45624999999999993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0.45624999999999993</v>
      </c>
      <c r="G135" s="42">
        <v>0</v>
      </c>
      <c r="H135" s="41">
        <f>F135+TIME(0,G135,0)</f>
        <v>0.45624999999999993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0.45624999999999993</v>
      </c>
      <c r="G137" s="42">
        <v>0</v>
      </c>
      <c r="H137" s="41">
        <f>F137+TIME(0,G137,0)</f>
        <v>0.45624999999999993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0.45624999999999993</v>
      </c>
      <c r="G139" s="42">
        <v>0</v>
      </c>
      <c r="H139" s="41">
        <f>F139+TIME(0,G139,0)</f>
        <v>0.45624999999999993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0.45624999999999993</v>
      </c>
      <c r="G141" s="42">
        <v>0</v>
      </c>
      <c r="H141" s="41">
        <f>F141+TIME(0,G141,0)</f>
        <v>0.45624999999999993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0.45624999999999993</v>
      </c>
      <c r="G143" s="35">
        <v>0</v>
      </c>
      <c r="H143" s="34">
        <f>F143+TIME(0,G143,0)</f>
        <v>0.45624999999999993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11-24/0267</v>
      </c>
      <c r="E145" s="39" t="s">
        <v>5</v>
      </c>
      <c r="F145" s="41">
        <f>H143</f>
        <v>0.45624999999999993</v>
      </c>
      <c r="G145" s="42">
        <v>10</v>
      </c>
      <c r="H145" s="41">
        <f>F145+TIME(0,G145,0)</f>
        <v>0.46319444444444435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11-24/0267</v>
      </c>
      <c r="E147" s="39" t="s">
        <v>5</v>
      </c>
      <c r="F147" s="41">
        <f>H145</f>
        <v>0.46319444444444435</v>
      </c>
      <c r="G147" s="42">
        <v>3</v>
      </c>
      <c r="H147" s="41">
        <f>F147+TIME(0,G147,0)</f>
        <v>0.46527777777777768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0.46527777777777768</v>
      </c>
      <c r="G149" s="42">
        <v>0</v>
      </c>
      <c r="H149" s="41">
        <f>F149+TIME(0,G149,0)</f>
        <v>0.46527777777777768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0.46527777777777768</v>
      </c>
      <c r="G151" s="42">
        <v>0</v>
      </c>
      <c r="H151" s="41">
        <f>F151+TIME(0,G151,0)</f>
        <v>0.46527777777777768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0.46527777777777768</v>
      </c>
      <c r="G153" s="42">
        <v>0</v>
      </c>
      <c r="H153" s="41">
        <f>F153+TIME(0,G153,0)</f>
        <v>0.46527777777777768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0.46527777777777768</v>
      </c>
      <c r="G155" s="42">
        <v>0</v>
      </c>
      <c r="H155" s="41">
        <f>F155+TIME(0,G155,0)</f>
        <v>0.46527777777777768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0.46527777777777768</v>
      </c>
      <c r="G157" s="35">
        <v>0</v>
      </c>
      <c r="H157" s="34">
        <f>F157+TIME(0,G157,0)</f>
        <v>0.46527777777777768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0.46527777777777768</v>
      </c>
      <c r="G159" s="42">
        <v>0</v>
      </c>
      <c r="H159" s="41">
        <f>F159+TIME(0,G159,0)</f>
        <v>0.46527777777777768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0.46527777777777768</v>
      </c>
      <c r="G161" s="42">
        <v>0</v>
      </c>
      <c r="H161" s="41">
        <f>F161+TIME(0,G161,0)</f>
        <v>0.46527777777777768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0.46527777777777768</v>
      </c>
      <c r="G163" s="35">
        <v>0</v>
      </c>
      <c r="H163" s="34">
        <f>F163+TIME(0,G163,0)</f>
        <v>0.46527777777777768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255" x14ac:dyDescent="0.15">
      <c r="A165" s="38">
        <f>A163+0.01</f>
        <v>16.010000000000002</v>
      </c>
      <c r="B165" s="39"/>
      <c r="C165" s="39" t="s">
        <v>115</v>
      </c>
      <c r="D165" s="40" t="s">
        <v>116</v>
      </c>
      <c r="E165" s="39" t="s">
        <v>79</v>
      </c>
      <c r="F165" s="41">
        <f>H163</f>
        <v>0.46527777777777768</v>
      </c>
      <c r="G165" s="42">
        <v>70</v>
      </c>
      <c r="H165" s="41">
        <f>F165+TIME(0,G165,0)</f>
        <v>0.51388888888888884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0.51388888888888884</v>
      </c>
      <c r="G167" s="42">
        <v>0</v>
      </c>
      <c r="H167" s="41">
        <f>F167+TIME(0,G167,0)</f>
        <v>0.51388888888888884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0.51388888888888884</v>
      </c>
      <c r="G169" s="35">
        <v>0</v>
      </c>
      <c r="H169" s="34">
        <f>F169+TIME(0,G169,0)</f>
        <v>0.51388888888888884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0.51388888888888884</v>
      </c>
      <c r="G171" s="42">
        <v>0</v>
      </c>
      <c r="H171" s="41">
        <f>F171+TIME(0,G171,0)</f>
        <v>0.51388888888888884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10.000000000000124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93</v>
      </c>
    </row>
    <row r="2" spans="1:2" x14ac:dyDescent="0.15">
      <c r="A2" s="12" t="s">
        <v>35</v>
      </c>
      <c r="B2" s="12" t="s">
        <v>94</v>
      </c>
    </row>
    <row r="3" spans="1:2" ht="14" thickBot="1" x14ac:dyDescent="0.2">
      <c r="A3" s="12" t="s">
        <v>36</v>
      </c>
      <c r="B3" s="12" t="s">
        <v>95</v>
      </c>
    </row>
    <row r="4" spans="1:2" x14ac:dyDescent="0.15">
      <c r="A4" t="s">
        <v>37</v>
      </c>
      <c r="B4" s="13">
        <v>45361</v>
      </c>
    </row>
    <row r="5" spans="1:2" x14ac:dyDescent="0.15">
      <c r="A5" s="12" t="s">
        <v>38</v>
      </c>
      <c r="B5" s="14">
        <f>B4+1</f>
        <v>45362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45366</v>
      </c>
    </row>
    <row r="8" spans="1:2" x14ac:dyDescent="0.15">
      <c r="A8" s="16" t="s">
        <v>41</v>
      </c>
      <c r="B8" s="16">
        <v>2</v>
      </c>
    </row>
    <row r="9" spans="1:2" ht="16" x14ac:dyDescent="0.2">
      <c r="A9" s="16" t="s">
        <v>42</v>
      </c>
      <c r="B9" s="6" t="s">
        <v>114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97</v>
      </c>
    </row>
    <row r="15" spans="1:2" x14ac:dyDescent="0.15">
      <c r="A15" t="s">
        <v>0</v>
      </c>
      <c r="B15" s="12" t="s">
        <v>96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2024-03-13T16:55:55Z</dcterms:modified>
  <cp:category/>
</cp:coreProperties>
</file>