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mah\IEEE\TGbh\"/>
    </mc:Choice>
  </mc:AlternateContent>
  <xr:revisionPtr revIDLastSave="0" documentId="13_ncr:1_{BAAE3F11-F88B-43F4-A6D6-4C57B2F2346D}" xr6:coauthVersionLast="47" xr6:coauthVersionMax="47" xr10:uidLastSave="{00000000-0000-0000-0000-000000000000}"/>
  <bookViews>
    <workbookView xWindow="2377" yWindow="2708" windowWidth="26356" windowHeight="11985" activeTab="2" xr2:uid="{00000000-000D-0000-FFFF-FFFF00000000}"/>
  </bookViews>
  <sheets>
    <sheet name="Title" sheetId="2" r:id="rId1"/>
    <sheet name="Revision History" sheetId="3" r:id="rId2"/>
    <sheet name="All Comments" sheetId="1" r:id="rId3"/>
    <sheet name="Progress Chart" sheetId="4" r:id="rId4"/>
  </sheets>
  <definedNames>
    <definedName name="_xlnm._FilterDatabase" localSheetId="2" hidden="1">'All Comments'!$A$1:$O$285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4" l="1"/>
  <c r="D19" i="4"/>
  <c r="H7" i="4"/>
  <c r="H6" i="4"/>
  <c r="B19" i="4" l="1"/>
  <c r="F19" i="4"/>
  <c r="H5" i="4"/>
  <c r="E5" i="4"/>
  <c r="E4" i="4"/>
  <c r="H4" i="4" s="1"/>
  <c r="G3" i="4"/>
  <c r="C19" i="4" l="1"/>
  <c r="H3" i="4"/>
  <c r="E19" i="4" l="1"/>
  <c r="G19" i="4" s="1"/>
  <c r="H19" i="4" l="1"/>
</calcChain>
</file>

<file path=xl/sharedStrings.xml><?xml version="1.0" encoding="utf-8"?>
<sst xmlns="http://schemas.openxmlformats.org/spreadsheetml/2006/main" count="2231" uniqueCount="679">
  <si>
    <t>Date</t>
  </si>
  <si>
    <t>Comment</t>
  </si>
  <si>
    <t>Category</t>
  </si>
  <si>
    <t>Proposed Change</t>
  </si>
  <si>
    <t>Rojan Chitrakar</t>
  </si>
  <si>
    <t>"Optionally the device ID may be constructed as an opaque
identifier (see Annex AD)."</t>
  </si>
  <si>
    <t>Technical</t>
  </si>
  <si>
    <t>9.4.2.311</t>
  </si>
  <si>
    <t>Why only mention the optional method?  Anyway, how the device ID is constructed should not be in clause 9.</t>
  </si>
  <si>
    <t>IRM Action frame should be added in B.4.4.2 MAC frames</t>
  </si>
  <si>
    <t>B</t>
  </si>
  <si>
    <t>Add IRM Action frames in B.4.4.2 MAC frames</t>
  </si>
  <si>
    <t>Both of the listed IUT configurations seem more like features rather than IUT configurations.</t>
  </si>
  <si>
    <t>B.4</t>
  </si>
  <si>
    <t>Add the two mechanisms as a feature subclause instead of IUT configurations.</t>
  </si>
  <si>
    <t>Chaoming Luo</t>
  </si>
  <si>
    <t>It's not clear how does the measurement ID help the using of RCM. The current spec text does not reveal it.</t>
  </si>
  <si>
    <t>9.4.2.19.7</t>
  </si>
  <si>
    <t>Remove the measurement ID from the specification. Or add text to address the issue.</t>
  </si>
  <si>
    <t>It's not clear what's the exact condition of "it is not present". The previous sentence also says "optionally" w/o a condition.</t>
  </si>
  <si>
    <t>Editorial</t>
  </si>
  <si>
    <t>Remove "Otherwise, it is not present."</t>
  </si>
  <si>
    <t>What is the meaning of the "Data" field (according to Figure 9-1055--Subelement format) in the IRM recommendation subelement?</t>
  </si>
  <si>
    <t>Add text to clarify what's the exact data in the IRM recommendation subelement.</t>
  </si>
  <si>
    <t>A better wording is needed.</t>
  </si>
  <si>
    <t>9.6.35.2</t>
  </si>
  <si>
    <t>Change to "and provided an IRM that conflicts with an IRM that the AP stores for another STA."</t>
  </si>
  <si>
    <t>12.2.12</t>
  </si>
  <si>
    <t>Change "The two mechanisms defined in 12.2.12 (Identifying a non-AP STA with changing MAC address) alleviate this
problem." to "Two mechanisms are defined to alleviate this problem."</t>
  </si>
  <si>
    <t>Normative word should be used.</t>
  </si>
  <si>
    <t>12.2.12.2</t>
  </si>
  <si>
    <t>Change the first two sentences to: Each time the non-AP STA associates with an AP in an ESS, it shall provide a new IRM to the AP during the RSN association to be shared with all the APs in the ESS. The non-AP STA shall then use that IRM as its TA the next time it requests association to any AP in that same ESS.</t>
  </si>
  <si>
    <t>"the AP may send a Duplicate IRM frame" is not complete.
Is there any other action the AP could do to handle the error case?</t>
  </si>
  <si>
    <t>Add "Or the AP may reject the association or authentication"</t>
  </si>
  <si>
    <t>Remove "and note that that particular non-AP STA is within the service area
but only if the non-AP STA wants to be identifiable at that time".
The sentence does not provide much information, since if the non-AP STA does not want to be identifiable, it will not use IRM.</t>
  </si>
  <si>
    <t>As in comment.</t>
  </si>
  <si>
    <t>Remove "if that non-AP STA had previously associated or used PASN to preassociate with an
AP in that ESS.", since "A non-AP STA that has provided an IRM" already stated the same thing.</t>
  </si>
  <si>
    <t>As in comment</t>
  </si>
  <si>
    <t>Robert Sosack</t>
  </si>
  <si>
    <t>space missing in "withdot11DeviceIDActivated"</t>
  </si>
  <si>
    <t>12.2.12.1</t>
  </si>
  <si>
    <t>Change "withdot11DeviceIDActivated" to "with dot11DeviceIDActivated"</t>
  </si>
  <si>
    <t>Missing "1" in "dot1IRMActivated".   Also missing in line 30.</t>
  </si>
  <si>
    <t>12.13.7</t>
  </si>
  <si>
    <t>Change "dot1IRMActivated" to "dot11IRMActivated" at line 1 and line 30.</t>
  </si>
  <si>
    <t>Stephan Sand</t>
  </si>
  <si>
    <t>Typo "them" should be "then</t>
  </si>
  <si>
    <t>Please replace "them" with "then" in "the non-AP STA can them report back to the AP "</t>
  </si>
  <si>
    <t>Tomoko Adachi</t>
  </si>
  <si>
    <t>The description sentence should start with an upper case.</t>
  </si>
  <si>
    <t>Change "a MAC address that ..." to "A MAC address that ...".</t>
  </si>
  <si>
    <t>Feel uncomfortable with the expression, "... both the AP and the STA should *drop* it ...".</t>
  </si>
  <si>
    <t>Change it to "... both the AP and the STA should discard it ...".</t>
  </si>
  <si>
    <t>A normative text should not be in a note.</t>
  </si>
  <si>
    <t>Change the note to a body text.</t>
  </si>
  <si>
    <t>"PHYRXSTART. indication primitive" There is ann extra space between PHYRXSTART. and indication.</t>
  </si>
  <si>
    <t>11.10.9.1.1</t>
  </si>
  <si>
    <t>Correct it to read "PHYRXSTART.indication primitive".</t>
  </si>
  <si>
    <t>"This attribute, when true, indicates that the STA might send a device ID." It seems better to say as "This attribute, when true, indicates that the STA implementation is capable of transmitting a device ID."</t>
  </si>
  <si>
    <t>C.3</t>
  </si>
  <si>
    <t>"This attribute, when true at a non-AP STA, indicates that the STA might send an IRM." It seems better to say as "This attribute, when true at a non-AP STA, indicates that the STA implementation is capable of transmitting an IRM."</t>
  </si>
  <si>
    <t>Jay Yang</t>
  </si>
  <si>
    <t>comma is missing after Device ID</t>
  </si>
  <si>
    <t>6.5.7.3.2</t>
  </si>
  <si>
    <t>as the comments.</t>
  </si>
  <si>
    <t>P22 is a blank page?</t>
  </si>
  <si>
    <t>please remove such blank page if no necessary</t>
  </si>
  <si>
    <t>"measurement ID assigned by AP" should be "measurement ID assigned by the associated AP"</t>
  </si>
  <si>
    <t>change to "measurement ID assigned by the associated AP"</t>
  </si>
  <si>
    <t>"Identity frame" should be " a frame containing device ID "</t>
  </si>
  <si>
    <t>(see resolution on CID247)change the whole sentence to "When an AP with dot11DeviceIDActivated equal to true receives a frame containing device ID from a non-AP STA &amp;#65292;and the received device ID is recognized, the AP shall perform one of the following actions"</t>
  </si>
  <si>
    <t>"PASN frame 2" looks quite strang, suppose it's "the second PASN frame"</t>
  </si>
  <si>
    <t>12.2.12.3</t>
  </si>
  <si>
    <t>please get rid of the term "PASN frame 2" and " PASN frame 3" in several places in this subcaluse.</t>
  </si>
  <si>
    <t>use a wrong article, change "a IRM" to "an IRM"</t>
  </si>
  <si>
    <t>12.13.3.2</t>
  </si>
  <si>
    <t>P44 is a blank page?</t>
  </si>
  <si>
    <t>get rid of this if uncessary.</t>
  </si>
  <si>
    <t>Graham Smith</t>
  </si>
  <si>
    <t>Need to also edit the row "165-220 Reserved"</t>
  </si>
  <si>
    <t>Change entry "165-220" to "167-220"</t>
  </si>
  <si>
    <t>"When IRM recommendation subelement is included in a Beacon request, it indicates the requesting STA asks the responding STA to include an IRM in RA field in the Probe Request frame."  Reads awkward. Should be "it indicates that the requesting STA is asking the responding STA"</t>
  </si>
  <si>
    <t>Change cited text to  "it indicates that the requesting STA is asking the responding STA"</t>
  </si>
  <si>
    <t>"it indicates the requesting STA asks the responding STA to include the Measurement ID element in the Probe Request frame".  Reads awkward. Should be "it indicates that the requesting STA is asking the responding STA"</t>
  </si>
  <si>
    <t>"The Measurement ID subelement is optionally present in a Beacon request. Otherwise, it is not present."  If optional then do not need the second sentence</t>
  </si>
  <si>
    <t>Delete "Otherwise, it is not present".</t>
  </si>
  <si>
    <t>"The measurement ID in measurement ID element exchanged".  Think a definite article missing</t>
  </si>
  <si>
    <t>Add "the" before "measurment ID as follows: "The measurement ID in the measurement ID element exchanged..."</t>
  </si>
  <si>
    <t>"an IRM recommendation subelement shall be not present in the same Beacon request".  Reads awkward aslo a note, so should not use "shall"..  Should be "an IRM recommendation subelement is not present in the same Beacon request"</t>
  </si>
  <si>
    <t>Change cited text to "an IRM recommendation subelement is not present in the same Beacon request"</t>
  </si>
  <si>
    <t>"The IRM field is reserved when sent from an AP to a non-AP STA." See P33.61/63 we decided that the field should not be present in this case, i.e., the IRM field is not present?</t>
  </si>
  <si>
    <t>9.4.2.312</t>
  </si>
  <si>
    <t>Change cited text to "The IRM field is not present when sent from an AP to a non-AP STA." and in Figure 9-1054b under "IRM" box change octets to "0 or 6"</t>
  </si>
  <si>
    <t>"NOTE--Device ID and IRM are independent schemes that allow an AP to recognize a non-AP STA prior to association and identify it during association respectively."  Wrong way round.  IRM is the pre-association.  Invert it</t>
  </si>
  <si>
    <t>Replace cited text with "NOTE--IRM and device ID are independent schemes that allow an AP to recognize a non-AP STA prior to association
and identify it during association respectively."</t>
  </si>
  <si>
    <t>"A non-AP STA may delete a stored device ID at any point in time for implementation-specific reasons (for example, configuration changes have lost the device ID, or sufficient time has passed since the last association to the ESS)."  Do we reaaaly need to say this?  We don't want the STA to do this, or the AP for that matter.  I would delete.</t>
  </si>
  <si>
    <t>Delete cited text</t>
  </si>
  <si>
    <t>"PASN with any AP in an ESS, when the device ID mechanism".  Delete comma.</t>
  </si>
  <si>
    <t>Delete comma</t>
  </si>
  <si>
    <t>"AP STA withdot11DeviceIDActivated".  Insert space after "with"</t>
  </si>
  <si>
    <t>insert space after "with"</t>
  </si>
  <si>
    <t>" receives a non-AP STA Identity frame".  What is this?  I assume it is a Device ID?</t>
  </si>
  <si>
    <t>Change cited text to "receives a Device ID from a non-AP STA"</t>
  </si>
  <si>
    <t>"With the Device ID field not present (indicating the current device ID is maintained) and set theDevice ID Status field of the Device ID KDE or Device ID element to 0 to indicate that the AP recognizes the non-AP STA in the appropriate frame."  Reads awkward.  Needs re-ordering</t>
  </si>
  <si>
    <t>Replace cited text with "Set theDevice ID Status field of the Device ID KDE or Device ID element to 0 to indicate that the AP recognizes the non-AP STA and set the Device ID field to zero length (indicating the current device ID is maintained)."</t>
  </si>
  <si>
    <t>"When an AP with dot11DeviceIDActivated equal to true receives a first PASN frame containing a device ID which is recognized, the AP shall assign a new device ID value to the non-AP STA, via setting a new device ID in the Device ID field with the Device ID Status field of the Device ID element set to 0 to indicate that the AP recognizes the non-AP STA in the second PASN frame."  Long sentence and loses itself in the latter stages.</t>
  </si>
  <si>
    <t>12.2..12.1</t>
  </si>
  <si>
    <t>Replace cited text with "When an AP with dot11DeviceIDActivated equal to true receives a first PASN frame containing a device ID which is recognized, the AP shall assign a new device ID value to the non-AP STA.  In the Device ID element in the second PASN frame, the Device ID Status field is set to 0 to indicate that the AP recognizes the non-AP STA, and a new device ID is included in the Device ID field."</t>
  </si>
  <si>
    <t>"When a non-AP STA receives a frame that contains a Device ID Status field in the Device ID KDE or Device ID element equal to 0 it may proceed with the assumption that the shared identity state with the AP or ESS (as per the concepts of 12.2.10) is now bound to the TA field in the Association Request frame most recently transmitted by the non-AP STA."  I don't really know what this means.  I thought the idea of device ID was to seperate the MAC address from the identity, i.e, nothing to do with the TA.  Unless someone can explain the usefulness of this sentence, I would delete it.</t>
  </si>
  <si>
    <t>Delete cited sentence</t>
  </si>
  <si>
    <t>Figure 12-47b.  Octets for IRM should be "0 or 6"</t>
  </si>
  <si>
    <t>12.7.2</t>
  </si>
  <si>
    <t>Change "6" to "0 or 6"</t>
  </si>
  <si>
    <t>Lei Wang</t>
  </si>
  <si>
    <t>Suggest fully spelling out IRM, i.e., identifiable random MAC address.</t>
  </si>
  <si>
    <t>4.5.4.10</t>
  </si>
  <si>
    <t>Suggest replacing "... previously provided MAC address (IRM)" with "... previously provided identifiable random MAC address (IRM)"</t>
  </si>
  <si>
    <t>Two questions regarding sharing an IRM with all the APs in the ESS:
1) Does the correct operation of the IRM mechanism requires all the APs in the ESS know all the active IRMs of the ESS?
2) How do the other APs in the ESS know a new IRM provided by a non-AP STA to its associated AP during assoication?</t>
  </si>
  <si>
    <t>Please address the questions asked in this comment. If the asnwer to Question 2) is out of scope of this sepc, it may be a good idea to make it clear, e.g., having some text like "It is out of scope of this standards to specify how an IRM is shared among the APs in the ESS."</t>
  </si>
  <si>
    <t>How does an AP know if the new IRM is already in use within the IEEE 802 LAN, or identical to a most recently received IRM for another non-AP STA? Also, if an IRM is used in the domain of an ESS, then does it mean "the IEEE 802 LAN" is "the ESS"?</t>
  </si>
  <si>
    <t>Please address the questions asked in this comments.</t>
  </si>
  <si>
    <t>Michael Montemurro</t>
  </si>
  <si>
    <t>In 802.11, protocol data is referred to as "elements" not "information elements"</t>
  </si>
  <si>
    <t>12.3.7</t>
  </si>
  <si>
    <t>at the cited location, change "information elements" to "elements"</t>
  </si>
  <si>
    <t>P802.11be uses KDE Data Types 16-19 so the allocation conflicts with this draft.</t>
  </si>
  <si>
    <t>Coordinate with ANA to see that a conflicting KDE Data Type is not assgined. The KDEs should be at least 20 and 21.</t>
  </si>
  <si>
    <t>It makes sense that to allow Device ID to be used across all APs in an ESS. However for that solution to function properly there needs to be an assumption that somehow, all AP's can recognize the Device ID for a STA</t>
  </si>
  <si>
    <t>In order for an AP in an ESS to "recognize" a device ID, there needs to be a a mechanism to distribute or provide centralized query of the the device ID. The mechanism can be beyond the scope of the standard, but the behavior should be captured somewhere.</t>
  </si>
  <si>
    <t>It makes sense that to allow IRM to be used across all APs in an ESS. However for that solution to function properly there needs to be an assumption that somehow, all AP's can recognize the IRM for a STA</t>
  </si>
  <si>
    <t>In order for an AP in an ESS to "recognize" the IRM, there needs to be a a mechanism to distribute or provide centralized query of the the IRM values. The mechanism can be beyond the scope of the standard, but the behavior should be captured somewhere.</t>
  </si>
  <si>
    <t>Space missing after full stop</t>
  </si>
  <si>
    <t>Insert space after full stop</t>
  </si>
  <si>
    <t>An errant * is present before "9.6.35"</t>
  </si>
  <si>
    <t>9.4.1.11</t>
  </si>
  <si>
    <t>Delete "*"</t>
  </si>
  <si>
    <t>"34-125 Reserved".  In 11me D4.1 code 34 is Protected Fine Timing frame, so IRM Action will be code 35.</t>
  </si>
  <si>
    <t>Change "34-125" to "36-125"</t>
  </si>
  <si>
    <t>When sent by the AP, the IRM Action field is always 0 (duplicate), so why not say so and make it clear?</t>
  </si>
  <si>
    <t>Replace "The IRM Action field is defined in Table 9-640a (IRM Action field) in 9.6.35.1 (General)." with "The IRM Action field is set to 0 to indicate Duplicate IRM, as defined in Table 9-640a (IRM Action field) in 9.6.35.1 (General)."</t>
  </si>
  <si>
    <t>When sent by the AP, the IRM Action field is always 1 (new IRM), so why not say so and make it clear?</t>
  </si>
  <si>
    <t>9.6.35.3</t>
  </si>
  <si>
    <t>Replace "The IRM Action field is defined in Table 9-640a (IRM Action field) in 9.6.35.1 (General)." with "The IRM Action field is set to 1 to indicate New IRM, as defined in Table 9-640a (IRM Action field) in 9.6.35.1 (General)."</t>
  </si>
  <si>
    <t>"A non-AP STA shall provide a device ID when required by the procedures described below:"  This needs two commas otherwise the "when required by the procedures below" is the instruction.  Alternative is to delete, "when required"</t>
  </si>
  <si>
    <t>Sentence to read "A non-AP STA shall provide a device ID, when required, by the procedures described below:" OR delete "when required"</t>
  </si>
  <si>
    <t>An AP shall provide a device ID when required by the procedures described below:  This needs two commas otherwise the "when required by the procedures below" is the instruction.  Alternative is to delete, "when required"</t>
  </si>
  <si>
    <t>Sentence to read "An AP shall provide a device ID, when required, by the procedures described below:" OR delete "when required"</t>
  </si>
  <si>
    <t>"the AP shall assign a new device ID value to the non-AP STA".  PASN requires that the device ID is changed every association.  I am uneasy that calling this "device ID" is misleading.  Device ID is meant to be more of a permanent identity, say maybe an identity that means something.  If the STA then uses PASN then the "permanent "device ID would be overwritten.  If PASN is only used for APs used in FTM and never associates to those APs then this is OK.  If, however, the APs are also, say, part of a network as well and the STA may connect as a customer, say, then this may coause a problem.  In teh radio measurment case, the temporary "device ID" was given another name "measurement ID', why not use the same term for PASN, or maybe a different term "PASN ID"??</t>
  </si>
  <si>
    <t>Please discuss to see if there is agreement to change the name of the ID used with PASN.  If so, then commenter would be willing to prepare the edits.</t>
  </si>
  <si>
    <t>"A non-AP STA should generate the IRMs on a random basis such that a non-AP STA cannot be identified by a third party from the TA it is using."  I'm not sure the second part of the sentence is needed.  Random is random and a STA couuld not select a special random to accomplish the third party criteria.  Suggest delete " such that a non-AP STA cannot be identified by a third party from the TA it is using"</t>
  </si>
  <si>
    <t>delete " such that a non-AP STA cannot be identified by a third party from the TA it is using"</t>
  </si>
  <si>
    <t>Xiangxin Gu</t>
  </si>
  <si>
    <t>Measurement ID element is defined in 9.4.2.313</t>
  </si>
  <si>
    <t>change to defined in "9.4.2.313"</t>
  </si>
  <si>
    <t>"If dot11IRMActivated is true and the IRM recommendation subelement
is present in the measurement request, then the RA field in the Probe Request frame shall be set to
the IRM." RA field refers to the MAC address of the targeted AP. How it can be a random value?</t>
  </si>
  <si>
    <t>Please clarify it</t>
  </si>
  <si>
    <t>Kazuto Yano</t>
  </si>
  <si>
    <t>A period is missing at the end of this sentence.</t>
  </si>
  <si>
    <t>Please add a period at the end of the sentence.</t>
  </si>
  <si>
    <t>Liuming Lu</t>
  </si>
  <si>
    <t>The description is confusing:1) IEEE Std 802.11 is missing, 2) the maintainance of the exising services is needed.3) the user privacy needs to be clarified.</t>
  </si>
  <si>
    <t>General</t>
  </si>
  <si>
    <t>Abstract</t>
  </si>
  <si>
    <t>Suggest to change "This amendment specifies modifications to the medium access control layer (MAC) mechanisms to preserve the existing services that might otherwise be restricted in environments where STAs in an Extended Service Set (ESS) use randomized or changing MAC addresses, without affecting user privacy." to "This amendment specifies modifications to the IEEE Std 802.11 medium access control layer (MAC) that enable the maintainance and preservation of the existing services that might otherwise be restricted in environments where STAs in an Extended Service Set (ESS) use randomized or changing MAC addresses, without affecting the privacy of the users corresponding to the STAs."</t>
  </si>
  <si>
    <t>The description is confusing:1) the description of "non-access-point (AP)" is unclear, 2)  the description of "to identify itself to a known network" is unclear.</t>
  </si>
  <si>
    <t>3. Definitions, acronyms, and abbreviations</t>
  </si>
  <si>
    <t>Suggest to change "device identification (ID): [device ID] An ID that a network can provide to a non-access-point (AP) station (STA) to allow the non-AP STA to identify itself to a known network at a future time." to "device identification (ID): [device ID] An ID that a network can provide to a non-access-point (non-AP) station (STA) to allow the non-AP STA to be identified by the known network at a future time."</t>
  </si>
  <si>
    <t>The description of "identifiable random medium access control (MAC) address: [IRM] " is incomplete.</t>
  </si>
  <si>
    <t>Suggest to change "IRM" to "IRMA"</t>
  </si>
  <si>
    <t>The description is confusing</t>
  </si>
  <si>
    <t>4.5.4.10 MAC privacy enhancements</t>
  </si>
  <si>
    <t>Suggest to change "...can provide a previously provided device ID or can use a previously provided MAC address
(IRM),.." to "..can use a previously provided device ID or a previously provided MAC address
(IRM),"</t>
  </si>
  <si>
    <t>The description of "The first mechanism, referred to as device ID..." is confusing</t>
  </si>
  <si>
    <t>12.2.12 Identifying a non-AP STA with changing MAC address</t>
  </si>
  <si>
    <t>Suggest to change "The first mechanism, referred to as device ID..." to "The first mechanism, referred to as device ID based mechanism,..."</t>
  </si>
  <si>
    <t>The description of "The second mechanism, referred to as IRM,..." is confusing</t>
  </si>
  <si>
    <t>Suggest to change "The second mechanism, referred to as IRM,..." to "The second mechanism, referred to as IRM based mechanism,..."</t>
  </si>
  <si>
    <t>The description of "use that MAC address for the next association or PASN authentication..." is confusing.</t>
  </si>
  <si>
    <t>Suggest to change "use that MAC address for the next association or PASN authentication..." to "use that MAC address for identification of the STA during the next association or PASN authentication..."</t>
  </si>
  <si>
    <t>The description of "...advertises support of the device ID mechanism..." is incomplete.</t>
  </si>
  <si>
    <t>12.2.12.1 Device ID mechanism</t>
  </si>
  <si>
    <t>Suggest to change "An AP that has dot11DeviceIDActivated equal to true advertises support of the device ID mechanism..." to ""An AP that has dot11DeviceIDActivated equal to true shall advertise support of the device ID mechanism..."</t>
  </si>
  <si>
    <t>The description is unclear as a non-AP STA may have no Device ID configured. For example the STA starts to associate with the AP for the first time so that no Device ID has been configured. Need to add the condition.</t>
  </si>
  <si>
    <t>Suggest to change "A non-AP STA shall provide a device ID when required by the procedures described below:" to ""If A non-AP STA has a device ID configured, then it  shall provide a device ID when required by the procedures described below:"</t>
  </si>
  <si>
    <t>Henry Ptasinski</t>
  </si>
  <si>
    <t>"Device identification" is already used in the base standard (e.g. "Device Identification Information field", "Device Identification Information Value fields").  This definition in 11bh conflicts with the usage in the base standard.  Also, the term does not clearly indicate that this ID is assigned by the network, which is a key aspect of the ID.</t>
  </si>
  <si>
    <t>Define a new term "network-assigned device identifier" and acronym "NADI" and update the draft to use this term throughout.</t>
  </si>
  <si>
    <t>Since "device ID" is defined in clause 3 as "device identification", this sentence is saying "a device identification that can be sent over the air without exposing the underlying device identification", which is either a circular reference or requires definition of "underlying device identification" as something different from "device identification".</t>
  </si>
  <si>
    <t>Define "network-assigned device identifier (NADI)" and use that instead of "device ID", and clarify what is meant by "underlying".</t>
  </si>
  <si>
    <t>"The non-AP STA may then use that IRM as its TA ..." indicates that the IRM is used as the TA only after completing the association. The TA to use in first association to the ESS, prior to sending the IRM to the AP is not specified.</t>
  </si>
  <si>
    <t>Clarify what MAC address is to be used when initially joining an ESS.</t>
  </si>
  <si>
    <t>Conflicting statements about when an IRM shall be sent.  Line 23 says "Each time ... it provides a new IRM" but line 30 says "may provide a new IRM".</t>
  </si>
  <si>
    <t>Unify these two paragraphs.  Either a new IRM is required on every association, or it isn't.</t>
  </si>
  <si>
    <t>"ought" does not appear in the IEEE SA Standards Style Manual</t>
  </si>
  <si>
    <t>Change "ought to be used" to "should only be used". Change "ought to change" to "should change"</t>
  </si>
  <si>
    <t>"(different from the address it is using)" is vague about how/where/when this address is being used.</t>
  </si>
  <si>
    <t>Change to "(different from the MAC address it is currently using as it's TA)"</t>
  </si>
  <si>
    <t>Convoluted wording</t>
  </si>
  <si>
    <t>AD.2</t>
  </si>
  <si>
    <t>Change to "The length of k is 256 bits if AES-SIV-256 is used, and 512
bits if AES-SIV-512 is used."</t>
  </si>
  <si>
    <t>As written, "and would be constructed" refers back to the subject "tweak", but is intended to describe the tweaked-padded-id</t>
  </si>
  <si>
    <t>Change to "and the tweaked-padded-id would be constructed"</t>
  </si>
  <si>
    <t>Mark RISON</t>
  </si>
  <si>
    <t>As it says in the comment</t>
  </si>
  <si>
    <t>What is "private device identification"?</t>
  </si>
  <si>
    <t>Delete "private device"</t>
  </si>
  <si>
    <t>"non-access-point (AP)" should be "non-access-point (non-AP)"</t>
  </si>
  <si>
    <t>" a MAC address" should be " A MAC address"</t>
  </si>
  <si>
    <t>What is "a network"?  BSS?  ESS?  Something else?</t>
  </si>
  <si>
    <t>Use a more precise term</t>
  </si>
  <si>
    <t>"to do" is a bit casual</t>
  </si>
  <si>
    <t>Change to "to perform".  Oh, and add a space after the full stop at the end of the sentence</t>
  </si>
  <si>
    <t>"dot11FILSActivated is true and " -- why does FILS have to be activated to be able to use DID?</t>
  </si>
  <si>
    <t>6.5.7.2.2</t>
  </si>
  <si>
    <t>Delete this cited text; also at line 59 and next page lines 26 and 32 and next page lines 5 and 10 and 42 and 47</t>
  </si>
  <si>
    <t>No dot11FILSActivated here?</t>
  </si>
  <si>
    <t>9.3.3.9</t>
  </si>
  <si>
    <t>"Action" is not part of the category</t>
  </si>
  <si>
    <t>Delete the cited text</t>
  </si>
  <si>
    <t>This is assuming ANA will allocate 33</t>
  </si>
  <si>
    <t>I've never worked out how you're supposed to show this.  Maybe ask ANA and the WG editors</t>
  </si>
  <si>
    <t>Making the Device ID element non-extensible seems short-sighted to me</t>
  </si>
  <si>
    <t>9.4.2.1</t>
  </si>
  <si>
    <t>Change "No" in the penultimate column to "Yes" and add a Device ID Length field before the Device ID field in Figure 9-1054a--Device ID element format</t>
  </si>
  <si>
    <t>The IRM element looks eminently extensible to me</t>
  </si>
  <si>
    <t>Change "No" in the penultimate column to "Yes"</t>
  </si>
  <si>
    <t>"a Length field set to 1" is not specific enough</t>
  </si>
  <si>
    <t>Change to "the Length field set to 1"</t>
  </si>
  <si>
    <t>"When IRM recommendation subelement is included in a Beacon request, it indicates the requesting STA asks the responding STA to include an IRM in RA field in the Probe Request frame. The IRM recommendation subelement is optionally present in a Beacon request. Otherwise, it is not present." has various issues</t>
  </si>
  <si>
    <t>Change to "The IRM Recommendation subelement is optionally included in a Beacon request, to request that the responding STA use an IRM in the RA field in the Probe Request frames it transmits."</t>
  </si>
  <si>
    <t>"IRM recommendation" (subelement) should be "IRM Recommendation" (6x)</t>
  </si>
  <si>
    <t>Can't have a shall in a NOTE (or in C9 either)</t>
  </si>
  <si>
    <t>Replace the NOTE with "A Beacon request does not contain both an IRM Recommendation subelement and a Measurement ID subelement."</t>
  </si>
  <si>
    <t>"The IRM recommendation subelement has the format defined in Figure 9-1003 (Subelement format), with a Length field set to 1." -- OK, so what's in the 1-octet Data field?</t>
  </si>
  <si>
    <t>Specify the content of the Data field</t>
  </si>
  <si>
    <t>"When the Measurement ID subelement is present in a Beacon request, it indicates the requesting STA asks the responding STA to include the Measurement ID element in the Probe Request frame. The Measurement ID subelement is optionally present in a Beacon request. Otherwise, it is not present. " has various issues</t>
  </si>
  <si>
    <t>Change to "The Measurement ID subelement is optionally included in a Beacon request, to request that the responding STA include a Measurement ID element in the Probe Request frames it transmits."</t>
  </si>
  <si>
    <t>"The measurement ID in measurement ID element exchanged between an AP in an ESS and a STA in a radio measurement procedure is a one time measurement ID assigned by AP. The measurement ID is different each time, and both the AP and the STA should drop it immediately after each radio measurement session." is behaviour (not very clear)</t>
  </si>
  <si>
    <t>Move to Clause 11 and clarify</t>
  </si>
  <si>
    <t>"of the Device ID element" -- no need to state since we're in that very subclause</t>
  </si>
  <si>
    <t>Move the sentence to after the sentence where it's not reserved</t>
  </si>
  <si>
    <t>What if it's from PCP to non-AP STA?</t>
  </si>
  <si>
    <t>Change "an AP" to "an AP or PCP" and in the table change "AP" to "AP/PCP"</t>
  </si>
  <si>
    <t>If one end is an AP the other end is going to be a non-AP</t>
  </si>
  <si>
    <t>Delete "from a non-AP STA" and "to a non-AP STA"</t>
  </si>
  <si>
    <t>"The Device ID field contains a device ID." -- not clear what a "device ID" is</t>
  </si>
  <si>
    <t>Add a definition</t>
  </si>
  <si>
    <t>"address.The" missing space after full stop</t>
  </si>
  <si>
    <t>Same comments about PCP and non-AP STA as for previous subclause</t>
  </si>
  <si>
    <t>Make the same changes as proposed for that subclause</t>
  </si>
  <si>
    <t>There are two non-generic fields in this element.  One is only used by APs, the other only by non-AP STAs.  Wouldn't it be better two have two elements?</t>
  </si>
  <si>
    <t>"The IRM element contains a MAC address." is too generic</t>
  </si>
  <si>
    <t>Change to "The IRM element contains a random identifiable MAC address."</t>
  </si>
  <si>
    <t>It is completely unclear what a "measurement ID" is, and even the name isn't clear</t>
  </si>
  <si>
    <t>9.4.2.313</t>
  </si>
  <si>
    <t>"These frames are identified by the single octet IRM Action field, which follows immediately after the Category field." duplicates the figure and should be "An IRM Action field, in the field immediately after the Category field, differentiates the formats."</t>
  </si>
  <si>
    <t>9.6.35.1</t>
  </si>
  <si>
    <t>"associated or authenticated" -- doesn't it have to do both?</t>
  </si>
  <si>
    <t>Delete "or authenticated"</t>
  </si>
  <si>
    <t>"a new IRM" -- it is not clear what "new" means here</t>
  </si>
  <si>
    <t>Change to "an IRM"</t>
  </si>
  <si>
    <t>"Duplicate IRM Action field" -- nope</t>
  </si>
  <si>
    <t>Change to "Duplicate IRM frame Action field"; also at line 26 (caption)</t>
  </si>
  <si>
    <t>"New IRM Action field" -- nope</t>
  </si>
  <si>
    <t>Change to "New IRM frame Action field"; also at line 44 (caption)</t>
  </si>
  <si>
    <t>I have a nasty feeling Management frames don't have an RA field</t>
  </si>
  <si>
    <t>Change "RA field" to "Address 1 field"; also at 25.24. At 31.48 change "TA field" to "Address 2 field"</t>
  </si>
  <si>
    <t>There are many instances of "association".  Shouldn't many/most/all of these be "(re)association"?</t>
  </si>
  <si>
    <t>", device ID and IRM," -- I think the reader isn't a goldfish and so will remember the two mechanisms described in the immediately preceding para</t>
  </si>
  <si>
    <t>Delete this cited text; also at line 28</t>
  </si>
  <si>
    <t>"different from the address it is using" would be better as "different from the address it is currently using"</t>
  </si>
  <si>
    <t>"A non-AP STA that has dot11DeviceIDActivated equal to true, indicates" -- spurious comma</t>
  </si>
  <si>
    <t>Delete the comma</t>
  </si>
  <si>
    <t>"sent to any AP in an ESS that has dot11DeviceIDActivated equal to true" -- a STA cannot directly observe an AP's MIB</t>
  </si>
  <si>
    <t>Reword in terms of OTA signalling</t>
  </si>
  <si>
    <t>"Correct operation of the device ID mechanism depends on all APs in the ESS being configured with
dot11DeviceIDActivated set to true. Support of the device ID mechanism needs to be advertised by all APs in an ESS in Beacons and Probe Response frames." -- in TGme we recently reached consensus on how to express a shall on non-802.11 actors</t>
  </si>
  <si>
    <t>Reword following TGme/D4.0 (I think it involved saying "needs to" always, so maybe change "Correct operation of the device ID mechanism depends on all APs in the ESS being configured with
dot11DeviceIDActivated set to true. Support of the device ID mechanism needs to be advertised by all APs in an ESS in Beacons and Probe Response frames." to "To ensure correct operation of the device ID mechanism, all APs in the ESS need to have dot11DeviceIDActivated set to true.")</t>
  </si>
  <si>
    <t>"A STA shall not send a frame containing a device ID element to any STA unless the receiving STA sets the Device ID Active field to 1 in the Extended RSN Capabilities field." -- this prevents e.g. associating without first scanning</t>
  </si>
  <si>
    <t>Aren't these two paras duplicating the second-to-last-two paras on the previous page?</t>
  </si>
  <si>
    <t>Delete the paras in question on the previous page, since here it's clearer and more complete</t>
  </si>
  <si>
    <t>"implementation-specific" -- are we allowed an exceptional hyphen here?  Ditto " variable-length" in AD.2</t>
  </si>
  <si>
    <t>"sufficient time has passed" -- sufficient for what/whom?</t>
  </si>
  <si>
    <t>Change to "a certain amount of time has passed"</t>
  </si>
  <si>
    <t>"A non-AP STA that is associating or using PASN with any AP in an ESS, when the device ID mechanism is active for both the non-AP STA and the AP, and the non-AP STA has a saved device ID for the ESS, shall send the most recently received device ID for that ESS in the frame containing a device ID." -- wonky wording</t>
  </si>
  <si>
    <t>Change to "When a non-AP STA sends a device ID to an AP, it shall use the device ID most recently received from the ESS the AP is a member of."</t>
  </si>
  <si>
    <t>"Identity frame" -- no such frame</t>
  </si>
  <si>
    <t>Refer to a frame that exists</t>
  </si>
  <si>
    <t>"from a non-AP STA withdot11DeviceIDActivated equal to true" -- can't access another STA's MIB</t>
  </si>
  <si>
    <t>Refer to over-the-air signalling.  Also add space after "with"</t>
  </si>
  <si>
    <t>"With the Device ID field not present (indicating [...]) and set [...]" -- sentence doesn't make sense</t>
  </si>
  <si>
    <t>There are 4x references to "shared identity state" but this state is not defined</t>
  </si>
  <si>
    <t>"When an AP with dot11DeviceIDActivated equal to true receives a first PASN frame containing a device ID
which is recognized, the AP shall assign a new device ID value to the non-AP STA, via setting a new device ID in the Device ID field  with the Device ID Status field of the Device ID element set to 0 to indicate that the AP recognizes the non-AP STA in the second PASN frame." -- wonky wording</t>
  </si>
  <si>
    <t>Change to "When an AP with dot11DeviceIDActivated equal to true receives a first PASN frame containing a device ID
that it recognizes, the AP shall assign a new device ID value to the non-AP STA and include this new device ID in a Device ID element in the second PASN frame, setting the Device ID Status field of the Device ID element to 0 to indicate Recognized."</t>
  </si>
  <si>
    <t>"may proceed with the assumption that the shared identity state with the AP or ESS (as per the concepts of 12.2.10) is now bound to the TA field in the Association Request frame" -- it is not clear what the implications/consequences of this assumption are</t>
  </si>
  <si>
    <t>Some locations talk of "Device ID element or Device ID KDE" but some only mention of the options, e.g. "When an AP with dot11DeviceIDActivated equal to true receives a first PASN frame containing a device ID
which is recognized, the AP shall assign a new device ID value to the non-AP STA, via setting a new device ID in the Device ID field  with the Device ID Status field of the Device ID element set to 0 to indicate that the AP recognizes the non-AP STA in the second PASN frame."</t>
  </si>
  <si>
    <t>Shouldn't they all mention both?</t>
  </si>
  <si>
    <t>"equal to 0" is not immediately obvious</t>
  </si>
  <si>
    <t>Change to "indicating Recognized".  Also set to 1 indicating "Not Recognized" -&gt; set to indicate Not Recognized</t>
  </si>
  <si>
    <t>No scare quotes around field names, enum values, etc.</t>
  </si>
  <si>
    <t>Two references (not hyperlinked) to 12.2.10 -- no such subclause and likely to rot anyway</t>
  </si>
  <si>
    <t>Make into hyperlinks</t>
  </si>
  <si>
    <t>"AP-1" and "AP-2" should not have hyphens</t>
  </si>
  <si>
    <t>"with a MAC address of MAC2" would be clearer as "now with a MAC address of MAC2".  Ditto ".... MAC3"</t>
  </si>
  <si>
    <t>What happens if an AP assigns a new DID (e.g. devID2 in the example) but the STA doesn't rx it for whatever reason.  Then next time the STA will use the old DID but the new AP won't recognise it</t>
  </si>
  <si>
    <t>Recommend the AP remember the previous DID too.  Hm, but by then the previous DID has been sent unencrypted, so not sure this is safe</t>
  </si>
  <si>
    <t>"For purposes of creating" should be "For the purpose of creating"</t>
  </si>
  <si>
    <t>"(including nothing if the device ID is encrypted)" is confusing because in the example at least DIDs are always encrypted</t>
  </si>
  <si>
    <t>"sent to any AP in an ESS that has dot11IRMActivated equal to true" suggests not all APs in the ESS have to have RM activated, but I had understood they all did</t>
  </si>
  <si>
    <t>Delete "in an ESS"</t>
  </si>
  <si>
    <t>Many comments on the previous subclause apply to this subclause too</t>
  </si>
  <si>
    <t>"NOTE 1--The IRM Active field should be configured consistently throughout the ESS." duplicates the previous para</t>
  </si>
  <si>
    <t>"An IRM is a 48-bit address" should be "An IRM is a MAC address"</t>
  </si>
  <si>
    <t>"during the RSN association" should be just "during association"</t>
  </si>
  <si>
    <t>"as its TA" (3x) is not clear</t>
  </si>
  <si>
    <t>Change to "in the Address 2 field of frames it transmits"</t>
  </si>
  <si>
    <t>"public action frame, authentication and (re)association frame" should be "public Action frame, Authentication and (Re)Association frame"</t>
  </si>
  <si>
    <t>"may then use that IRM as its TA" -- shouldn't it be more than a "may"?</t>
  </si>
  <si>
    <t>"within the IEEE 802 LAN" -- exactly what is this referring to?  The BSS?  The BSS and anything that is directly accessible from the DS?</t>
  </si>
  <si>
    <t>Clarify</t>
  </si>
  <si>
    <t>"a most recently received IRM" -- there can only be one most recently received</t>
  </si>
  <si>
    <t>Change to "the most recently received IRM"</t>
  </si>
  <si>
    <t>Don't all the "may"s in this para need to be shoulds or shalls?</t>
  </si>
  <si>
    <t>Spurious space at start of para</t>
  </si>
  <si>
    <t>"(Re-)Association" should be "(Re)Association" (2x)</t>
  </si>
  <si>
    <t>Start of para covers reassoc but then it only covers assoc</t>
  </si>
  <si>
    <t>"then the AP shall include an IRM KDE in message 3 of the 4-way handshake or, if using FILS authentication, the AP shall include an IRM element in the Association Response frame or if using PASN authentication, the AP shall include an IRM element in the second PASN frame. " -- too many ors and not enough commas</t>
  </si>
  <si>
    <t>"he IRM Status field of the IRM KDE or IRM element is set to 0 to indicate that the AP recognizes the IRM" should be "he IRM Status field of the IRM KDE or IRM element is set to indicate Recognized".  Similarly next sentence</t>
  </si>
  <si>
    <t>"an Authentication Request frame" -- no such frame</t>
  </si>
  <si>
    <t>Delete "Request"</t>
  </si>
  <si>
    <t>"ANQP response frame" -- shouldn't that be "ANQP Response frame" or "ANQP response"?</t>
  </si>
  <si>
    <t>Ask Stephen McCANN</t>
  </si>
  <si>
    <t>"distinct neighbor reports" -- what is an indistinct neighbor report?</t>
  </si>
  <si>
    <t>Delete "distinct"</t>
  </si>
  <si>
    <t>"ANQP element" should be "ANQP-element"</t>
  </si>
  <si>
    <t>"if the IRM carried in an ANQP neighbor report query frame is detected" -- what does it mean to detect an IRM?</t>
  </si>
  <si>
    <t>"When using PASN authentication, the Device ID element shall be encrypted in PASN frame 2 (if present) and then IRM element shall be encrypted in PASN frame 3 (if present) with the negotiated key wrap algorithm (see Table 12-11-Integrity and key wrap algorithms).
To encrypt a Device ID element in PASN frame 2 or an IRM element in PASN frame 3, KEK shall be used, as derived as part of PTK (see 12.13.7 (PTKSA derivation with PASN authentication)), with the negotiated key wrap algorithm (see Table 12-11 (Integrity and key wrap algorithms))." seems to say most things twice, and laboriously</t>
  </si>
  <si>
    <t>Change to "When using PASN authentication, the Device ID element shall be encrypted in PASN frame 2 (if present) and then IRM element shall be encrypted in PASN frame 3 (if present), using the KEK (see 12.13.7), using the negotiated key wrap algorithm (see Table 12-11-Integrity and key wrap algorithms)."</t>
  </si>
  <si>
    <t>"When using PASN authentication, the Device ID element shall be encrypted in PASN frame 2 (if present) and then IRM element shall be encrypted in PASN frame 3 (if present) with the negotiated key wrap algorithm (see Table 12-11-Integrity and key wrap algorithms).
To encrypt a Device ID element in PASN frame 2 or an IRM element in PASN frame 3, KEK shall be used, as derived as part of PTK (see 12.13.7 (PTKSA derivation with PASN authentication)), with the negotiated key wrap algorithm (see Table 12-11 (Integrity and key wrap algorithms))." -- it's not clear how you encrypt an element (as opposed to the payload of an element)</t>
  </si>
  <si>
    <t>This subclause has nothing about encryption of an IRM element</t>
  </si>
  <si>
    <t>Add the missing text</t>
  </si>
  <si>
    <t>We haven't called them IEs for a decade or more</t>
  </si>
  <si>
    <t>Change "IE" to "element" (2x).  At 39.41 change "Information Elements" to "elements"</t>
  </si>
  <si>
    <t>"modify row 17" -- I can't work out what this means</t>
  </si>
  <si>
    <t>"The Device ID field contains a device ID as defined in 9.4.2.311 (Device ID element)." -- sadly, 9.4.2.311 doesn't define what a device ID is</t>
  </si>
  <si>
    <t>Use a more suitable xref</t>
  </si>
  <si>
    <t>"Modify the following row in Table 12-11" -- I can't see what's modified</t>
  </si>
  <si>
    <t>12.7.3</t>
  </si>
  <si>
    <t>Which NOTE?</t>
  </si>
  <si>
    <t>TGme has reformulated this to put an end to the combinatorial explosion</t>
  </si>
  <si>
    <t>12.7.6.1</t>
  </si>
  <si>
    <t>Align with 11me</t>
  </si>
  <si>
    <t>I thinik TGme has reformulated this for clarity</t>
  </si>
  <si>
    <t>12.7.6.3</t>
  </si>
  <si>
    <t>"as shown" -- not clear because not underlined</t>
  </si>
  <si>
    <t>12.7.6.4</t>
  </si>
  <si>
    <t>Underline the new stuff</t>
  </si>
  <si>
    <t>" Includes " should be " includes "</t>
  </si>
  <si>
    <t>12.7.6.5</t>
  </si>
  <si>
    <t>It's really confusing that sometimes when it says "Add the following text as shown at the end of the list " you can see the new text underlined, and sometimes you have to guess what is new</t>
  </si>
  <si>
    <t>Adhere to the standard amendment conventions, i.e. either everything is stated to be new, or new stuff is explicitly underlined</t>
  </si>
  <si>
    <t>"-- If dot11DeviceIDActivated is true, including a Device ID element containing a device identifier as defined in 9.4.2.311 (Device ID element)" -- not consistent with the previous wording</t>
  </si>
  <si>
    <t>Append ", if required per the procedure in 12.2.12.1 (Device ID mechanism)"</t>
  </si>
  <si>
    <t>"encyptedas" needs a space before "as"</t>
  </si>
  <si>
    <t>This allegedly new text is not (all) new, so I can't review it</t>
  </si>
  <si>
    <t>Fix the change tracking</t>
  </si>
  <si>
    <t>"a KEK and a KDK is derived" should be "a KEK and a KDK are derived"</t>
  </si>
  <si>
    <t>"KCK is the first 256 bits of the PTK" is duplication of the previous line</t>
  </si>
  <si>
    <t>KEK, TK, etc. need an article before, when in running text</t>
  </si>
  <si>
    <t>"This length is 16 octets for all ciphers, except for the ciphers 00-0F-AC:9 and 00-0F-AC:10 for which it is 32 octets." -- at best this duplicates the previous sentence "length is the same as a key for the pairwise cipher in RSNE provided
by the AP in the second PASN frame", at worst it contradicts it</t>
  </si>
  <si>
    <t>Delete the first cited text</t>
  </si>
  <si>
    <t>"The Key ID in the PTKSA (see 12.6.1.1.6 (PTKSA)) resulting from PASN authentication shall be 3 0." -- not clear.  Shall be 30?  Does that fit?  Why 30?</t>
  </si>
  <si>
    <t>"advertised Extended Capabilities. " should be just "extended capabilities."</t>
  </si>
  <si>
    <t>I see two entries, not one</t>
  </si>
  <si>
    <t>"on distinct ESSs" not clear</t>
  </si>
  <si>
    <t>AD.1</t>
  </si>
  <si>
    <t>Change to "in multiple ESSs"</t>
  </si>
  <si>
    <t>"It imposes minimal overhead on each frame" -- which frames are we talking about here?</t>
  </si>
  <si>
    <t>"It imposes minimal overhead on each frame and imposes minimal state retention requirements on an ESS (a single secret), and a binding of each unwrapped identity assigned to a STA and the current opaque device identifier provided to it." -- I can't work out what the bit after the comma means.  Is this also something it imposes?  Is imposing a binding desirable?</t>
  </si>
  <si>
    <t>"a single octet of the value zero" is a bit weird</t>
  </si>
  <si>
    <t>Change to "a single zero octet"</t>
  </si>
  <si>
    <t>How is n determined at both sides / negotiated?</t>
  </si>
  <si>
    <t>"The tweaked-padded-id" should be "The tweaked padded identifier" (cf. line 48).  Also add blank line before</t>
  </si>
  <si>
    <t>k and n are sometimes italicised sometimes not</t>
  </si>
  <si>
    <t>Italicise throughout</t>
  </si>
  <si>
    <t>"is embedded in the output ciphertext" -- how?  Is this an action ("shall be embedded") or a statement of fact ("is to be found somewhere in") or what?</t>
  </si>
  <si>
    <t>"becomes part of the opaque device identifier" -- we don't want part of the identifier, we want all of it</t>
  </si>
  <si>
    <t>Explain how the rest of the opaque DID is constructed</t>
  </si>
  <si>
    <t>"ensure that the non-AP STA's identity uses the current opaque identity that was received." -- not  clear how an identity uses an identity that was received</t>
  </si>
  <si>
    <t>AD.3</t>
  </si>
  <si>
    <t>"will" is not supposed to be used</t>
  </si>
  <si>
    <t>Fix (4x)</t>
  </si>
  <si>
    <t>Is there any restriction on the pad length?  Can it be 255?</t>
  </si>
  <si>
    <t>Add a NOTE to clarify</t>
  </si>
  <si>
    <t>Michail Koundourakis</t>
  </si>
  <si>
    <t>There is a typo in "can them report back"</t>
  </si>
  <si>
    <t>Change the text to "can then report back"</t>
  </si>
  <si>
    <t>Jerome Henry</t>
  </si>
  <si>
    <t>The text says "can provide a previously provided device ID or can use a previously provided MAC address", but the OR seems to be exclusive. Although it may not be that all will want to use IRM and DeviceID, this possibility should not be excluded by the text.</t>
  </si>
  <si>
    <t>"can either provide a previously provided device ID or can use a previously provided MAC address (IRM), or both, either of which...:</t>
  </si>
  <si>
    <t>The text says Use a previously provided MAC address (IRM), clarify that the MAC is IRM, otherwise  the text is confusing, IRM has a name, let's use it.</t>
  </si>
  <si>
    <t>"or can use a previously provided Identifiable Random MAC address (IRM)"</t>
  </si>
  <si>
    <t>Providing a device ID or IRM does not mitigate the abilities of third parties to do tracking or traffic analysis.</t>
  </si>
  <si>
    <t>"while not further enabling third party tracking or traffic analysis.</t>
  </si>
  <si>
    <t>"both the Ap and the STA should dropt it immediately after each radio measurement session": no idea what 'drop' means in this context. If it is an action internal to the AP or the STA, this can't be measured anyway, so what is the point of asking for it?</t>
  </si>
  <si>
    <t>Replace "The measurement ID is different each time, and both the AP and the STA should drop it immediately after each radio measurement session" with "the AP and the STA should refrain from reusing the same Measurement ID for another measurement exchange (possibly 'between the same AP and STA pair'))".</t>
  </si>
  <si>
    <t>"this it is using" can mean antyhing, including RA or DA for the STA transmissions.</t>
  </si>
  <si>
    <t>Suggest clarify "that it is using as TA for its own transmissions"</t>
  </si>
  <si>
    <t>"use" is here again unclear, use for what</t>
  </si>
  <si>
    <t>Suggest clarify "use as TA for its own transmissions" (maybe add and RA/DA for the frames it receives)</t>
  </si>
  <si>
    <t>Why would the use of IRM be restricted and forbidden for 'between associaiton' exchanges? For example, the STA may want to be recognized when running FTM measurements to a given AP, even if the STA is not (re)associated yet to that AP. Also, 'for the next associaiton or PASN authentication" seems to wriongly indicate that the STA cannot use the MAC beyond these exchanges.</t>
  </si>
  <si>
    <t>replace last line with "and then use that MAC address for its next exchnages with that AP, pre-assocaiton exchnages, PASN authenticaiton, and/or associaiton and associagted exchanges".</t>
  </si>
  <si>
    <t>Why does the Standard restrict the way a STA should use its own MAC address? Maybe the STA wants to use it for FTM (jn state 1 and 2) or for other exchanges (like probing) and YET wants to eb recognized somehow. It may be the choice of most implementations to restrict the exchanges for auth/assoc, but why would the spec limit the STA freedom?</t>
  </si>
  <si>
    <t>Delete the first sentence</t>
  </si>
  <si>
    <t>Po-Kai Huang</t>
  </si>
  <si>
    <t>This condition of not deriving KEK is not correct. When the peer does not support both device ID or IRM, then KEK is also not needed, otherwise, the key location of TK for both sides will be wrong. A better solution seems to just introduce an additional capability bit say "KEK in PASN" then KEK is dervied if both sides set this bit to 1 and otherwise do not derive KEK. This will likley simply the design and prevent complicated condition check to avoid interop issue.</t>
  </si>
  <si>
    <t>Commenter will submit a contributon for the proposal since description of the change for this in a comment resolution box is difficult. The general direction is to introduce new capability bit in RSNXE called KEK in PASN and derive KEK based on the capability bit set to 1 on both sides rather than feature support, which is likely to have interop issues since the draft also gets it wrong. Then we can have condition like if support IRM or device ID, then set this capability bit to 1.</t>
  </si>
  <si>
    <t>Currently encryption of KEK is independely for each element. This is not a scalable approach. To iillusrtate, the usage of KEK in 4-way handshake is to encrypt an entire Key Data field with multiple KDE only once rather than do each KDE independently, which is not saclable. see "If the Encrypted Key Data subfield (of the Key Information field) is 1, the entire Key Data field shall be encrypted." As a result, to align with the usage of KEK in 4-way, we should define a Encrypted Data element and define device ID subelement and IRM subelement to be included in the encrypted data element to be encrypted by KEK. This approach then will aligns with the processes of using KEK in 4-way. This will also align inclusion of vendor specific subelement for whatever important information that needs to be encrypted.</t>
  </si>
  <si>
    <t>Commenter will submit a contributon for the proposal since description of the change for this in a comment resolution box is difficult. The general direction is to introduce a new element called encrypted data element and define sublement like device ID subelement and IRM subelement and vendor specific subelement to be included in the new element for the content to be encrypted by KEK to align with the operation in 4-way handshake. After this, some corresponding changes in 12.2.12.1 and 12.2.12.2 to mention subelement in the right place.</t>
  </si>
  <si>
    <t>AES-SIV is mandated to be used as the KEK algorithm for PASN. However, AES-SIV is not the most common key wrap algorithm used for key wrap in 4-way. The most common algorithm is NIST AES Key Wrap. As a minimum, we should not mandate AES-SIV when the corresponding base AKM does not even use AES-SIV at all. Further, we note that AES-SIV has the benefits to do AAD, but since we already have KCK to do MIC and verificaiton, it does not make sense to have additional AAD, which is anyhow not defined in 11bh D2.0.</t>
  </si>
  <si>
    <t>Revise Key wrap algorithm box as "As defined by Base AKMP in Table 12-11 if Base AKMP is not PASN AKMP. NIST AES Key Wrap if Base AKMP is PASN AKMP." Revise KEK_bits as "As defined by Base AKMP in Table 12-11 if Base AKMP is not PASN AKMP. 128 if Base AKMP is PASN AKMP"</t>
  </si>
  <si>
    <t>Massinissa Lalam</t>
  </si>
  <si>
    <t>Added sentence could be clarified to specify which entity is providing the deviceID/IRM, something like: "Such a STA, when reconnecting to a network, can provide a device ID previously provided by the network or can use a previously  MAC address (IRM) the STA provided to the network, either of which allows the network to recognize the STA while mitigating the abilities of third parties to do tracking or traffic analysis."</t>
  </si>
  <si>
    <t>A space is missing after the end of the adde sentence "analysis.While"</t>
  </si>
  <si>
    <t>Add a space "analysis. While"</t>
  </si>
  <si>
    <t>Replace "When IRM recommendation subelement is included in a Beacon request, it indicates the requesting STA asks the responding STA to include an IRM in RA field in the Probe Request frame." with "When included in a Beacon request, it indicates the requesting STA asks the responding STA to include an IRM in RA field in the Probe Request frame." to keep consitency with previous paragraph.</t>
  </si>
  <si>
    <t>Remove "The IRM recommendation subelement is optionally present in a Beacon request. Otherwise, it is not present." as it is covered by the "When included " which already conveys the idead to have it or not.</t>
  </si>
  <si>
    <t>Remove "The Measurement ID subelement is optionally present in a Beacon request. Otherwise, it is not present." for the same reason, the "When included" conveys this idea already</t>
  </si>
  <si>
    <t>The sentence "When the Measurement ID subelement is present in a Beacon request, it indicates the requesting STA asks the responding STA to include the Measurement ID element in the Probe Request frame" is not clear, should the responding STA includes the same content? Consider revision, e.g: "When included in a Beacon request, it indicates the requesting STA asks the responding STA to include the provided Measurement ID element in its Probe Request frame".</t>
  </si>
  <si>
    <t>A "shall" shall not be used in a Note. Since its subclause 9, consider removing the NOTE and replacing it with: "When a Measurement ID subelement is present in a Beacon request, an IRM recommendation subelement is not present in the same Beacon request and vice versa."</t>
  </si>
  <si>
    <t>In table Table 9-414a, the recognized part is not clear, especially based on the definition of the device ID which is provided by the network not the AP. So does the AP recognize the non-AP STA or does the network to which belongs the AP recognize the non-AP STA? I would just put in each respective row; "Indicates that the device ID has been recognized" and "Indicates that the device ID has not been recognized"
Same comment applies to Table 9-414b for IRM</t>
  </si>
  <si>
    <t>"The two mechanisms, device ID and IRM, may be used concurrently." Is is not clear what happens if DeviceID and IRM are used together, but for whatever reason network responds "recognized" to one and "not recognized" to the other. Clarification should be added to specify the behavior of the non-AP STA. My preference would be that the non-AP STA should assumed to be non-recognized. Or maybe the easiest way would be to not use them altogether?</t>
  </si>
  <si>
    <t>The situation where both schemes are used and give contradicting recognition result should be clarified, at least for the non-AP STA behavior. I don't have strong opinion, either do not allow both schemes to be used together or always assume a non-recognized state by the STA, which should reassociate using one scheme only</t>
  </si>
  <si>
    <t>It seems a space is put at the begining of the paragraph " A non-AP STA indicates support for the IRM mechanism ...", remove it</t>
  </si>
  <si>
    <t>Liwen Chu</t>
  </si>
  <si>
    <t>Change "...and them..." to "...and then..."</t>
  </si>
  <si>
    <t>Chcnage the description "from a non-AP STA withdot11DeviceIDActivated equal to true" by using a capability seting. The AP can't detect non-AP STA's capability directly.</t>
  </si>
  <si>
    <t>It is not clear how to harmonize 11be with 11bh.</t>
  </si>
  <si>
    <t>add the solution to the draft</t>
  </si>
  <si>
    <t>Okan Mutgan</t>
  </si>
  <si>
    <t>Draw example figures of the signaling for IRM and device ID, preferably each mechanism with identifier recognized or not recognized. (Previous letter ballot consists of several comments that are not completely clear about the signaling procedures)</t>
  </si>
  <si>
    <t>This following paragraph has some issues:
When an AP with dot11DeviceIDActivated equal to true receives a non-AP STA Identity frame from a non-AP STA withdot11DeviceIDActivated equal to true and the received device ID is recognized, the AP shall perform one of the following actions:
1) With the Device ID field not present (indicating the current device ID is maintained) and set the Device ID Status field of the Device ID KDE or Device ID element to 0 to indicate that the AP recognizes the non-AP STA in the appropriate frame.
2) Assign a new device ID value in the Device ID field and set the Device ID Status field of the Device ID KDE or Device ID element to 0 in the appropriate frame.</t>
  </si>
  <si>
    <t>1- Delete "non-AP STA Identity frame" because there is such definition as Identity Frame.
2- Clarify "appropriate frame" in 1) and 2)</t>
  </si>
  <si>
    <t>This paragraph explains that if the device ID is recognized, there is a shared state; however, this paragraph only applies to association (because of mentioning Association Request). PASN does not have Association request so PASN case is not covered.</t>
  </si>
  <si>
    <t>Change the paragraph as follows to cover PASN case too:
When a non-AP STA receives a frame that contains a Device ID Status field in the Device ID KDE or Device ID element equal to 0 it may proceed with the assumption that the shared identity state with the AP or ESS (as per the concepts of 12.2.10) is now bound to the TA field in the Association Request frame or Authentication frame most recently transmitted by the non-AP STA.</t>
  </si>
  <si>
    <t>IRM operation is missing AP advertising support of IRM in specific frames.</t>
  </si>
  <si>
    <t>Add this sentence (preferably at the beginning of 12.2.12.2 Identifiable random MAC address (IRM) operation):
An AP that has dot11IRMActivated equal to true advertises support of the IRM mechanism by setting the IRM Active field to 1 in the Extended RSN Capabilities field (see 9.4.2.240 (RSNXE)) in Beacon and Probe Response frames.
(see the reference line for advertising support of device ID - Line39-41)</t>
  </si>
  <si>
    <t>This paragraph is missing PASN case.</t>
  </si>
  <si>
    <t>Add this sentences at the end of this paragraph:
Similarly, each time the non-AP STA authenticates using PASN with an AP in an ESS, it provides a new IRM to the AP during the PASN to be shared with all the APs in the ESS. The non-AP STA may then use that IRM as its TA the next time it requests authentication using PASN to any AP in that same ESS.</t>
  </si>
  <si>
    <t>This paragraph says "indicates support" in the following sentences:
"A non-AP STA indicates support for the IRM mechanism.."
and
"If a non-AP STA indicates support for the IRM mechanism ... and the AP indicates support for the IRM mechanism ..."
The intention here should be the "indicates activation"</t>
  </si>
  <si>
    <t>Change "indicates support" to "indicates activation"</t>
  </si>
  <si>
    <t>This paragraph talks about Association Request. However, PASN does not have Association Request. Therefore, "the AP shall include an IRM element in the second PASN frame." does not apply here.</t>
  </si>
  <si>
    <t>Modify the paragraph like this:
A non-AP STA indicates support for the IRM mechanism in a (Re-)Association Request frame or in first PASN frame and the AP indicates support for the IRM mechanism in the corresponding (Re-)Association Response frame or in second PASN frame. If a non-AP STA indicates support for the IRM mechanism in an Association Request frame or first PASN frame and the AP indicates support for the IRM mechanism in the corresponding Association Response frame or second PASN frame, then the AP shall include an IRM KDE in message 3 of the 4-way handshake or, if using FILS authentication, the AP shall include an IRM element in the Association Response frame or if using PASN authentication, the AP shall include an IRM element in the second PASN frame.</t>
  </si>
  <si>
    <t>This paragraph lacks PASN case.</t>
  </si>
  <si>
    <t>Change this sentence
"The non-AP STA, on receipt of an IRM Status field of value 1, indicating that the AP has not recognized the IRM, may either continue to associate to the AP and optionally provide a new IRM in an IRM KDE in message 3 of the 4-way handshake or, when using FILS authentication optionally provide an IRM element in the Association Request
frame, or disassociate."
To
"The non-AP STA, on receipt of an IRM Status field of value 1, indicating that the AP has not recognized the IRM, may either continue to associate or authenticate using PASN to the AP and optionally provide a new IRM in an IRM KDE in message 3 of the 4-way handshake or, when using FILS authentication optionally provide an IRM element in the Association Request frame, or when using PASN authentication optionally provide an IRM element in the third PASN frame, else disassociate/deauthenticate."</t>
  </si>
  <si>
    <t>IRM is provided in IRM KDE in message 4 of the 4-way handshake. This line says message 3 of the 4-way handshake.
"..continue to associate to the AP and optionally provide a new IRM in an IRM KDE in message 3 of the 4-way handshake."</t>
  </si>
  <si>
    <t>Change "message 3 of the 4-way handshake" to "message 4 of the 4-way handshake"</t>
  </si>
  <si>
    <t>This sentence says "Authentication Request". There is no such frame.</t>
  </si>
  <si>
    <t>Only write "Authentication frame".</t>
  </si>
  <si>
    <t>Section 12.2.12.3 Encryption of Device ID IE and IRM IE in PASN needs further details.</t>
  </si>
  <si>
    <t>Add encryption details in this section.</t>
  </si>
  <si>
    <t>Modify the note in Table 12-11--Integrity and key wrap algorithms (used for PASN)</t>
  </si>
  <si>
    <t>P33L56 mentions "...
if using PASN authentication, the AP shall include an IRM element in the second PASN frame."
Second PASN frame does not contain IRM element.</t>
  </si>
  <si>
    <t>Add IRM element to the second PASN frame.</t>
  </si>
  <si>
    <t>Daniel Harkins</t>
  </si>
  <si>
    <t>why can't a STA send an AP an element it doesn't know about?</t>
  </si>
  <si>
    <t>Remove this restriction.</t>
  </si>
  <si>
    <t>providing a device ID it message 2 is too late</t>
  </si>
  <si>
    <t>send the device ID in a (re)associate request when not doing PASN or FILS</t>
  </si>
  <si>
    <t>does the AP need to retain all device IDs? Only the STA gets the privilege of deleting them for any reason? Doesn't sound right.</t>
  </si>
  <si>
    <t>remove "non-AP". Any STA can delete a device ID. We have this whole "not recognized" device ID stuff to handle it.</t>
  </si>
  <si>
    <t>what is the non-AP STA supposed to do with this binding?</t>
  </si>
  <si>
    <t>Either explain what the non-AP STA does with this binding or remove this paragraph.</t>
  </si>
  <si>
    <t>make Annex AD normative and required</t>
  </si>
  <si>
    <t>Annex AD</t>
  </si>
  <si>
    <t>Move this opaque device identifier scheme into its own subsection in 12 and make it required along with device ID support.</t>
  </si>
  <si>
    <t>device ID needs to be in associate requests and responses even if FILS is not used.</t>
  </si>
  <si>
    <t>9.3.3.5</t>
  </si>
  <si>
    <t>add device ID to an associate request and associate response even when FILS is not activated. If Annex AD is normative and required then the device ID will be opacified and it is safe to send it as part of the (unprotected) associate request.</t>
  </si>
  <si>
    <t>Joseph Levy</t>
  </si>
  <si>
    <t>The use of "new" in this sentence is not desirable, as the "New IRM frame" is used to provide the replacement IRM when the IRM is already in use in the ESS.  Also this restriction only applies to an ESS not the more general term 802 network.</t>
  </si>
  <si>
    <t>Replace: "If the new IRM is already in use within the IEEE 802 LAN, or identical to a most recently received IRM for another non-AP STA, ..."
With: "If the provided IRM is already in use within the ESS, or identical to a most recently received IRM for another non-AP STA known to the ESS, ..."</t>
  </si>
  <si>
    <t>If a duplicate IRM is detected by the AP, it doesn't make sense for it not to notify the non-AP STA. Hence, I think this requirement should be a "shall" requirement, contingent on the AP opting in to supporting IRM.</t>
  </si>
  <si>
    <t>Replace: "... after association or authentication using PASN, the AP may send a Duplicate IRM frame ..."
With: "... after association or authentication using PASN, the AP shall send a Duplicate IRM frame ..."</t>
  </si>
  <si>
    <t>The use of "which provides" is very awkward.  As a New IRM frame, does provide a new IRM to the AP.  Also, the IRM is provided to the ESS via the AP, so it is clearer to state it is provided to the ESS.  Also, it could be clearer that the New IRM frame is sent after the receipt of a Duplicate IRM frame.</t>
  </si>
  <si>
    <t>Replace: "The non-AP STA may then respond with a New IRM frame (see 9.6.35.3 (New IRM)) which provides a new IRM to the AP."
With: "A non-AP STA that receives a Duplicate IRM frame may transmit a New IRM frame (see 9.6.35.3 (New IRM)) to provide a new IRM to the ESS."</t>
  </si>
  <si>
    <t>The wording of the sentence is awkward: "as used in the procedure" does not clearly state that the Device ID element generated is suitable for use in the procedure as an opaque identifier.</t>
  </si>
  <si>
    <t>Replace: "This annex provides an example for generating an identifier for the Device ID field of the Device ID element (see 9.4.2.311 (Device ID element)) as used in the procedure defined in 12.2.12.1 (Device ID mechanism)"
With: "This annex provides an example opaque device identifier generation scheme that may be used to  generate an identifier suitable for use in the Device ID field of the Device ID element (see 9.4.2.311 (Device ID element))  used in the procedures defined in 12.2.12.1 (Device ID mechanism)"</t>
  </si>
  <si>
    <t>The requirements are not on the procedure but on the identifier, this should be clarified</t>
  </si>
  <si>
    <t>Replace: "The requirements for using those procedures are that the identifier precludes tracking by third parties. In addition to satisfying those requirements, this scheme also provides ..."
With: "These procedures require that the identifier precludes tracking by third parties. In addition to satisfying this requirement, this scheme also provides ..."</t>
  </si>
  <si>
    <t>Albert Petrick</t>
  </si>
  <si>
    <t>The Note contains normative mandatory behavior language "shall".  Either eliminate the NOTE category and make the text in the NOTE as part of the  last paragraph or  change the text to informative behavior by removing the "shall" requirement as shown in the proposed change.</t>
  </si>
  <si>
    <t>change "shall be not present" to " is not allowed"</t>
  </si>
  <si>
    <t>missing space</t>
  </si>
  <si>
    <t>change "encryptedas" to "encrypted as"</t>
  </si>
  <si>
    <t>Remove underline</t>
  </si>
  <si>
    <t>Remove underline before "A MIC"</t>
  </si>
  <si>
    <t>Mark Hamilton</t>
  </si>
  <si>
    <t>Minor editorial glitch on underlining</t>
  </si>
  <si>
    <t>This entire paragraph should be underlined as new text (underline all the text on line 19, and at the end of the paragraph on lines 20-21).  Also there is a space missing on line 20, between "encrypted" and "as"</t>
  </si>
  <si>
    <t>Xref update needed</t>
  </si>
  <si>
    <t>Table 9-151 xref should be Table 9-190 (this has changed in the baseline text).</t>
  </si>
  <si>
    <t>dot1IRMActivated spelling error</t>
  </si>
  <si>
    <t>Change to "dot11IRMActivated" (additional '1'). Same thing at P39.30.</t>
  </si>
  <si>
    <t>In addition to no "Device ID" (the protocol element), there is no "device ID" (the concept), yet, for the initial connection in Figure 12-0a.</t>
  </si>
  <si>
    <t>In the label on the left of "AP-1" line, change "No Device ID" to "No device ID" (lower-case 'd').</t>
  </si>
  <si>
    <t>Emily Qi</t>
  </si>
  <si>
    <t>Currently encryption of KEK is for each element.
 This is not a scalable approach.
We should define a scalable approach so that any new elements or vendor specific elements can be encrypted.</t>
  </si>
  <si>
    <t>to align with the usage of KEK in 4-way, we should define an Encrypted Data element and define device ID subelement and IRM subelement to be included in the encrypted data element to be encrypted by KEK.</t>
  </si>
  <si>
    <t>Peter Yee</t>
  </si>
  <si>
    <t>The sentence reading "When IRM recommendation subelement is included in a Beacon request, it indicates the requesting STA asks the responding STA to include an IRM in RA field in the Probe Request frame." could use some revising for grammar and clarity.</t>
  </si>
  <si>
    <t>Suggest rewriting as "When the IRM recommendation subelement is included in a Beacon request, it indicates that the requesting STA is asking the responding STA to include an IRM in the RA field in the Probe Request frame." I realize that this sentence mimics the one in the paragraph above (which I would also fix were it possible), but I think that sentence is poorly worded.</t>
  </si>
  <si>
    <t>Reword the sentence for grammar and clarity.</t>
  </si>
  <si>
    <t>Try: "When the Measurement ID subelement is present in a Beacon request, it indicates that the requesting STA is asking the responding STA to include the Measurement ID element in the Probe Request Frame."</t>
  </si>
  <si>
    <t>Missing definite article</t>
  </si>
  <si>
    <t>9.4.2.240</t>
  </si>
  <si>
    <t>Change to: "A STA sets the IRM Active field to 1 when dot11IRMActivated is true to indicate that the IRM mechanism is active."</t>
  </si>
  <si>
    <t>Needs a hyphen</t>
  </si>
  <si>
    <t>Change "single octet" to "single-octet".</t>
  </si>
  <si>
    <t>Wrong word</t>
  </si>
  <si>
    <t>Change "them" to "then".</t>
  </si>
  <si>
    <t>Clarify in the note when things are provided.</t>
  </si>
  <si>
    <t>I read this note to sentence to be about the non-AP STA providing things during association or PASN authentication. Thus, I would add "during association or PASN authentication" to the end of the note, keeping in mind that the non-AP STA provides an IRM separately as well for use in the next association or PASN authentication.</t>
  </si>
  <si>
    <t>Missing hyphen</t>
  </si>
  <si>
    <t>Change "4 way" to "4-way".</t>
  </si>
  <si>
    <t>Maybe reword this sentence?</t>
  </si>
  <si>
    <t>The sentence reads, "...for that ESS in the frame containing a device ID.". Perhaps change this to so it's "... for that ESS in the next frame it sends that contains a device ID."</t>
  </si>
  <si>
    <t>Separate words</t>
  </si>
  <si>
    <t>Change "withdot11DeviceIDActivated" to "with dot11DeviceIDActivated".</t>
  </si>
  <si>
    <t>Change conjunction to use a clause</t>
  </si>
  <si>
    <t>In bullet item 1), change the "and" to a comma, appending it to the preceding parenthesis.</t>
  </si>
  <si>
    <t>Delete extraneous comma</t>
  </si>
  <si>
    <t>Delete the comma in "STA, via".</t>
  </si>
  <si>
    <t>Clarify the parenthetical note</t>
  </si>
  <si>
    <t>Change the beginning of the parenthetical note to read "indicating that the non-AP STA changed its MAC address".</t>
  </si>
  <si>
    <t>Add a definite article</t>
  </si>
  <si>
    <t>Insert "the" between "sends previously" and "assigned device ID (devID1).</t>
  </si>
  <si>
    <t>Insert "the" between "device ID (devID1) in" and "first PASN frame,"</t>
  </si>
  <si>
    <t>Make clear which devID is being sent.</t>
  </si>
  <si>
    <t>Change "previously" to "last". devID1 is also a previously assigned device ID, but that's not the one that should be sent.</t>
  </si>
  <si>
    <t>Clarify the sentence since it doesn't have a parenthetical note</t>
  </si>
  <si>
    <t>Change the sentence to start with, "Similarly, when the non-AP STA, now using a MAC address of MAC3, returns...".</t>
  </si>
  <si>
    <t>This sentence seems to imply that it only applies to the AP that was originally provided the IRM, which seems contradictory. It says that the TA is sent to the AP that was provided that address. Can't the non-AP STA send that IRM as a TA to any AP in the ESS having previously provided the IRM to one AP in the ESS?</t>
  </si>
  <si>
    <t>I'd change "to the AP that was provided that address" to "to any AP in the ESS in which an AP in that ESS was previously provided that IRM".</t>
  </si>
  <si>
    <t>Missing word</t>
  </si>
  <si>
    <t>Insert "that" between "ANQP response frame" and "provides zero or more".</t>
  </si>
  <si>
    <t>Insert "the" between "and then" and "IRM element".</t>
  </si>
  <si>
    <t>Reference tables consistently</t>
  </si>
  <si>
    <t>Table 12-11 is referenced here with an odd space and an endash. In the next paragraph, the name of the table is set off by parentheses instead. Make the style consistent between the two paragraphs and if using a dash (I prefer the parentheses), make it an emdash not an endash.</t>
  </si>
  <si>
    <t>Fix case of "device"</t>
  </si>
  <si>
    <t>12.7.4</t>
  </si>
  <si>
    <t>Capitalize "device" in "is the device ID KDE".</t>
  </si>
  <si>
    <t>IEEE P802.11 Wireless LANs</t>
  </si>
  <si>
    <t>Submission</t>
  </si>
  <si>
    <t>Designator:</t>
  </si>
  <si>
    <t>Venue Date:</t>
  </si>
  <si>
    <t>First Author:</t>
  </si>
  <si>
    <t>Mark Hamilton (Ruckus/CommScope)</t>
  </si>
  <si>
    <t>Subject:</t>
  </si>
  <si>
    <t>IEEE 802.11bh LB274 comments</t>
  </si>
  <si>
    <t>Full Date:</t>
  </si>
  <si>
    <t>Author(s):</t>
  </si>
  <si>
    <t>Name(s)</t>
  </si>
  <si>
    <t>Company:</t>
  </si>
  <si>
    <t>Ruckus/CommScope</t>
  </si>
  <si>
    <t>Address</t>
  </si>
  <si>
    <t xml:space="preserve">Phone: </t>
  </si>
  <si>
    <t xml:space="preserve">
</t>
  </si>
  <si>
    <t xml:space="preserve">Fax: </t>
  </si>
  <si>
    <t xml:space="preserve">email: </t>
  </si>
  <si>
    <t xml:space="preserve">mark.hamilton2152@gmail.com </t>
  </si>
  <si>
    <t>Abstract:</t>
  </si>
  <si>
    <t>January 2024</t>
  </si>
  <si>
    <t>This document contains the comments received on P802.11bh Draft 2.0 during working group letter ballot (LB282) and any resolutions approved by 802.11 TGbh.</t>
  </si>
  <si>
    <t>Revision</t>
  </si>
  <si>
    <t>Description</t>
  </si>
  <si>
    <t xml:space="preserve">Added Initial WG Letter Ballot comments (LB274). </t>
  </si>
  <si>
    <t>Completed (Motioned)</t>
  </si>
  <si>
    <t>Ready for Motion</t>
  </si>
  <si>
    <t>Submission Ready</t>
  </si>
  <si>
    <t>Assigned</t>
  </si>
  <si>
    <t>Unassigned</t>
  </si>
  <si>
    <t>CID</t>
  </si>
  <si>
    <t>Commenter</t>
  </si>
  <si>
    <t>Clause Number</t>
  </si>
  <si>
    <t>Page</t>
  </si>
  <si>
    <t>Line</t>
  </si>
  <si>
    <t>Must be Satisfied</t>
  </si>
  <si>
    <t>Assignee</t>
  </si>
  <si>
    <t>Resolution Type</t>
  </si>
  <si>
    <t>Resolution Text</t>
  </si>
  <si>
    <t>Motion Number</t>
  </si>
  <si>
    <t>Notes</t>
  </si>
  <si>
    <t>-- should be a dash</t>
  </si>
  <si>
    <t>Device ID</t>
  </si>
  <si>
    <t>IRM</t>
  </si>
  <si>
    <t>Carol Ansley</t>
  </si>
  <si>
    <t>Measurement ID</t>
  </si>
  <si>
    <t>Opaque identifier</t>
  </si>
  <si>
    <t>IRM.  Presumably a reference to CID 103</t>
  </si>
  <si>
    <t>IRM.  Note CID 93 - be careful about extensibility.</t>
  </si>
  <si>
    <t>PASN</t>
  </si>
  <si>
    <t>Both mechanisms</t>
  </si>
  <si>
    <t>Dan Harkins</t>
  </si>
  <si>
    <t>IRM.  Note page number is 33</t>
  </si>
  <si>
    <t>Reassociation</t>
  </si>
  <si>
    <t>Device ID.  This is at P31.47.</t>
  </si>
  <si>
    <t>First pass at categorizing comments (in Notes column), or assigning some.</t>
  </si>
  <si>
    <t>James Yee</t>
  </si>
  <si>
    <t>"MAC address" should be "Identifiable Random Medium Access Address"</t>
  </si>
  <si>
    <t>"third parties" is not well defined.</t>
  </si>
  <si>
    <t>"them" should be "then"</t>
  </si>
  <si>
    <t>If a device ID is allocated by the AP, then how can the non-AP STA also provide the device ID? The word 'provide' is unclear here because on line 18 it is decribed that the AP 'provide' an identifier. Does it mean that the non-AP STA indicate the device ID allocated by the AP?</t>
  </si>
  <si>
    <t>What does "consistently" require here? Does it mean all APs in the ESS shall set IRM Active field =1 in the same way? Only use (Re)Association Response frame, for example?</t>
  </si>
  <si>
    <t>Which NOTE does "SEE NOTE" refer to?</t>
  </si>
  <si>
    <t>As suggested</t>
  </si>
  <si>
    <t>"third parties" only occurs in this draft and should be more clearly defined. Perhaps inclusion of more threat scenarios to make clear what the third parties might be.</t>
  </si>
  <si>
    <t>as suggested</t>
  </si>
  <si>
    <t>Please clarify</t>
  </si>
  <si>
    <t>Added CIDs 279-284, due to a technical issue.</t>
  </si>
  <si>
    <t>Stephen Orr</t>
  </si>
  <si>
    <t>11-23/0044</t>
  </si>
  <si>
    <t>Comment assignments.  Updates per resolution discussion on Jan 9 call.</t>
  </si>
  <si>
    <t>Check w/Dan on why he proposed AES-SIV-256</t>
  </si>
  <si>
    <t>11-24/0048</t>
  </si>
  <si>
    <t>IRM
Called 147 in 11-24/0048</t>
  </si>
  <si>
    <t>IRM
Called 229 in 11-24/0048</t>
  </si>
  <si>
    <t>IRM
Called 46 in 11-24/0048</t>
  </si>
  <si>
    <t>IRM
Called 150 in 11-24/0048</t>
  </si>
  <si>
    <t>11-24/0049</t>
  </si>
  <si>
    <t>Shared state
Note: Jay has in 11-24/0049, but no proposed resolution.</t>
  </si>
  <si>
    <t>Clean-up some comment assignments.  Updated submissions ready.</t>
  </si>
  <si>
    <t>11-24/0059</t>
  </si>
  <si>
    <t>11-24/0053</t>
  </si>
  <si>
    <t>More assignments and submissions ready updates.</t>
  </si>
  <si>
    <t>Depends on direction on Association-time DID (CIDs 243 and 239)</t>
  </si>
  <si>
    <t>Failed motion Jan 15</t>
  </si>
  <si>
    <t>Filaed motion Jan 15</t>
  </si>
  <si>
    <t>Annex AD.  Per (modified as needed) 11-24/0068r1</t>
  </si>
  <si>
    <t>TG needs to review, why should these not have hyphens?  And, find a volunteer to help Carol with the Visio editing, if we do make a change.</t>
  </si>
  <si>
    <t>Rejected</t>
  </si>
  <si>
    <t>The acronym IRM in 3.4 is clear, as is the definition in 3.2.</t>
  </si>
  <si>
    <t>Ready for motion</t>
  </si>
  <si>
    <t>Revised</t>
  </si>
  <si>
    <t>Incorporate the changes shown in 11-24/0048r4 for CIDs 200, 201 and 279.</t>
  </si>
  <si>
    <t>11-24/0135</t>
  </si>
  <si>
    <t>Updates from Monday EVE at Panama F2F</t>
  </si>
  <si>
    <t>11-24/0124</t>
  </si>
  <si>
    <t>Agree in principle with the commenter. 
TGbh editor to make the changes shown in 11-24/0044r3 under all headings that include CID 210</t>
  </si>
  <si>
    <t>It is unclear at this time what value the extensibility  would add, as a tradeoff for requiring the addition of an extra octet of protocol.</t>
  </si>
  <si>
    <t>Revised.</t>
  </si>
  <si>
    <t>Accepted</t>
  </si>
  <si>
    <t>Delete the following sentences in L31P25
“The measurement ID in measurement ID element exchanged between an AP in an ESS and a STA in a radio measurement procedure is a one time measurement ID assigned by AP. The measurement ID is different each time, and both the AP and the STA should drop it immediately after each radio measurement session.”
Insert the following new paragraph in subclause 11.10.9.1 Beacon report, following the paragraph that starts, "If the BSSID field in the Measurement Request contains a wildcard BSSID,":
"If dot11RMBeaconActiveMeasurementActivated is true, dot11DeviceIDActivated is true, and the measurement mode in the measurement request is Active, then the Beacon request may include a Measurement ID subelement containing a measurement ID. The measurement ID is copied into the Measurement ID field in the Measurement ID element(see 9.4.2.313) in the measuring STA’s Probe Request. To enhance the privacy, the AP shall assign a new measurement ID for each measurement exchange."</t>
  </si>
  <si>
    <t>The baseline has the terms of “Device Identification Information field” and “Device Identification Information Value fields”, but not sufficient conflict with “Device Identification”</t>
  </si>
  <si>
    <t>TGbh editor: please replace “ non-access-point (AP) station (STA)” with “non–access point (non-AP) station (STA)”  in L7P17</t>
  </si>
  <si>
    <t>Incorporate the changes shown in 11-24/0044r3 under all headings that include CID 208</t>
  </si>
  <si>
    <t>1/16/2024 AM1</t>
  </si>
  <si>
    <t>Updates from Tuesday AM1 at Panama F2F</t>
  </si>
  <si>
    <t>2024-01-16</t>
  </si>
  <si>
    <t>doc.: IEEE 802.11-24/0040r8</t>
  </si>
  <si>
    <t>Updates following Tuesday PM1 at Panama F2F</t>
  </si>
  <si>
    <t>11-24/0144</t>
  </si>
  <si>
    <t>11-24/0147</t>
  </si>
  <si>
    <t>Review</t>
  </si>
  <si>
    <t>Rejected.  The task group considered the proposed changes in https://mentor.ieee.org/802.11/dcn/24/11-24-0068-01-00bh-devid-in-assoc.docx, and could not reach consensus to proceed in the direction suggested or with the text changes proposed.  A motion was held on this proposal, which failed, 7/19/12.</t>
  </si>
  <si>
    <t>&lt; Pull from 11-24/0147r?? &gt;</t>
  </si>
  <si>
    <t>At P18.18:
Replace 
“…which allows the network to recognize the STA while mitigating the abilities of third parties to do tracking or traffic analysis.”
With
“…which allows the network to recognize the STA while providing protection against third party tracking or traffic analysis.”</t>
  </si>
  <si>
    <t>Third party is a well-known term and it is considered clear.  No better alternative term to describe a “bad actor” is proposed.</t>
  </si>
  <si>
    <t>Incorporate the changes shown in 11-24/0048r8 for CIDs 219.</t>
  </si>
  <si>
    <t>At P26.50 Delete “The IRM element contains a MAC address.”</t>
  </si>
  <si>
    <t>At P30.31
 Change “NOTE” to “NOTE 1”
At P30 at end of Clause 12.2.12 add
“NOTE 2 – The device ID and IRM mechanisms are not specified for use in PBSSs.”</t>
  </si>
  <si>
    <t>Change text at P27.25 to "The IRM field is not present when sent from an AP to a non-AP STA." and in Figure 9-1054b under "IRM" box change octets to "0 or 6”.
Note to editor – this is same as CID 35.
ALSO
Change text at P27.1 to “The IRM Status field is not present when sent from a non-AP STA to an AP.”
In Figure 9-1054b under the “IRM Status” box, change octets to “0 or 1”.</t>
  </si>
  <si>
    <t>At P28.17 delete:
“The Duplicate IRM frame is transmitted by an AP to a non-AP STA that associated or authenticated using PASN to the AP and provided a new IRM that the AP already has stored for another STA.”
At P28.36 delete:
“The New IRM frame is transmitted from a non-AP STA to an AP in response to a Duplicate IRM frame.”
Note to commentors, this behavior is at P33.39.</t>
  </si>
  <si>
    <t>The reference to the Table is sufficient.</t>
  </si>
  <si>
    <t>Each of the two schemes works independent of the other.  A STA will use each in a very different way.  There is nothing to prevent both schemes being used concurrently.</t>
  </si>
  <si>
    <t>Note to editor –“it’s” should be “its”</t>
  </si>
  <si>
    <t>At P30.23, 
Replace
“and then use that MAC address for the next association or PASN authentication”
With
“and then use that MAC address for identification of the STA, during its next pre-association exchanges, PASN authentication, and/or association and associated exchanges with that AP.”</t>
  </si>
  <si>
    <t>At P30.31 change Note to read:
“NOTE – The IRM mechanism and the device ID mechanism are independent.  IRM allows an AP to recognize a non-AP STA prior to and while it is associated.  Device ID allows an AP to identify a non-AP STA while it is associated."</t>
  </si>
  <si>
    <t>Note to Editor:  
Add following at beginning of clause 12.2.12.2.
“An AP that has dot11IRMActivated equal to true advertises support of the IRM mechanism by setting the IRM Active field to 1 in the Extended RSN Capabilities field (see 9.4.2.240 (RSNXE)) in Beacon and Probe Response frames.”
Note to Editor:  
Add following at beginning of clause 12.2.12.2.
“An AP that has dot11IRMActivated equal to true advertises support of the IRM mechanism by setting the IRM Active field to 1 in the Extended RSN Capabilities field (see 9.4.2.240 (RSNXE)) in Beacon and Probe Response frames.”</t>
  </si>
  <si>
    <t>1/16/2024 PM1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</si>
</sst>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name val="Times New Roman"/>
      <family val="1"/>
    </font>
    <font>
      <b/>
      <sz val="14"/>
      <name val="Times New Roman"/>
      <family val="1"/>
    </font>
    <font>
      <b/>
      <sz val="14"/>
      <color rgb="FFFF0000"/>
      <name val="Times New Roman"/>
      <family val="1"/>
    </font>
    <font>
      <sz val="10"/>
      <name val="Arial"/>
      <family val="2"/>
    </font>
    <font>
      <b/>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22" fillId="0" borderId="0"/>
  </cellStyleXfs>
  <cellXfs count="24">
    <xf numFmtId="0" fontId="0" fillId="0" borderId="0" xfId="0"/>
    <xf numFmtId="0" fontId="19" fillId="0" borderId="0" xfId="0" applyFont="1"/>
    <xf numFmtId="0" fontId="20" fillId="0" borderId="0" xfId="0" applyFont="1"/>
    <xf numFmtId="0" fontId="21" fillId="0" borderId="0" xfId="0" applyFont="1"/>
    <xf numFmtId="49" fontId="20" fillId="0" borderId="0" xfId="0" applyNumberFormat="1" applyFont="1"/>
    <xf numFmtId="49" fontId="19" fillId="0" borderId="0" xfId="0" applyNumberFormat="1" applyFont="1"/>
    <xf numFmtId="0" fontId="19" fillId="0" borderId="10" xfId="0" applyFont="1" applyBorder="1"/>
    <xf numFmtId="49" fontId="19" fillId="0" borderId="0" xfId="0" applyNumberFormat="1" applyFont="1" applyAlignment="1">
      <alignment wrapText="1"/>
    </xf>
    <xf numFmtId="49" fontId="18" fillId="0" borderId="0" xfId="42" applyNumberFormat="1"/>
    <xf numFmtId="0" fontId="19" fillId="0" borderId="0" xfId="0" applyFont="1" applyAlignment="1">
      <alignment horizontal="left" vertical="top"/>
    </xf>
    <xf numFmtId="0" fontId="23" fillId="0" borderId="0" xfId="43" applyFont="1"/>
    <xf numFmtId="164" fontId="23" fillId="0" borderId="0" xfId="43" applyNumberFormat="1" applyFont="1"/>
    <xf numFmtId="0" fontId="23" fillId="0" borderId="0" xfId="43" applyFont="1" applyAlignment="1">
      <alignment wrapText="1"/>
    </xf>
    <xf numFmtId="0" fontId="22" fillId="0" borderId="0" xfId="43"/>
    <xf numFmtId="164" fontId="22" fillId="0" borderId="0" xfId="43" applyNumberFormat="1"/>
    <xf numFmtId="0" fontId="22" fillId="0" borderId="0" xfId="43" applyAlignment="1">
      <alignment wrapText="1"/>
    </xf>
    <xf numFmtId="16" fontId="0" fillId="0" borderId="0" xfId="0" applyNumberFormat="1"/>
    <xf numFmtId="0" fontId="0" fillId="0" borderId="0" xfId="0" applyAlignment="1">
      <alignment vertical="top" wrapText="1"/>
    </xf>
    <xf numFmtId="49" fontId="0" fillId="0" borderId="0" xfId="0" applyNumberFormat="1" applyAlignment="1">
      <alignment vertical="top" wrapText="1"/>
    </xf>
    <xf numFmtId="0" fontId="16" fillId="0" borderId="0" xfId="0" applyFont="1" applyAlignment="1">
      <alignment vertical="top" wrapText="1"/>
    </xf>
    <xf numFmtId="49" fontId="16" fillId="0" borderId="0" xfId="0" applyNumberFormat="1" applyFont="1" applyAlignment="1">
      <alignment vertical="top" wrapText="1"/>
    </xf>
    <xf numFmtId="0" fontId="0" fillId="0" borderId="0" xfId="0" quotePrefix="1" applyAlignment="1">
      <alignment vertical="top" wrapText="1"/>
    </xf>
    <xf numFmtId="0" fontId="0" fillId="0" borderId="0" xfId="0" applyAlignment="1">
      <alignment wrapText="1"/>
    </xf>
    <xf numFmtId="0" fontId="19" fillId="0" borderId="0" xfId="0" applyFont="1" applyAlignment="1">
      <alignment horizontal="left"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LB282 resolution progress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'Progress Chart'!$B$2</c:f>
              <c:strCache>
                <c:ptCount val="1"/>
                <c:pt idx="0">
                  <c:v>Completed (Motioned)</c:v>
                </c:pt>
              </c:strCache>
            </c:strRef>
          </c:tx>
          <c:spPr>
            <a:solidFill>
              <a:srgbClr val="00B050"/>
            </a:solidFill>
            <a:ln>
              <a:noFill/>
            </a:ln>
            <a:effectLst/>
          </c:spPr>
          <c:invertIfNegative val="0"/>
          <c:cat>
            <c:strRef>
              <c:f>'Progress Chart'!$A$3:$A$8</c:f>
              <c:strCache>
                <c:ptCount val="6"/>
                <c:pt idx="0">
                  <c:v>8-Jan</c:v>
                </c:pt>
                <c:pt idx="1">
                  <c:v>9-Jan</c:v>
                </c:pt>
                <c:pt idx="2">
                  <c:v>13-Jan</c:v>
                </c:pt>
                <c:pt idx="3">
                  <c:v>15-Jan</c:v>
                </c:pt>
                <c:pt idx="4">
                  <c:v>1/16/2024 AM1</c:v>
                </c:pt>
                <c:pt idx="5">
                  <c:v>1/16/2024 PM1</c:v>
                </c:pt>
              </c:strCache>
            </c:strRef>
          </c:cat>
          <c:val>
            <c:numRef>
              <c:f>'Progress Chart'!$B$3:$B$8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B41-4112-A89E-9E8EC1F70BCE}"/>
            </c:ext>
          </c:extLst>
        </c:ser>
        <c:ser>
          <c:idx val="1"/>
          <c:order val="1"/>
          <c:tx>
            <c:strRef>
              <c:f>'Progress Chart'!$C$2</c:f>
              <c:strCache>
                <c:ptCount val="1"/>
                <c:pt idx="0">
                  <c:v>Ready for Motion</c:v>
                </c:pt>
              </c:strCache>
            </c:strRef>
          </c:tx>
          <c:spPr>
            <a:solidFill>
              <a:srgbClr val="FFC000"/>
            </a:solidFill>
            <a:ln>
              <a:noFill/>
            </a:ln>
            <a:effectLst/>
          </c:spPr>
          <c:invertIfNegative val="0"/>
          <c:cat>
            <c:strRef>
              <c:f>'Progress Chart'!$A$3:$A$8</c:f>
              <c:strCache>
                <c:ptCount val="6"/>
                <c:pt idx="0">
                  <c:v>8-Jan</c:v>
                </c:pt>
                <c:pt idx="1">
                  <c:v>9-Jan</c:v>
                </c:pt>
                <c:pt idx="2">
                  <c:v>13-Jan</c:v>
                </c:pt>
                <c:pt idx="3">
                  <c:v>15-Jan</c:v>
                </c:pt>
                <c:pt idx="4">
                  <c:v>1/16/2024 AM1</c:v>
                </c:pt>
                <c:pt idx="5">
                  <c:v>1/16/2024 PM1</c:v>
                </c:pt>
              </c:strCache>
            </c:strRef>
          </c:cat>
          <c:val>
            <c:numRef>
              <c:f>'Progress Chart'!$C$3:$C$8</c:f>
              <c:numCache>
                <c:formatCode>General</c:formatCode>
                <c:ptCount val="6"/>
                <c:pt idx="0">
                  <c:v>0</c:v>
                </c:pt>
                <c:pt idx="1">
                  <c:v>0</c:v>
                </c:pt>
                <c:pt idx="2">
                  <c:v>0</c:v>
                </c:pt>
                <c:pt idx="3">
                  <c:v>5</c:v>
                </c:pt>
                <c:pt idx="4">
                  <c:v>19</c:v>
                </c:pt>
                <c:pt idx="5">
                  <c:v>46</c:v>
                </c:pt>
              </c:numCache>
            </c:numRef>
          </c:val>
          <c:extLst>
            <c:ext xmlns:c16="http://schemas.microsoft.com/office/drawing/2014/chart" uri="{C3380CC4-5D6E-409C-BE32-E72D297353CC}">
              <c16:uniqueId val="{00000001-5B41-4112-A89E-9E8EC1F70BCE}"/>
            </c:ext>
          </c:extLst>
        </c:ser>
        <c:ser>
          <c:idx val="2"/>
          <c:order val="2"/>
          <c:tx>
            <c:strRef>
              <c:f>'Progress Chart'!$D$2</c:f>
              <c:strCache>
                <c:ptCount val="1"/>
                <c:pt idx="0">
                  <c:v>Submission Ready</c:v>
                </c:pt>
              </c:strCache>
            </c:strRef>
          </c:tx>
          <c:spPr>
            <a:solidFill>
              <a:srgbClr val="0070C0"/>
            </a:solidFill>
            <a:ln>
              <a:noFill/>
            </a:ln>
            <a:effectLst/>
          </c:spPr>
          <c:invertIfNegative val="0"/>
          <c:cat>
            <c:strRef>
              <c:f>'Progress Chart'!$A$3:$A$8</c:f>
              <c:strCache>
                <c:ptCount val="6"/>
                <c:pt idx="0">
                  <c:v>8-Jan</c:v>
                </c:pt>
                <c:pt idx="1">
                  <c:v>9-Jan</c:v>
                </c:pt>
                <c:pt idx="2">
                  <c:v>13-Jan</c:v>
                </c:pt>
                <c:pt idx="3">
                  <c:v>15-Jan</c:v>
                </c:pt>
                <c:pt idx="4">
                  <c:v>1/16/2024 AM1</c:v>
                </c:pt>
                <c:pt idx="5">
                  <c:v>1/16/2024 PM1</c:v>
                </c:pt>
              </c:strCache>
            </c:strRef>
          </c:cat>
          <c:val>
            <c:numRef>
              <c:f>'Progress Chart'!$D$3:$D$8</c:f>
              <c:numCache>
                <c:formatCode>General</c:formatCode>
                <c:ptCount val="6"/>
                <c:pt idx="0">
                  <c:v>0</c:v>
                </c:pt>
                <c:pt idx="1">
                  <c:v>76</c:v>
                </c:pt>
                <c:pt idx="2">
                  <c:v>112</c:v>
                </c:pt>
                <c:pt idx="3">
                  <c:v>131</c:v>
                </c:pt>
                <c:pt idx="4">
                  <c:v>117</c:v>
                </c:pt>
                <c:pt idx="5">
                  <c:v>85</c:v>
                </c:pt>
              </c:numCache>
            </c:numRef>
          </c:val>
          <c:extLst>
            <c:ext xmlns:c16="http://schemas.microsoft.com/office/drawing/2014/chart" uri="{C3380CC4-5D6E-409C-BE32-E72D297353CC}">
              <c16:uniqueId val="{00000002-5B41-4112-A89E-9E8EC1F70BCE}"/>
            </c:ext>
          </c:extLst>
        </c:ser>
        <c:ser>
          <c:idx val="3"/>
          <c:order val="3"/>
          <c:tx>
            <c:strRef>
              <c:f>'Progress Chart'!$E$2</c:f>
              <c:strCache>
                <c:ptCount val="1"/>
                <c:pt idx="0">
                  <c:v>Assigned</c:v>
                </c:pt>
              </c:strCache>
            </c:strRef>
          </c:tx>
          <c:spPr>
            <a:solidFill>
              <a:srgbClr val="00B0F0"/>
            </a:solidFill>
            <a:ln>
              <a:noFill/>
            </a:ln>
            <a:effectLst/>
          </c:spPr>
          <c:invertIfNegative val="0"/>
          <c:cat>
            <c:strRef>
              <c:f>'Progress Chart'!$A$3:$A$8</c:f>
              <c:strCache>
                <c:ptCount val="6"/>
                <c:pt idx="0">
                  <c:v>8-Jan</c:v>
                </c:pt>
                <c:pt idx="1">
                  <c:v>9-Jan</c:v>
                </c:pt>
                <c:pt idx="2">
                  <c:v>13-Jan</c:v>
                </c:pt>
                <c:pt idx="3">
                  <c:v>15-Jan</c:v>
                </c:pt>
                <c:pt idx="4">
                  <c:v>1/16/2024 AM1</c:v>
                </c:pt>
                <c:pt idx="5">
                  <c:v>1/16/2024 PM1</c:v>
                </c:pt>
              </c:strCache>
            </c:strRef>
          </c:cat>
          <c:val>
            <c:numRef>
              <c:f>'Progress Chart'!$E$3:$E$8</c:f>
              <c:numCache>
                <c:formatCode>General</c:formatCode>
                <c:ptCount val="6"/>
                <c:pt idx="0">
                  <c:v>0</c:v>
                </c:pt>
                <c:pt idx="1">
                  <c:v>73</c:v>
                </c:pt>
                <c:pt idx="2">
                  <c:v>37</c:v>
                </c:pt>
                <c:pt idx="3">
                  <c:v>13</c:v>
                </c:pt>
                <c:pt idx="4">
                  <c:v>13</c:v>
                </c:pt>
                <c:pt idx="5">
                  <c:v>15</c:v>
                </c:pt>
              </c:numCache>
            </c:numRef>
          </c:val>
          <c:extLst>
            <c:ext xmlns:c16="http://schemas.microsoft.com/office/drawing/2014/chart" uri="{C3380CC4-5D6E-409C-BE32-E72D297353CC}">
              <c16:uniqueId val="{00000003-5B41-4112-A89E-9E8EC1F70BCE}"/>
            </c:ext>
          </c:extLst>
        </c:ser>
        <c:ser>
          <c:idx val="5"/>
          <c:order val="4"/>
          <c:tx>
            <c:strRef>
              <c:f>'Progress Chart'!$F$2</c:f>
              <c:strCache>
                <c:ptCount val="1"/>
                <c:pt idx="0">
                  <c:v>Editorial</c:v>
                </c:pt>
              </c:strCache>
            </c:strRef>
          </c:tx>
          <c:spPr>
            <a:solidFill>
              <a:schemeClr val="accent4">
                <a:lumMod val="60000"/>
              </a:schemeClr>
            </a:solidFill>
            <a:ln>
              <a:noFill/>
            </a:ln>
            <a:effectLst/>
          </c:spPr>
          <c:invertIfNegative val="0"/>
          <c:cat>
            <c:strRef>
              <c:f>'Progress Chart'!$A$3:$A$8</c:f>
              <c:strCache>
                <c:ptCount val="6"/>
                <c:pt idx="0">
                  <c:v>8-Jan</c:v>
                </c:pt>
                <c:pt idx="1">
                  <c:v>9-Jan</c:v>
                </c:pt>
                <c:pt idx="2">
                  <c:v>13-Jan</c:v>
                </c:pt>
                <c:pt idx="3">
                  <c:v>15-Jan</c:v>
                </c:pt>
                <c:pt idx="4">
                  <c:v>1/16/2024 AM1</c:v>
                </c:pt>
                <c:pt idx="5">
                  <c:v>1/16/2024 PM1</c:v>
                </c:pt>
              </c:strCache>
            </c:strRef>
          </c:cat>
          <c:val>
            <c:numRef>
              <c:f>'Progress Chart'!$F$3:$F$8</c:f>
              <c:numCache>
                <c:formatCode>General</c:formatCode>
                <c:ptCount val="6"/>
                <c:pt idx="0">
                  <c:v>135</c:v>
                </c:pt>
                <c:pt idx="1">
                  <c:v>135</c:v>
                </c:pt>
                <c:pt idx="2">
                  <c:v>135</c:v>
                </c:pt>
                <c:pt idx="3">
                  <c:v>135</c:v>
                </c:pt>
                <c:pt idx="4">
                  <c:v>135</c:v>
                </c:pt>
                <c:pt idx="5">
                  <c:v>135</c:v>
                </c:pt>
              </c:numCache>
            </c:numRef>
          </c:val>
          <c:extLst>
            <c:ext xmlns:c16="http://schemas.microsoft.com/office/drawing/2014/chart" uri="{C3380CC4-5D6E-409C-BE32-E72D297353CC}">
              <c16:uniqueId val="{00000000-79E9-4EB2-BC5F-3FAAF70D3F45}"/>
            </c:ext>
          </c:extLst>
        </c:ser>
        <c:ser>
          <c:idx val="4"/>
          <c:order val="5"/>
          <c:tx>
            <c:strRef>
              <c:f>'Progress Chart'!$G$2</c:f>
              <c:strCache>
                <c:ptCount val="1"/>
                <c:pt idx="0">
                  <c:v>Unassigned</c:v>
                </c:pt>
              </c:strCache>
            </c:strRef>
          </c:tx>
          <c:spPr>
            <a:solidFill>
              <a:srgbClr val="FF0000"/>
            </a:solidFill>
            <a:ln>
              <a:noFill/>
            </a:ln>
            <a:effectLst/>
          </c:spPr>
          <c:invertIfNegative val="0"/>
          <c:cat>
            <c:strRef>
              <c:f>'Progress Chart'!$A$3:$A$8</c:f>
              <c:strCache>
                <c:ptCount val="6"/>
                <c:pt idx="0">
                  <c:v>8-Jan</c:v>
                </c:pt>
                <c:pt idx="1">
                  <c:v>9-Jan</c:v>
                </c:pt>
                <c:pt idx="2">
                  <c:v>13-Jan</c:v>
                </c:pt>
                <c:pt idx="3">
                  <c:v>15-Jan</c:v>
                </c:pt>
                <c:pt idx="4">
                  <c:v>1/16/2024 AM1</c:v>
                </c:pt>
                <c:pt idx="5">
                  <c:v>1/16/2024 PM1</c:v>
                </c:pt>
              </c:strCache>
            </c:strRef>
          </c:cat>
          <c:val>
            <c:numRef>
              <c:f>'Progress Chart'!$G$3:$G$8</c:f>
              <c:numCache>
                <c:formatCode>General</c:formatCode>
                <c:ptCount val="6"/>
                <c:pt idx="0">
                  <c:v>143</c:v>
                </c:pt>
                <c:pt idx="1">
                  <c:v>0</c:v>
                </c:pt>
                <c:pt idx="2">
                  <c:v>0</c:v>
                </c:pt>
                <c:pt idx="3">
                  <c:v>0</c:v>
                </c:pt>
                <c:pt idx="4">
                  <c:v>0</c:v>
                </c:pt>
                <c:pt idx="5">
                  <c:v>3</c:v>
                </c:pt>
              </c:numCache>
            </c:numRef>
          </c:val>
          <c:extLst>
            <c:ext xmlns:c16="http://schemas.microsoft.com/office/drawing/2014/chart" uri="{C3380CC4-5D6E-409C-BE32-E72D297353CC}">
              <c16:uniqueId val="{00000004-5B41-4112-A89E-9E8EC1F70BCE}"/>
            </c:ext>
          </c:extLst>
        </c:ser>
        <c:dLbls>
          <c:showLegendKey val="0"/>
          <c:showVal val="0"/>
          <c:showCatName val="0"/>
          <c:showSerName val="0"/>
          <c:showPercent val="0"/>
          <c:showBubbleSize val="0"/>
        </c:dLbls>
        <c:gapWidth val="150"/>
        <c:overlap val="100"/>
        <c:axId val="1367932191"/>
        <c:axId val="661954255"/>
      </c:barChart>
      <c:catAx>
        <c:axId val="13679321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54255"/>
        <c:crosses val="autoZero"/>
        <c:auto val="0"/>
        <c:lblAlgn val="ctr"/>
        <c:lblOffset val="100"/>
        <c:noMultiLvlLbl val="1"/>
      </c:catAx>
      <c:valAx>
        <c:axId val="6619542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79321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100013</xdr:colOff>
      <xdr:row>3</xdr:row>
      <xdr:rowOff>80963</xdr:rowOff>
    </xdr:from>
    <xdr:to>
      <xdr:col>20</xdr:col>
      <xdr:colOff>147638</xdr:colOff>
      <xdr:row>30</xdr:row>
      <xdr:rowOff>90488</xdr:rowOff>
    </xdr:to>
    <xdr:graphicFrame macro="">
      <xdr:nvGraphicFramePr>
        <xdr:cNvPr id="2" name="Chart 1">
          <a:extLst>
            <a:ext uri="{FF2B5EF4-FFF2-40B4-BE49-F238E27FC236}">
              <a16:creationId xmlns:a16="http://schemas.microsoft.com/office/drawing/2014/main" id="{E25CE9E7-6A9E-484C-97E0-92793EC777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mentor.ieee.org/802.11/dcn/24/11-24-0068-01-00bh-devid-in-assoc.docx" TargetMode="External"/><Relationship Id="rId2" Type="http://schemas.openxmlformats.org/officeDocument/2006/relationships/hyperlink" Target="https://mentor.ieee.org/802.11/dcn/24/11-24-0068-01-00bh-devid-in-assoc.docx" TargetMode="External"/><Relationship Id="rId1" Type="http://schemas.openxmlformats.org/officeDocument/2006/relationships/hyperlink" Target="https://mentor.ieee.org/802.11/dcn/24/11-24-0068-01-00bh-devid-in-assoc.docx" TargetMode="External"/><Relationship Id="rId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
  <sheetViews>
    <sheetView workbookViewId="0">
      <selection activeCell="B3" sqref="B3"/>
    </sheetView>
  </sheetViews>
  <sheetFormatPr defaultRowHeight="15" x14ac:dyDescent="0.25"/>
  <sheetData>
    <row r="1" spans="1:11" ht="18.75" x14ac:dyDescent="0.3">
      <c r="A1" s="1"/>
      <c r="B1" s="2" t="s">
        <v>551</v>
      </c>
      <c r="C1" s="1"/>
      <c r="D1" s="1"/>
      <c r="E1" s="1"/>
      <c r="F1" s="1"/>
      <c r="G1" s="1"/>
      <c r="H1" s="1"/>
      <c r="I1" s="1"/>
      <c r="J1" s="1"/>
      <c r="K1" s="1"/>
    </row>
    <row r="2" spans="1:11" ht="18.75" x14ac:dyDescent="0.3">
      <c r="A2" s="1"/>
      <c r="B2" s="2" t="s">
        <v>552</v>
      </c>
      <c r="C2" s="1"/>
      <c r="D2" s="1"/>
      <c r="E2" s="1"/>
      <c r="F2" s="1"/>
      <c r="G2" s="1"/>
      <c r="H2" s="1"/>
      <c r="I2" s="1"/>
      <c r="J2" s="1"/>
      <c r="K2" s="1"/>
    </row>
    <row r="3" spans="1:11" ht="18.75" x14ac:dyDescent="0.3">
      <c r="A3" s="1" t="s">
        <v>553</v>
      </c>
      <c r="B3" s="3" t="s">
        <v>658</v>
      </c>
      <c r="C3" s="1"/>
      <c r="D3" s="1"/>
      <c r="E3" s="1"/>
      <c r="F3" s="1"/>
      <c r="G3" s="1"/>
      <c r="H3" s="1"/>
      <c r="I3" s="1"/>
      <c r="J3" s="1"/>
      <c r="K3" s="1"/>
    </row>
    <row r="4" spans="1:11" ht="18.75" x14ac:dyDescent="0.3">
      <c r="A4" s="1" t="s">
        <v>554</v>
      </c>
      <c r="B4" s="4" t="s">
        <v>571</v>
      </c>
      <c r="C4" s="1"/>
      <c r="D4" s="1"/>
      <c r="E4" s="1"/>
      <c r="F4" s="4"/>
      <c r="G4" s="1"/>
      <c r="H4" s="1"/>
      <c r="I4" s="1"/>
      <c r="J4" s="1"/>
      <c r="K4" s="1"/>
    </row>
    <row r="5" spans="1:11" ht="15.75" x14ac:dyDescent="0.25">
      <c r="A5" s="1" t="s">
        <v>555</v>
      </c>
      <c r="B5" s="5" t="s">
        <v>556</v>
      </c>
      <c r="C5" s="1"/>
      <c r="D5" s="1"/>
      <c r="E5" s="1"/>
      <c r="F5" s="1"/>
      <c r="G5" s="1"/>
      <c r="H5" s="1"/>
      <c r="I5" s="1"/>
      <c r="J5" s="1"/>
      <c r="K5" s="1"/>
    </row>
    <row r="6" spans="1:11" ht="16.5" thickBot="1" x14ac:dyDescent="0.3">
      <c r="A6" s="6"/>
      <c r="B6" s="6"/>
      <c r="C6" s="6"/>
      <c r="D6" s="6"/>
      <c r="E6" s="6"/>
      <c r="F6" s="6"/>
      <c r="G6" s="6"/>
      <c r="H6" s="6"/>
      <c r="I6" s="6"/>
      <c r="J6" s="6"/>
      <c r="K6" s="6"/>
    </row>
    <row r="7" spans="1:11" ht="18.75" x14ac:dyDescent="0.3">
      <c r="A7" s="1" t="s">
        <v>557</v>
      </c>
      <c r="B7" s="4" t="s">
        <v>558</v>
      </c>
      <c r="C7" s="1"/>
      <c r="D7" s="1"/>
      <c r="E7" s="1"/>
      <c r="F7" s="1"/>
      <c r="G7" s="1"/>
      <c r="H7" s="1"/>
      <c r="I7" s="1"/>
      <c r="J7" s="1"/>
      <c r="K7" s="1"/>
    </row>
    <row r="8" spans="1:11" ht="15.75" x14ac:dyDescent="0.25">
      <c r="A8" s="1" t="s">
        <v>559</v>
      </c>
      <c r="B8" s="5" t="s">
        <v>657</v>
      </c>
      <c r="C8" s="1"/>
      <c r="D8" s="1"/>
      <c r="E8" s="1"/>
      <c r="F8" s="1"/>
      <c r="G8" s="1"/>
      <c r="H8" s="1"/>
      <c r="I8" s="1"/>
      <c r="J8" s="1"/>
      <c r="K8" s="1"/>
    </row>
    <row r="9" spans="1:11" ht="15.75" x14ac:dyDescent="0.25">
      <c r="A9" s="1" t="s">
        <v>560</v>
      </c>
      <c r="B9" s="5" t="s">
        <v>561</v>
      </c>
      <c r="C9" s="5" t="s">
        <v>496</v>
      </c>
      <c r="D9" s="5"/>
      <c r="E9" s="5"/>
      <c r="F9" s="5"/>
      <c r="G9" s="5"/>
      <c r="H9" s="5"/>
      <c r="I9" s="5"/>
      <c r="J9" s="1"/>
      <c r="K9" s="1"/>
    </row>
    <row r="10" spans="1:11" ht="15.75" x14ac:dyDescent="0.25">
      <c r="A10" s="1"/>
      <c r="B10" s="5" t="s">
        <v>562</v>
      </c>
      <c r="C10" s="5" t="s">
        <v>563</v>
      </c>
      <c r="D10" s="5"/>
      <c r="E10" s="5"/>
      <c r="F10" s="5"/>
      <c r="G10" s="5"/>
      <c r="H10" s="5"/>
      <c r="I10" s="5"/>
      <c r="J10" s="1"/>
      <c r="K10" s="1"/>
    </row>
    <row r="11" spans="1:11" ht="15.75" x14ac:dyDescent="0.25">
      <c r="A11" s="1"/>
      <c r="B11" s="5" t="s">
        <v>564</v>
      </c>
      <c r="C11" s="5"/>
      <c r="D11" s="5"/>
      <c r="E11" s="5"/>
      <c r="F11" s="5"/>
      <c r="G11" s="5"/>
      <c r="H11" s="5"/>
      <c r="I11" s="5"/>
      <c r="J11" s="1"/>
      <c r="K11" s="1"/>
    </row>
    <row r="12" spans="1:11" ht="31.5" x14ac:dyDescent="0.25">
      <c r="A12" s="1"/>
      <c r="B12" s="5" t="s">
        <v>565</v>
      </c>
      <c r="C12" s="7" t="s">
        <v>566</v>
      </c>
      <c r="D12" s="5"/>
      <c r="E12" s="5"/>
      <c r="F12" s="5"/>
      <c r="G12" s="5"/>
      <c r="H12" s="5"/>
      <c r="I12" s="5"/>
      <c r="J12" s="1"/>
      <c r="K12" s="1"/>
    </row>
    <row r="13" spans="1:11" ht="15.75" x14ac:dyDescent="0.25">
      <c r="A13" s="1"/>
      <c r="B13" s="5" t="s">
        <v>567</v>
      </c>
      <c r="C13" s="5"/>
      <c r="D13" s="5"/>
      <c r="E13" s="5"/>
      <c r="F13" s="5"/>
      <c r="G13" s="5"/>
      <c r="H13" s="5"/>
      <c r="I13" s="5"/>
      <c r="J13" s="1"/>
      <c r="K13" s="1"/>
    </row>
    <row r="14" spans="1:11" ht="15.75" x14ac:dyDescent="0.25">
      <c r="A14" s="1"/>
      <c r="B14" s="5" t="s">
        <v>568</v>
      </c>
      <c r="C14" s="8" t="s">
        <v>569</v>
      </c>
      <c r="D14" s="5"/>
      <c r="E14" s="5"/>
      <c r="F14" s="5"/>
      <c r="G14" s="5"/>
      <c r="H14" s="5"/>
      <c r="I14" s="5"/>
      <c r="J14" s="1"/>
      <c r="K14" s="1"/>
    </row>
    <row r="15" spans="1:11" ht="15.75" x14ac:dyDescent="0.25">
      <c r="A15" s="9" t="s">
        <v>570</v>
      </c>
      <c r="B15" s="23" t="s">
        <v>572</v>
      </c>
      <c r="C15" s="23"/>
      <c r="D15" s="23"/>
      <c r="E15" s="23"/>
      <c r="F15" s="23"/>
      <c r="G15" s="23"/>
      <c r="H15" s="23"/>
      <c r="I15" s="23"/>
      <c r="J15" s="1"/>
      <c r="K15" s="1"/>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4"/>
  <sheetViews>
    <sheetView workbookViewId="0">
      <selection activeCell="A10" sqref="A10"/>
    </sheetView>
  </sheetViews>
  <sheetFormatPr defaultRowHeight="15" x14ac:dyDescent="0.25"/>
  <cols>
    <col min="2" max="2" width="11.140625" customWidth="1"/>
    <col min="3" max="3" width="65.7109375" customWidth="1"/>
  </cols>
  <sheetData>
    <row r="1" spans="1:3" x14ac:dyDescent="0.25">
      <c r="A1" s="10" t="s">
        <v>573</v>
      </c>
      <c r="B1" s="11" t="s">
        <v>0</v>
      </c>
      <c r="C1" s="12" t="s">
        <v>574</v>
      </c>
    </row>
    <row r="2" spans="1:3" x14ac:dyDescent="0.25">
      <c r="A2" s="13">
        <v>0</v>
      </c>
      <c r="B2" s="14">
        <v>45299</v>
      </c>
      <c r="C2" s="15" t="s">
        <v>575</v>
      </c>
    </row>
    <row r="3" spans="1:3" x14ac:dyDescent="0.25">
      <c r="A3">
        <v>1</v>
      </c>
      <c r="B3" s="14">
        <v>45299</v>
      </c>
      <c r="C3" t="s">
        <v>606</v>
      </c>
    </row>
    <row r="4" spans="1:3" x14ac:dyDescent="0.25">
      <c r="A4">
        <v>2</v>
      </c>
      <c r="B4" s="14">
        <v>45300</v>
      </c>
      <c r="C4" t="s">
        <v>618</v>
      </c>
    </row>
    <row r="5" spans="1:3" x14ac:dyDescent="0.25">
      <c r="A5">
        <v>3</v>
      </c>
      <c r="B5" s="14">
        <v>45300</v>
      </c>
      <c r="C5" t="s">
        <v>621</v>
      </c>
    </row>
    <row r="6" spans="1:3" x14ac:dyDescent="0.25">
      <c r="A6">
        <v>4</v>
      </c>
      <c r="B6" s="14">
        <v>45300</v>
      </c>
      <c r="C6" t="s">
        <v>630</v>
      </c>
    </row>
    <row r="7" spans="1:3" x14ac:dyDescent="0.25">
      <c r="A7">
        <v>5</v>
      </c>
      <c r="B7" s="14">
        <v>45304</v>
      </c>
      <c r="C7" t="s">
        <v>633</v>
      </c>
    </row>
    <row r="8" spans="1:3" x14ac:dyDescent="0.25">
      <c r="A8">
        <v>6</v>
      </c>
      <c r="B8" s="14">
        <v>45306</v>
      </c>
      <c r="C8" t="s">
        <v>645</v>
      </c>
    </row>
    <row r="9" spans="1:3" x14ac:dyDescent="0.25">
      <c r="A9">
        <v>7</v>
      </c>
      <c r="B9" s="14">
        <v>45307</v>
      </c>
      <c r="C9" t="s">
        <v>656</v>
      </c>
    </row>
    <row r="10" spans="1:3" x14ac:dyDescent="0.25">
      <c r="A10">
        <v>8</v>
      </c>
      <c r="B10" s="14">
        <v>45307</v>
      </c>
      <c r="C10" t="s">
        <v>659</v>
      </c>
    </row>
    <row r="11" spans="1:3" x14ac:dyDescent="0.25">
      <c r="B11" s="14"/>
    </row>
    <row r="12" spans="1:3" x14ac:dyDescent="0.25">
      <c r="B12" s="14"/>
    </row>
    <row r="13" spans="1:3" x14ac:dyDescent="0.25">
      <c r="B13" s="14"/>
    </row>
    <row r="14" spans="1:3" x14ac:dyDescent="0.25">
      <c r="B14" s="14"/>
    </row>
    <row r="15" spans="1:3" x14ac:dyDescent="0.25">
      <c r="B15" s="14"/>
    </row>
    <row r="16" spans="1:3" x14ac:dyDescent="0.25">
      <c r="B16" s="14"/>
    </row>
    <row r="17" spans="2:2" x14ac:dyDescent="0.25">
      <c r="B17" s="14"/>
    </row>
    <row r="18" spans="2:2" x14ac:dyDescent="0.25">
      <c r="B18" s="14"/>
    </row>
    <row r="19" spans="2:2" x14ac:dyDescent="0.25">
      <c r="B19" s="14"/>
    </row>
    <row r="20" spans="2:2" x14ac:dyDescent="0.25">
      <c r="B20" s="14"/>
    </row>
    <row r="21" spans="2:2" x14ac:dyDescent="0.25">
      <c r="B21" s="14"/>
    </row>
    <row r="22" spans="2:2" x14ac:dyDescent="0.25">
      <c r="B22" s="14"/>
    </row>
    <row r="23" spans="2:2" x14ac:dyDescent="0.25">
      <c r="B23" s="14"/>
    </row>
    <row r="24" spans="2:2" x14ac:dyDescent="0.25">
      <c r="B24" s="14"/>
    </row>
    <row r="25" spans="2:2" x14ac:dyDescent="0.25">
      <c r="B25" s="14"/>
    </row>
    <row r="26" spans="2:2" x14ac:dyDescent="0.25">
      <c r="B26" s="14"/>
    </row>
    <row r="27" spans="2:2" x14ac:dyDescent="0.25">
      <c r="B27" s="14"/>
    </row>
    <row r="28" spans="2:2" x14ac:dyDescent="0.25">
      <c r="B28" s="14"/>
    </row>
    <row r="29" spans="2:2" x14ac:dyDescent="0.25">
      <c r="B29" s="14"/>
    </row>
    <row r="30" spans="2:2" x14ac:dyDescent="0.25">
      <c r="B30" s="14"/>
    </row>
    <row r="31" spans="2:2" x14ac:dyDescent="0.25">
      <c r="B31" s="14"/>
    </row>
    <row r="32" spans="2:2" x14ac:dyDescent="0.25">
      <c r="B32" s="14"/>
    </row>
    <row r="33" spans="2:2" x14ac:dyDescent="0.25">
      <c r="B33" s="14"/>
    </row>
    <row r="34" spans="2:2" x14ac:dyDescent="0.25">
      <c r="B34" s="1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O285"/>
  <sheetViews>
    <sheetView tabSelected="1" zoomScale="80" zoomScaleNormal="80" workbookViewId="0">
      <pane ySplit="1" topLeftCell="A158" activePane="bottomLeft" state="frozen"/>
      <selection pane="bottomLeft" activeCell="K158" sqref="K158"/>
    </sheetView>
  </sheetViews>
  <sheetFormatPr defaultRowHeight="15" x14ac:dyDescent="0.25"/>
  <cols>
    <col min="1" max="1" width="6.5703125" style="17" customWidth="1"/>
    <col min="2" max="2" width="14.5703125" style="17" customWidth="1"/>
    <col min="3" max="3" width="13.140625" style="17" customWidth="1"/>
    <col min="4" max="4" width="11.140625" style="17" customWidth="1"/>
    <col min="5" max="5" width="16.140625" style="18" customWidth="1"/>
    <col min="6" max="6" width="6" style="17" customWidth="1"/>
    <col min="7" max="7" width="6.28515625" style="17" customWidth="1"/>
    <col min="8" max="8" width="42.42578125" style="17" customWidth="1"/>
    <col min="9" max="9" width="47.5703125" style="17" customWidth="1"/>
    <col min="10" max="10" width="18.140625" style="17" customWidth="1"/>
    <col min="11" max="11" width="17.42578125" style="17" customWidth="1"/>
    <col min="12" max="12" width="11.7109375" style="17" customWidth="1"/>
    <col min="13" max="13" width="33.140625" style="17" customWidth="1"/>
    <col min="14" max="14" width="10.5703125" style="17" customWidth="1"/>
    <col min="15" max="15" width="36.7109375" style="17" customWidth="1"/>
    <col min="16" max="16384" width="9.140625" style="17"/>
  </cols>
  <sheetData>
    <row r="1" spans="1:15" s="19" customFormat="1" ht="33.75" customHeight="1" x14ac:dyDescent="0.25">
      <c r="A1" s="19" t="s">
        <v>581</v>
      </c>
      <c r="B1" s="19" t="s">
        <v>582</v>
      </c>
      <c r="C1" s="19" t="s">
        <v>2</v>
      </c>
      <c r="D1" s="19" t="s">
        <v>586</v>
      </c>
      <c r="E1" s="20" t="s">
        <v>583</v>
      </c>
      <c r="F1" s="19" t="s">
        <v>584</v>
      </c>
      <c r="G1" s="19" t="s">
        <v>585</v>
      </c>
      <c r="H1" s="19" t="s">
        <v>1</v>
      </c>
      <c r="I1" s="19" t="s">
        <v>3</v>
      </c>
      <c r="J1" s="19" t="s">
        <v>587</v>
      </c>
      <c r="K1" s="19" t="s">
        <v>552</v>
      </c>
      <c r="L1" s="19" t="s">
        <v>588</v>
      </c>
      <c r="M1" s="19" t="s">
        <v>589</v>
      </c>
      <c r="N1" s="19" t="s">
        <v>590</v>
      </c>
      <c r="O1" s="19" t="s">
        <v>591</v>
      </c>
    </row>
    <row r="2" spans="1:15" ht="225" hidden="1" x14ac:dyDescent="0.25">
      <c r="A2" s="17">
        <v>64</v>
      </c>
      <c r="B2" s="17" t="s">
        <v>159</v>
      </c>
      <c r="C2" s="17" t="s">
        <v>161</v>
      </c>
      <c r="D2" s="17">
        <v>0</v>
      </c>
      <c r="E2" s="18" t="s">
        <v>162</v>
      </c>
      <c r="F2" s="17">
        <v>3</v>
      </c>
      <c r="G2" s="17">
        <v>1</v>
      </c>
      <c r="H2" s="17" t="s">
        <v>160</v>
      </c>
      <c r="I2" s="17" t="s">
        <v>163</v>
      </c>
      <c r="J2" s="17" t="s">
        <v>496</v>
      </c>
      <c r="K2" s="17" t="s">
        <v>646</v>
      </c>
    </row>
    <row r="3" spans="1:15" ht="135.75" hidden="1" customHeight="1" x14ac:dyDescent="0.25">
      <c r="A3" s="17">
        <v>74</v>
      </c>
      <c r="B3" s="17" t="s">
        <v>184</v>
      </c>
      <c r="C3" s="17" t="s">
        <v>6</v>
      </c>
      <c r="D3" s="17">
        <v>1</v>
      </c>
      <c r="E3" s="18">
        <v>3</v>
      </c>
      <c r="F3" s="17">
        <v>7</v>
      </c>
      <c r="G3" s="17">
        <v>17</v>
      </c>
      <c r="H3" s="17" t="s">
        <v>185</v>
      </c>
      <c r="I3" s="17" t="s">
        <v>186</v>
      </c>
      <c r="J3" s="17" t="s">
        <v>61</v>
      </c>
      <c r="K3" s="17" t="s">
        <v>631</v>
      </c>
      <c r="L3" s="17" t="s">
        <v>639</v>
      </c>
      <c r="M3" s="17" t="s">
        <v>652</v>
      </c>
      <c r="O3" s="17" t="s">
        <v>641</v>
      </c>
    </row>
    <row r="4" spans="1:15" hidden="1" x14ac:dyDescent="0.25">
      <c r="A4" s="17">
        <v>83</v>
      </c>
      <c r="B4" s="17" t="s">
        <v>202</v>
      </c>
      <c r="C4" s="17" t="s">
        <v>6</v>
      </c>
      <c r="D4" s="17">
        <v>1</v>
      </c>
      <c r="E4" s="18">
        <v>1.3</v>
      </c>
      <c r="F4" s="17">
        <v>16</v>
      </c>
      <c r="G4" s="17">
        <v>9</v>
      </c>
      <c r="H4" s="17" t="s">
        <v>204</v>
      </c>
      <c r="I4" s="17" t="s">
        <v>205</v>
      </c>
      <c r="J4" s="17" t="s">
        <v>496</v>
      </c>
      <c r="K4" s="17" t="s">
        <v>646</v>
      </c>
    </row>
    <row r="5" spans="1:15" x14ac:dyDescent="0.25">
      <c r="A5" s="17">
        <v>82</v>
      </c>
      <c r="B5" s="17" t="s">
        <v>202</v>
      </c>
      <c r="C5" s="17" t="s">
        <v>20</v>
      </c>
      <c r="D5" s="17">
        <v>1</v>
      </c>
      <c r="E5" s="18">
        <v>1.3</v>
      </c>
      <c r="F5" s="17">
        <v>16</v>
      </c>
      <c r="G5" s="17">
        <v>9</v>
      </c>
      <c r="H5" s="21" t="s">
        <v>592</v>
      </c>
      <c r="I5" s="17" t="s">
        <v>203</v>
      </c>
      <c r="J5" s="17" t="s">
        <v>595</v>
      </c>
      <c r="K5" s="17" t="s">
        <v>660</v>
      </c>
    </row>
    <row r="6" spans="1:15" ht="30" x14ac:dyDescent="0.25">
      <c r="A6" s="17">
        <v>84</v>
      </c>
      <c r="B6" s="17" t="s">
        <v>202</v>
      </c>
      <c r="C6" s="17" t="s">
        <v>20</v>
      </c>
      <c r="D6" s="17">
        <v>1</v>
      </c>
      <c r="E6" s="18">
        <v>3.2</v>
      </c>
      <c r="F6" s="17">
        <v>17</v>
      </c>
      <c r="G6" s="17">
        <v>7</v>
      </c>
      <c r="H6" s="17" t="s">
        <v>206</v>
      </c>
      <c r="I6" s="17" t="s">
        <v>203</v>
      </c>
      <c r="J6" s="17" t="s">
        <v>595</v>
      </c>
      <c r="K6" s="17" t="s">
        <v>660</v>
      </c>
    </row>
    <row r="7" spans="1:15" ht="135" hidden="1" x14ac:dyDescent="0.25">
      <c r="A7" s="17">
        <v>65</v>
      </c>
      <c r="B7" s="17" t="s">
        <v>159</v>
      </c>
      <c r="C7" s="17" t="s">
        <v>161</v>
      </c>
      <c r="D7" s="17">
        <v>0</v>
      </c>
      <c r="E7" s="18" t="s">
        <v>165</v>
      </c>
      <c r="F7" s="17">
        <v>17</v>
      </c>
      <c r="G7" s="17">
        <v>8</v>
      </c>
      <c r="H7" s="17" t="s">
        <v>164</v>
      </c>
      <c r="I7" s="17" t="s">
        <v>166</v>
      </c>
      <c r="J7" s="17" t="s">
        <v>61</v>
      </c>
      <c r="K7" s="17" t="s">
        <v>631</v>
      </c>
      <c r="L7" s="17" t="s">
        <v>649</v>
      </c>
      <c r="M7" s="17" t="s">
        <v>653</v>
      </c>
      <c r="O7" s="17" t="s">
        <v>641</v>
      </c>
    </row>
    <row r="8" spans="1:15" ht="45" hidden="1" x14ac:dyDescent="0.25">
      <c r="A8" s="17">
        <v>66</v>
      </c>
      <c r="B8" s="17" t="s">
        <v>159</v>
      </c>
      <c r="C8" s="17" t="s">
        <v>161</v>
      </c>
      <c r="D8" s="17">
        <v>0</v>
      </c>
      <c r="E8" s="18" t="s">
        <v>165</v>
      </c>
      <c r="F8" s="17">
        <v>17</v>
      </c>
      <c r="G8" s="17">
        <v>10</v>
      </c>
      <c r="H8" s="17" t="s">
        <v>167</v>
      </c>
      <c r="I8" s="17" t="s">
        <v>168</v>
      </c>
      <c r="J8" s="17" t="s">
        <v>78</v>
      </c>
      <c r="K8" s="17" t="s">
        <v>623</v>
      </c>
      <c r="L8" s="17" t="s">
        <v>639</v>
      </c>
      <c r="M8" s="17" t="s">
        <v>640</v>
      </c>
      <c r="O8" s="17" t="s">
        <v>641</v>
      </c>
    </row>
    <row r="9" spans="1:15" x14ac:dyDescent="0.25">
      <c r="A9" s="17">
        <v>85</v>
      </c>
      <c r="B9" s="17" t="s">
        <v>202</v>
      </c>
      <c r="C9" s="17" t="s">
        <v>20</v>
      </c>
      <c r="D9" s="17">
        <v>1</v>
      </c>
      <c r="E9" s="18">
        <v>3.2</v>
      </c>
      <c r="F9" s="17">
        <v>17</v>
      </c>
      <c r="G9" s="17">
        <v>10</v>
      </c>
      <c r="H9" s="17" t="s">
        <v>207</v>
      </c>
      <c r="I9" s="17" t="s">
        <v>203</v>
      </c>
      <c r="J9" s="17" t="s">
        <v>595</v>
      </c>
      <c r="K9" s="17" t="s">
        <v>660</v>
      </c>
    </row>
    <row r="10" spans="1:15" ht="30" x14ac:dyDescent="0.25">
      <c r="A10" s="17">
        <v>16</v>
      </c>
      <c r="B10" s="17" t="s">
        <v>48</v>
      </c>
      <c r="C10" s="17" t="s">
        <v>20</v>
      </c>
      <c r="D10" s="17">
        <v>1</v>
      </c>
      <c r="E10" s="18">
        <v>3.2</v>
      </c>
      <c r="F10" s="17">
        <v>17</v>
      </c>
      <c r="G10" s="17">
        <v>11</v>
      </c>
      <c r="H10" s="17" t="s">
        <v>49</v>
      </c>
      <c r="I10" s="17" t="s">
        <v>50</v>
      </c>
      <c r="J10" s="17" t="s">
        <v>595</v>
      </c>
      <c r="K10" s="17" t="s">
        <v>660</v>
      </c>
    </row>
    <row r="11" spans="1:15" ht="45" hidden="1" x14ac:dyDescent="0.25">
      <c r="A11" s="17">
        <v>67</v>
      </c>
      <c r="B11" s="17" t="s">
        <v>159</v>
      </c>
      <c r="C11" s="17" t="s">
        <v>161</v>
      </c>
      <c r="D11" s="17">
        <v>0</v>
      </c>
      <c r="E11" s="18" t="s">
        <v>165</v>
      </c>
      <c r="F11" s="17">
        <v>17</v>
      </c>
      <c r="G11" s="17">
        <v>20</v>
      </c>
      <c r="H11" s="17" t="s">
        <v>167</v>
      </c>
      <c r="I11" s="17" t="s">
        <v>168</v>
      </c>
      <c r="J11" s="17" t="s">
        <v>78</v>
      </c>
      <c r="K11" s="17" t="s">
        <v>623</v>
      </c>
      <c r="L11" s="17" t="s">
        <v>639</v>
      </c>
      <c r="M11" s="17" t="s">
        <v>640</v>
      </c>
      <c r="O11" s="17" t="s">
        <v>641</v>
      </c>
    </row>
    <row r="12" spans="1:15" ht="30" hidden="1" x14ac:dyDescent="0.25">
      <c r="A12" s="17">
        <v>86</v>
      </c>
      <c r="B12" s="17" t="s">
        <v>202</v>
      </c>
      <c r="C12" s="17" t="s">
        <v>6</v>
      </c>
      <c r="D12" s="17">
        <v>1</v>
      </c>
      <c r="E12" s="18" t="s">
        <v>115</v>
      </c>
      <c r="F12" s="17">
        <v>18</v>
      </c>
      <c r="G12" s="17">
        <v>15</v>
      </c>
      <c r="H12" s="17" t="s">
        <v>208</v>
      </c>
      <c r="I12" s="17" t="s">
        <v>209</v>
      </c>
      <c r="J12" s="17" t="s">
        <v>496</v>
      </c>
      <c r="K12" s="17" t="s">
        <v>646</v>
      </c>
    </row>
    <row r="13" spans="1:15" ht="105" hidden="1" x14ac:dyDescent="0.25">
      <c r="A13" s="17">
        <v>200</v>
      </c>
      <c r="B13" s="17" t="s">
        <v>396</v>
      </c>
      <c r="C13" s="17" t="s">
        <v>6</v>
      </c>
      <c r="D13" s="17">
        <v>1</v>
      </c>
      <c r="E13" s="18" t="s">
        <v>115</v>
      </c>
      <c r="F13" s="17">
        <v>18</v>
      </c>
      <c r="G13" s="17">
        <v>16</v>
      </c>
      <c r="H13" s="17" t="s">
        <v>397</v>
      </c>
      <c r="I13" s="17" t="s">
        <v>398</v>
      </c>
      <c r="J13" s="17" t="s">
        <v>78</v>
      </c>
      <c r="K13" s="17" t="s">
        <v>623</v>
      </c>
      <c r="L13" s="17" t="s">
        <v>642</v>
      </c>
      <c r="M13" s="17" t="s">
        <v>643</v>
      </c>
      <c r="O13" s="17" t="s">
        <v>641</v>
      </c>
    </row>
    <row r="14" spans="1:15" ht="60" hidden="1" x14ac:dyDescent="0.25">
      <c r="A14" s="17">
        <v>201</v>
      </c>
      <c r="B14" s="17" t="s">
        <v>396</v>
      </c>
      <c r="C14" s="17" t="s">
        <v>6</v>
      </c>
      <c r="D14" s="17">
        <v>1</v>
      </c>
      <c r="E14" s="18" t="s">
        <v>115</v>
      </c>
      <c r="F14" s="17">
        <v>18</v>
      </c>
      <c r="G14" s="17">
        <v>16</v>
      </c>
      <c r="H14" s="17" t="s">
        <v>399</v>
      </c>
      <c r="I14" s="17" t="s">
        <v>400</v>
      </c>
      <c r="J14" s="17" t="s">
        <v>78</v>
      </c>
      <c r="K14" s="17" t="s">
        <v>623</v>
      </c>
      <c r="L14" s="17" t="s">
        <v>642</v>
      </c>
      <c r="M14" s="17" t="s">
        <v>643</v>
      </c>
      <c r="O14" s="17" t="s">
        <v>641</v>
      </c>
    </row>
    <row r="15" spans="1:15" ht="150" x14ac:dyDescent="0.25">
      <c r="A15" s="17">
        <v>212</v>
      </c>
      <c r="B15" s="17" t="s">
        <v>420</v>
      </c>
      <c r="C15" s="17" t="s">
        <v>20</v>
      </c>
      <c r="D15" s="17">
        <v>1</v>
      </c>
      <c r="E15" s="18" t="s">
        <v>115</v>
      </c>
      <c r="F15" s="17">
        <v>18</v>
      </c>
      <c r="G15" s="17">
        <v>16</v>
      </c>
      <c r="H15" s="17" t="s">
        <v>421</v>
      </c>
      <c r="I15" s="17" t="s">
        <v>37</v>
      </c>
      <c r="J15" s="17" t="s">
        <v>595</v>
      </c>
      <c r="K15" s="17" t="s">
        <v>660</v>
      </c>
    </row>
    <row r="16" spans="1:15" ht="45" x14ac:dyDescent="0.25">
      <c r="A16" s="17">
        <v>279</v>
      </c>
      <c r="B16" s="17" t="s">
        <v>607</v>
      </c>
      <c r="C16" s="22" t="s">
        <v>20</v>
      </c>
      <c r="D16" s="22">
        <v>1</v>
      </c>
      <c r="E16" s="22" t="s">
        <v>115</v>
      </c>
      <c r="F16" s="22">
        <v>18</v>
      </c>
      <c r="G16" s="22">
        <v>16</v>
      </c>
      <c r="H16" s="22" t="s">
        <v>608</v>
      </c>
      <c r="I16" s="22" t="s">
        <v>614</v>
      </c>
      <c r="J16" s="17" t="s">
        <v>78</v>
      </c>
      <c r="K16" s="17" t="s">
        <v>623</v>
      </c>
      <c r="L16" s="17" t="s">
        <v>642</v>
      </c>
      <c r="M16" s="17" t="s">
        <v>643</v>
      </c>
      <c r="O16" s="17" t="s">
        <v>641</v>
      </c>
    </row>
    <row r="17" spans="1:15" ht="45" x14ac:dyDescent="0.25">
      <c r="A17" s="17">
        <v>45</v>
      </c>
      <c r="B17" s="17" t="s">
        <v>113</v>
      </c>
      <c r="C17" s="17" t="s">
        <v>20</v>
      </c>
      <c r="E17" s="18" t="s">
        <v>115</v>
      </c>
      <c r="F17" s="17">
        <v>18</v>
      </c>
      <c r="G17" s="17">
        <v>17</v>
      </c>
      <c r="H17" s="17" t="s">
        <v>114</v>
      </c>
      <c r="I17" s="17" t="s">
        <v>116</v>
      </c>
      <c r="J17" s="17" t="s">
        <v>595</v>
      </c>
      <c r="K17" s="17" t="s">
        <v>660</v>
      </c>
    </row>
    <row r="18" spans="1:15" ht="90" x14ac:dyDescent="0.25">
      <c r="A18" s="17">
        <v>68</v>
      </c>
      <c r="B18" s="17" t="s">
        <v>159</v>
      </c>
      <c r="C18" s="17" t="s">
        <v>20</v>
      </c>
      <c r="D18" s="17">
        <v>0</v>
      </c>
      <c r="E18" s="18" t="s">
        <v>170</v>
      </c>
      <c r="F18" s="17">
        <v>18</v>
      </c>
      <c r="G18" s="17">
        <v>17</v>
      </c>
      <c r="H18" s="17" t="s">
        <v>169</v>
      </c>
      <c r="I18" s="17" t="s">
        <v>171</v>
      </c>
      <c r="J18" s="17" t="s">
        <v>595</v>
      </c>
      <c r="K18" s="17" t="s">
        <v>660</v>
      </c>
    </row>
    <row r="19" spans="1:15" ht="165" hidden="1" x14ac:dyDescent="0.25">
      <c r="A19" s="17">
        <v>202</v>
      </c>
      <c r="B19" s="17" t="s">
        <v>396</v>
      </c>
      <c r="C19" s="17" t="s">
        <v>6</v>
      </c>
      <c r="D19" s="17">
        <v>1</v>
      </c>
      <c r="E19" s="18" t="s">
        <v>115</v>
      </c>
      <c r="F19" s="17">
        <v>18</v>
      </c>
      <c r="G19" s="17">
        <v>18</v>
      </c>
      <c r="H19" s="17" t="s">
        <v>401</v>
      </c>
      <c r="I19" s="17" t="s">
        <v>402</v>
      </c>
      <c r="J19" s="17" t="s">
        <v>78</v>
      </c>
      <c r="K19" s="17" t="s">
        <v>623</v>
      </c>
      <c r="L19" s="17" t="s">
        <v>642</v>
      </c>
      <c r="M19" s="17" t="s">
        <v>665</v>
      </c>
    </row>
    <row r="20" spans="1:15" ht="60" hidden="1" x14ac:dyDescent="0.25">
      <c r="A20" s="17">
        <v>280</v>
      </c>
      <c r="B20" s="17" t="s">
        <v>607</v>
      </c>
      <c r="C20" s="22" t="s">
        <v>6</v>
      </c>
      <c r="D20" s="22">
        <v>1</v>
      </c>
      <c r="E20" s="22" t="s">
        <v>115</v>
      </c>
      <c r="F20" s="22">
        <v>18</v>
      </c>
      <c r="G20" s="22">
        <v>18</v>
      </c>
      <c r="H20" s="22" t="s">
        <v>609</v>
      </c>
      <c r="I20" s="22" t="s">
        <v>615</v>
      </c>
      <c r="J20" s="17" t="s">
        <v>78</v>
      </c>
      <c r="K20" s="17" t="s">
        <v>623</v>
      </c>
      <c r="L20" s="17" t="s">
        <v>639</v>
      </c>
      <c r="M20" s="17" t="s">
        <v>666</v>
      </c>
    </row>
    <row r="21" spans="1:15" x14ac:dyDescent="0.25">
      <c r="A21" s="17">
        <v>52</v>
      </c>
      <c r="B21" s="17" t="s">
        <v>78</v>
      </c>
      <c r="C21" s="17" t="s">
        <v>20</v>
      </c>
      <c r="D21" s="17">
        <v>1</v>
      </c>
      <c r="E21" s="18" t="s">
        <v>115</v>
      </c>
      <c r="F21" s="17">
        <v>18</v>
      </c>
      <c r="G21" s="17">
        <v>19</v>
      </c>
      <c r="H21" s="17" t="s">
        <v>131</v>
      </c>
      <c r="I21" s="17" t="s">
        <v>132</v>
      </c>
      <c r="J21" s="17" t="s">
        <v>595</v>
      </c>
      <c r="K21" s="17" t="s">
        <v>660</v>
      </c>
    </row>
    <row r="22" spans="1:15" ht="30" x14ac:dyDescent="0.25">
      <c r="A22" s="17">
        <v>87</v>
      </c>
      <c r="B22" s="17" t="s">
        <v>202</v>
      </c>
      <c r="C22" s="17" t="s">
        <v>20</v>
      </c>
      <c r="D22" s="17">
        <v>1</v>
      </c>
      <c r="E22" s="18" t="s">
        <v>115</v>
      </c>
      <c r="F22" s="17">
        <v>18</v>
      </c>
      <c r="G22" s="17">
        <v>19</v>
      </c>
      <c r="H22" s="17" t="s">
        <v>210</v>
      </c>
      <c r="I22" s="17" t="s">
        <v>211</v>
      </c>
      <c r="J22" s="17" t="s">
        <v>595</v>
      </c>
      <c r="K22" s="17" t="s">
        <v>660</v>
      </c>
    </row>
    <row r="23" spans="1:15" ht="30" x14ac:dyDescent="0.25">
      <c r="A23" s="17">
        <v>213</v>
      </c>
      <c r="B23" s="17" t="s">
        <v>420</v>
      </c>
      <c r="C23" s="17" t="s">
        <v>20</v>
      </c>
      <c r="D23" s="17">
        <v>0</v>
      </c>
      <c r="E23" s="18" t="s">
        <v>115</v>
      </c>
      <c r="F23" s="17">
        <v>18</v>
      </c>
      <c r="G23" s="17">
        <v>19</v>
      </c>
      <c r="H23" s="17" t="s">
        <v>422</v>
      </c>
      <c r="I23" s="17" t="s">
        <v>423</v>
      </c>
      <c r="J23" s="17" t="s">
        <v>595</v>
      </c>
      <c r="K23" s="17" t="s">
        <v>660</v>
      </c>
    </row>
    <row r="24" spans="1:15" ht="45" hidden="1" x14ac:dyDescent="0.25">
      <c r="A24" s="17">
        <v>88</v>
      </c>
      <c r="B24" s="17" t="s">
        <v>202</v>
      </c>
      <c r="C24" s="17" t="s">
        <v>6</v>
      </c>
      <c r="D24" s="17">
        <v>1</v>
      </c>
      <c r="E24" s="18" t="s">
        <v>213</v>
      </c>
      <c r="F24" s="17">
        <v>19</v>
      </c>
      <c r="G24" s="17">
        <v>53</v>
      </c>
      <c r="H24" s="17" t="s">
        <v>212</v>
      </c>
      <c r="I24" s="17" t="s">
        <v>214</v>
      </c>
      <c r="J24" s="17" t="s">
        <v>496</v>
      </c>
      <c r="K24" s="17" t="s">
        <v>646</v>
      </c>
      <c r="O24" s="17" t="s">
        <v>634</v>
      </c>
    </row>
    <row r="25" spans="1:15" x14ac:dyDescent="0.25">
      <c r="A25" s="17">
        <v>22</v>
      </c>
      <c r="B25" s="17" t="s">
        <v>61</v>
      </c>
      <c r="C25" s="17" t="s">
        <v>20</v>
      </c>
      <c r="D25" s="17">
        <v>0</v>
      </c>
      <c r="E25" s="18" t="s">
        <v>63</v>
      </c>
      <c r="F25" s="17">
        <v>20</v>
      </c>
      <c r="G25" s="17">
        <v>12</v>
      </c>
      <c r="H25" s="17" t="s">
        <v>62</v>
      </c>
      <c r="I25" s="17" t="s">
        <v>64</v>
      </c>
      <c r="J25" s="17" t="s">
        <v>595</v>
      </c>
      <c r="K25" s="17" t="s">
        <v>660</v>
      </c>
    </row>
    <row r="26" spans="1:15" x14ac:dyDescent="0.25">
      <c r="A26" s="17">
        <v>23</v>
      </c>
      <c r="B26" s="17" t="s">
        <v>61</v>
      </c>
      <c r="C26" s="17" t="s">
        <v>20</v>
      </c>
      <c r="D26" s="17">
        <v>0</v>
      </c>
      <c r="E26" s="18">
        <v>0</v>
      </c>
      <c r="F26" s="17">
        <v>22</v>
      </c>
      <c r="G26" s="17">
        <v>0</v>
      </c>
      <c r="H26" s="17" t="s">
        <v>65</v>
      </c>
      <c r="I26" s="17" t="s">
        <v>66</v>
      </c>
      <c r="J26" s="17" t="s">
        <v>595</v>
      </c>
      <c r="K26" s="17" t="s">
        <v>660</v>
      </c>
    </row>
    <row r="27" spans="1:15" ht="165" hidden="1" x14ac:dyDescent="0.25">
      <c r="A27" s="17">
        <v>243</v>
      </c>
      <c r="B27" s="17" t="s">
        <v>463</v>
      </c>
      <c r="C27" s="17" t="s">
        <v>6</v>
      </c>
      <c r="D27" s="17">
        <v>1</v>
      </c>
      <c r="E27" s="18" t="s">
        <v>476</v>
      </c>
      <c r="F27" s="17">
        <v>23</v>
      </c>
      <c r="G27" s="17">
        <v>18</v>
      </c>
      <c r="H27" s="17" t="s">
        <v>475</v>
      </c>
      <c r="I27" s="17" t="s">
        <v>477</v>
      </c>
      <c r="L27" s="17" t="s">
        <v>662</v>
      </c>
      <c r="M27" s="17" t="s">
        <v>663</v>
      </c>
      <c r="O27" s="17" t="s">
        <v>635</v>
      </c>
    </row>
    <row r="28" spans="1:15" hidden="1" x14ac:dyDescent="0.25">
      <c r="A28" s="17">
        <v>89</v>
      </c>
      <c r="B28" s="17" t="s">
        <v>202</v>
      </c>
      <c r="C28" s="17" t="s">
        <v>6</v>
      </c>
      <c r="D28" s="17">
        <v>1</v>
      </c>
      <c r="E28" s="18" t="s">
        <v>216</v>
      </c>
      <c r="F28" s="17">
        <v>23</v>
      </c>
      <c r="G28" s="17">
        <v>62</v>
      </c>
      <c r="H28" s="17" t="s">
        <v>215</v>
      </c>
      <c r="I28" s="17" t="s">
        <v>203</v>
      </c>
      <c r="J28" s="17" t="s">
        <v>496</v>
      </c>
      <c r="K28" s="17" t="s">
        <v>646</v>
      </c>
      <c r="O28" s="17" t="s">
        <v>593</v>
      </c>
    </row>
    <row r="29" spans="1:15" x14ac:dyDescent="0.25">
      <c r="A29" s="17">
        <v>53</v>
      </c>
      <c r="B29" s="17" t="s">
        <v>78</v>
      </c>
      <c r="C29" s="17" t="s">
        <v>20</v>
      </c>
      <c r="D29" s="17">
        <v>1</v>
      </c>
      <c r="E29" s="18" t="s">
        <v>134</v>
      </c>
      <c r="F29" s="17">
        <v>24</v>
      </c>
      <c r="G29" s="17">
        <v>16</v>
      </c>
      <c r="H29" s="17" t="s">
        <v>133</v>
      </c>
      <c r="I29" s="17" t="s">
        <v>135</v>
      </c>
      <c r="J29" s="17" t="s">
        <v>595</v>
      </c>
      <c r="K29" s="17" t="s">
        <v>660</v>
      </c>
    </row>
    <row r="30" spans="1:15" x14ac:dyDescent="0.25">
      <c r="A30" s="17">
        <v>90</v>
      </c>
      <c r="B30" s="17" t="s">
        <v>202</v>
      </c>
      <c r="C30" s="17" t="s">
        <v>20</v>
      </c>
      <c r="D30" s="17">
        <v>1</v>
      </c>
      <c r="E30" s="18" t="s">
        <v>134</v>
      </c>
      <c r="F30" s="17">
        <v>24</v>
      </c>
      <c r="G30" s="17">
        <v>16</v>
      </c>
      <c r="H30" s="17" t="s">
        <v>217</v>
      </c>
      <c r="I30" s="17" t="s">
        <v>218</v>
      </c>
      <c r="J30" s="17" t="s">
        <v>595</v>
      </c>
      <c r="K30" s="17" t="s">
        <v>660</v>
      </c>
    </row>
    <row r="31" spans="1:15" ht="30" hidden="1" x14ac:dyDescent="0.25">
      <c r="A31" s="17">
        <v>91</v>
      </c>
      <c r="B31" s="17" t="s">
        <v>202</v>
      </c>
      <c r="C31" s="17" t="s">
        <v>161</v>
      </c>
      <c r="D31" s="17">
        <v>1</v>
      </c>
      <c r="E31" s="18" t="s">
        <v>134</v>
      </c>
      <c r="F31" s="17">
        <v>24</v>
      </c>
      <c r="G31" s="17">
        <v>19</v>
      </c>
      <c r="H31" s="17" t="s">
        <v>219</v>
      </c>
      <c r="I31" s="17" t="s">
        <v>220</v>
      </c>
      <c r="J31" s="17" t="s">
        <v>595</v>
      </c>
    </row>
    <row r="32" spans="1:15" ht="45" x14ac:dyDescent="0.25">
      <c r="A32" s="17">
        <v>54</v>
      </c>
      <c r="B32" s="17" t="s">
        <v>78</v>
      </c>
      <c r="C32" s="17" t="s">
        <v>20</v>
      </c>
      <c r="D32" s="17">
        <v>1</v>
      </c>
      <c r="E32" s="18" t="s">
        <v>134</v>
      </c>
      <c r="F32" s="17">
        <v>24</v>
      </c>
      <c r="G32" s="17">
        <v>19</v>
      </c>
      <c r="H32" s="17" t="s">
        <v>136</v>
      </c>
      <c r="I32" s="17" t="s">
        <v>137</v>
      </c>
      <c r="J32" s="17" t="s">
        <v>595</v>
      </c>
      <c r="K32" s="17" t="s">
        <v>660</v>
      </c>
    </row>
    <row r="33" spans="1:15" ht="60" hidden="1" x14ac:dyDescent="0.25">
      <c r="A33" s="17">
        <v>92</v>
      </c>
      <c r="B33" s="17" t="s">
        <v>202</v>
      </c>
      <c r="C33" s="17" t="s">
        <v>6</v>
      </c>
      <c r="D33" s="17">
        <v>1</v>
      </c>
      <c r="E33" s="18" t="s">
        <v>222</v>
      </c>
      <c r="F33" s="17">
        <v>24</v>
      </c>
      <c r="G33" s="17">
        <v>41</v>
      </c>
      <c r="H33" s="17" t="s">
        <v>221</v>
      </c>
      <c r="I33" s="17" t="s">
        <v>223</v>
      </c>
      <c r="J33" s="17" t="s">
        <v>61</v>
      </c>
      <c r="K33" s="17" t="s">
        <v>632</v>
      </c>
      <c r="L33" s="17" t="s">
        <v>639</v>
      </c>
      <c r="M33" s="17" t="s">
        <v>648</v>
      </c>
      <c r="O33" s="17" t="s">
        <v>641</v>
      </c>
    </row>
    <row r="34" spans="1:15" ht="30" hidden="1" x14ac:dyDescent="0.25">
      <c r="A34" s="17">
        <v>93</v>
      </c>
      <c r="B34" s="17" t="s">
        <v>202</v>
      </c>
      <c r="C34" s="17" t="s">
        <v>6</v>
      </c>
      <c r="D34" s="17">
        <v>1</v>
      </c>
      <c r="E34" s="18" t="s">
        <v>222</v>
      </c>
      <c r="F34" s="17">
        <v>24</v>
      </c>
      <c r="G34" s="17">
        <v>45</v>
      </c>
      <c r="H34" s="17" t="s">
        <v>224</v>
      </c>
      <c r="I34" s="17" t="s">
        <v>225</v>
      </c>
      <c r="J34" s="17" t="s">
        <v>496</v>
      </c>
      <c r="K34" s="17" t="s">
        <v>646</v>
      </c>
      <c r="O34" s="17" t="s">
        <v>594</v>
      </c>
    </row>
    <row r="35" spans="1:15" x14ac:dyDescent="0.25">
      <c r="A35" s="17">
        <v>29</v>
      </c>
      <c r="B35" s="17" t="s">
        <v>78</v>
      </c>
      <c r="C35" s="17" t="s">
        <v>20</v>
      </c>
      <c r="D35" s="17">
        <v>1</v>
      </c>
      <c r="E35" s="18" t="s">
        <v>17</v>
      </c>
      <c r="F35" s="17">
        <v>25</v>
      </c>
      <c r="G35" s="17">
        <v>7</v>
      </c>
      <c r="H35" s="17" t="s">
        <v>79</v>
      </c>
      <c r="I35" s="17" t="s">
        <v>80</v>
      </c>
      <c r="J35" s="17" t="s">
        <v>595</v>
      </c>
      <c r="K35" s="17" t="s">
        <v>660</v>
      </c>
    </row>
    <row r="36" spans="1:15" ht="60" hidden="1" x14ac:dyDescent="0.25">
      <c r="A36" s="17">
        <v>6</v>
      </c>
      <c r="B36" s="17" t="s">
        <v>15</v>
      </c>
      <c r="C36" s="17" t="s">
        <v>6</v>
      </c>
      <c r="D36" s="17">
        <v>1</v>
      </c>
      <c r="E36" s="18" t="s">
        <v>17</v>
      </c>
      <c r="F36" s="17">
        <v>25</v>
      </c>
      <c r="G36" s="17">
        <v>22</v>
      </c>
      <c r="H36" s="17" t="s">
        <v>22</v>
      </c>
      <c r="I36" s="17" t="s">
        <v>23</v>
      </c>
      <c r="J36" s="17" t="s">
        <v>61</v>
      </c>
      <c r="O36" s="17" t="s">
        <v>594</v>
      </c>
    </row>
    <row r="37" spans="1:15" ht="75" hidden="1" x14ac:dyDescent="0.25">
      <c r="A37" s="17">
        <v>98</v>
      </c>
      <c r="B37" s="17" t="s">
        <v>202</v>
      </c>
      <c r="C37" s="17" t="s">
        <v>6</v>
      </c>
      <c r="D37" s="17">
        <v>1</v>
      </c>
      <c r="E37" s="18" t="s">
        <v>17</v>
      </c>
      <c r="F37" s="17">
        <v>25</v>
      </c>
      <c r="G37" s="17">
        <v>22</v>
      </c>
      <c r="H37" s="17" t="s">
        <v>233</v>
      </c>
      <c r="I37" s="17" t="s">
        <v>234</v>
      </c>
      <c r="J37" s="17" t="s">
        <v>61</v>
      </c>
      <c r="O37" s="17" t="s">
        <v>594</v>
      </c>
    </row>
    <row r="38" spans="1:15" x14ac:dyDescent="0.25">
      <c r="A38" s="17">
        <v>94</v>
      </c>
      <c r="B38" s="17" t="s">
        <v>202</v>
      </c>
      <c r="C38" s="17" t="s">
        <v>20</v>
      </c>
      <c r="D38" s="17">
        <v>1</v>
      </c>
      <c r="E38" s="18" t="s">
        <v>17</v>
      </c>
      <c r="F38" s="17">
        <v>25</v>
      </c>
      <c r="G38" s="17">
        <v>22</v>
      </c>
      <c r="H38" s="17" t="s">
        <v>226</v>
      </c>
      <c r="I38" s="17" t="s">
        <v>227</v>
      </c>
      <c r="J38" s="17" t="s">
        <v>595</v>
      </c>
      <c r="K38" s="17" t="s">
        <v>660</v>
      </c>
    </row>
    <row r="39" spans="1:15" ht="150" x14ac:dyDescent="0.25">
      <c r="A39" s="17">
        <v>214</v>
      </c>
      <c r="B39" s="17" t="s">
        <v>420</v>
      </c>
      <c r="C39" s="17" t="s">
        <v>20</v>
      </c>
      <c r="D39" s="17">
        <v>0</v>
      </c>
      <c r="E39" s="18" t="s">
        <v>17</v>
      </c>
      <c r="F39" s="17">
        <v>25</v>
      </c>
      <c r="G39" s="17">
        <v>22</v>
      </c>
      <c r="H39" s="17" t="s">
        <v>424</v>
      </c>
      <c r="I39" s="17" t="s">
        <v>37</v>
      </c>
      <c r="J39" s="17" t="s">
        <v>595</v>
      </c>
      <c r="K39" s="17" t="s">
        <v>660</v>
      </c>
    </row>
    <row r="40" spans="1:15" ht="105" x14ac:dyDescent="0.25">
      <c r="A40" s="17">
        <v>30</v>
      </c>
      <c r="B40" s="17" t="s">
        <v>78</v>
      </c>
      <c r="C40" s="17" t="s">
        <v>20</v>
      </c>
      <c r="D40" s="17">
        <v>1</v>
      </c>
      <c r="E40" s="18" t="s">
        <v>17</v>
      </c>
      <c r="F40" s="17">
        <v>25</v>
      </c>
      <c r="G40" s="17">
        <v>23</v>
      </c>
      <c r="H40" s="17" t="s">
        <v>81</v>
      </c>
      <c r="I40" s="17" t="s">
        <v>82</v>
      </c>
      <c r="J40" s="17" t="s">
        <v>595</v>
      </c>
      <c r="K40" s="17" t="s">
        <v>660</v>
      </c>
    </row>
    <row r="41" spans="1:15" ht="120" x14ac:dyDescent="0.25">
      <c r="A41" s="17">
        <v>95</v>
      </c>
      <c r="B41" s="17" t="s">
        <v>202</v>
      </c>
      <c r="C41" s="17" t="s">
        <v>20</v>
      </c>
      <c r="D41" s="17">
        <v>1</v>
      </c>
      <c r="E41" s="18" t="s">
        <v>17</v>
      </c>
      <c r="F41" s="17">
        <v>25</v>
      </c>
      <c r="G41" s="17">
        <v>23</v>
      </c>
      <c r="H41" s="17" t="s">
        <v>228</v>
      </c>
      <c r="I41" s="17" t="s">
        <v>229</v>
      </c>
      <c r="J41" s="17" t="s">
        <v>595</v>
      </c>
      <c r="K41" s="17" t="s">
        <v>660</v>
      </c>
    </row>
    <row r="42" spans="1:15" ht="135" x14ac:dyDescent="0.25">
      <c r="A42" s="17">
        <v>257</v>
      </c>
      <c r="B42" s="17" t="s">
        <v>508</v>
      </c>
      <c r="C42" s="17" t="s">
        <v>20</v>
      </c>
      <c r="D42" s="17">
        <v>0</v>
      </c>
      <c r="E42" s="18" t="s">
        <v>17</v>
      </c>
      <c r="F42" s="17">
        <v>25</v>
      </c>
      <c r="G42" s="17">
        <v>23</v>
      </c>
      <c r="H42" s="17" t="s">
        <v>509</v>
      </c>
      <c r="I42" s="17" t="s">
        <v>510</v>
      </c>
      <c r="J42" s="17" t="s">
        <v>595</v>
      </c>
      <c r="K42" s="17" t="s">
        <v>660</v>
      </c>
    </row>
    <row r="43" spans="1:15" ht="75" x14ac:dyDescent="0.25">
      <c r="A43" s="17">
        <v>215</v>
      </c>
      <c r="B43" s="17" t="s">
        <v>420</v>
      </c>
      <c r="C43" s="17" t="s">
        <v>20</v>
      </c>
      <c r="D43" s="17">
        <v>0</v>
      </c>
      <c r="E43" s="18" t="s">
        <v>17</v>
      </c>
      <c r="F43" s="17">
        <v>25</v>
      </c>
      <c r="G43" s="17">
        <v>25</v>
      </c>
      <c r="H43" s="17" t="s">
        <v>425</v>
      </c>
      <c r="I43" s="17" t="s">
        <v>37</v>
      </c>
      <c r="J43" s="17" t="s">
        <v>595</v>
      </c>
      <c r="K43" s="17" t="s">
        <v>660</v>
      </c>
    </row>
    <row r="44" spans="1:15" ht="45" x14ac:dyDescent="0.25">
      <c r="A44" s="17">
        <v>5</v>
      </c>
      <c r="B44" s="17" t="s">
        <v>15</v>
      </c>
      <c r="C44" s="17" t="s">
        <v>20</v>
      </c>
      <c r="D44" s="17">
        <v>0</v>
      </c>
      <c r="E44" s="18" t="s">
        <v>17</v>
      </c>
      <c r="F44" s="17">
        <v>25</v>
      </c>
      <c r="G44" s="17">
        <v>26</v>
      </c>
      <c r="H44" s="17" t="s">
        <v>19</v>
      </c>
      <c r="I44" s="17" t="s">
        <v>21</v>
      </c>
      <c r="J44" s="17" t="s">
        <v>595</v>
      </c>
      <c r="K44" s="17" t="s">
        <v>660</v>
      </c>
    </row>
    <row r="45" spans="1:15" ht="409.5" hidden="1" x14ac:dyDescent="0.25">
      <c r="A45" s="17">
        <v>4</v>
      </c>
      <c r="B45" s="17" t="s">
        <v>15</v>
      </c>
      <c r="C45" s="17" t="s">
        <v>6</v>
      </c>
      <c r="D45" s="17">
        <v>1</v>
      </c>
      <c r="E45" s="18" t="s">
        <v>17</v>
      </c>
      <c r="F45" s="17">
        <v>25</v>
      </c>
      <c r="G45" s="17">
        <v>28</v>
      </c>
      <c r="H45" s="17" t="s">
        <v>16</v>
      </c>
      <c r="I45" s="17" t="s">
        <v>18</v>
      </c>
      <c r="J45" s="17" t="s">
        <v>61</v>
      </c>
      <c r="K45" s="17" t="s">
        <v>632</v>
      </c>
      <c r="L45" s="17" t="s">
        <v>649</v>
      </c>
      <c r="M45" s="17" t="s">
        <v>651</v>
      </c>
      <c r="O45" s="17" t="s">
        <v>641</v>
      </c>
    </row>
    <row r="46" spans="1:15" ht="30" x14ac:dyDescent="0.25">
      <c r="A46" s="17">
        <v>61</v>
      </c>
      <c r="B46" s="17" t="s">
        <v>151</v>
      </c>
      <c r="C46" s="17" t="s">
        <v>20</v>
      </c>
      <c r="D46" s="17">
        <v>0</v>
      </c>
      <c r="E46" s="18" t="s">
        <v>17</v>
      </c>
      <c r="F46" s="17">
        <v>25</v>
      </c>
      <c r="G46" s="17">
        <v>28</v>
      </c>
      <c r="H46" s="17" t="s">
        <v>152</v>
      </c>
      <c r="I46" s="17" t="s">
        <v>153</v>
      </c>
      <c r="J46" s="17" t="s">
        <v>595</v>
      </c>
      <c r="K46" s="17" t="s">
        <v>660</v>
      </c>
    </row>
    <row r="47" spans="1:15" ht="120" x14ac:dyDescent="0.25">
      <c r="A47" s="17">
        <v>99</v>
      </c>
      <c r="B47" s="17" t="s">
        <v>202</v>
      </c>
      <c r="C47" s="17" t="s">
        <v>20</v>
      </c>
      <c r="D47" s="17">
        <v>1</v>
      </c>
      <c r="E47" s="18" t="s">
        <v>17</v>
      </c>
      <c r="F47" s="17">
        <v>25</v>
      </c>
      <c r="G47" s="17">
        <v>28</v>
      </c>
      <c r="H47" s="17" t="s">
        <v>235</v>
      </c>
      <c r="I47" s="17" t="s">
        <v>236</v>
      </c>
      <c r="J47" s="17" t="s">
        <v>595</v>
      </c>
      <c r="K47" s="17" t="s">
        <v>660</v>
      </c>
    </row>
    <row r="48" spans="1:15" ht="75" x14ac:dyDescent="0.25">
      <c r="A48" s="17">
        <v>258</v>
      </c>
      <c r="B48" s="17" t="s">
        <v>508</v>
      </c>
      <c r="C48" s="17" t="s">
        <v>20</v>
      </c>
      <c r="D48" s="17">
        <v>0</v>
      </c>
      <c r="E48" s="18" t="s">
        <v>17</v>
      </c>
      <c r="F48" s="17">
        <v>25</v>
      </c>
      <c r="G48" s="17">
        <v>28</v>
      </c>
      <c r="H48" s="17" t="s">
        <v>511</v>
      </c>
      <c r="I48" s="17" t="s">
        <v>512</v>
      </c>
      <c r="J48" s="17" t="s">
        <v>595</v>
      </c>
      <c r="K48" s="17" t="s">
        <v>660</v>
      </c>
    </row>
    <row r="49" spans="1:15" ht="90" x14ac:dyDescent="0.25">
      <c r="A49" s="17">
        <v>31</v>
      </c>
      <c r="B49" s="17" t="s">
        <v>78</v>
      </c>
      <c r="C49" s="17" t="s">
        <v>20</v>
      </c>
      <c r="D49" s="17">
        <v>1</v>
      </c>
      <c r="E49" s="18" t="s">
        <v>17</v>
      </c>
      <c r="F49" s="17">
        <v>25</v>
      </c>
      <c r="G49" s="17">
        <v>29</v>
      </c>
      <c r="H49" s="17" t="s">
        <v>83</v>
      </c>
      <c r="I49" s="17" t="s">
        <v>82</v>
      </c>
      <c r="J49" s="17" t="s">
        <v>595</v>
      </c>
      <c r="K49" s="17" t="s">
        <v>660</v>
      </c>
    </row>
    <row r="50" spans="1:15" ht="409.5" hidden="1" x14ac:dyDescent="0.25">
      <c r="A50" s="17">
        <v>100</v>
      </c>
      <c r="B50" s="17" t="s">
        <v>202</v>
      </c>
      <c r="C50" s="17" t="s">
        <v>6</v>
      </c>
      <c r="D50" s="17">
        <v>1</v>
      </c>
      <c r="E50" s="18" t="s">
        <v>17</v>
      </c>
      <c r="F50" s="17">
        <v>25</v>
      </c>
      <c r="G50" s="17">
        <v>31</v>
      </c>
      <c r="H50" s="17" t="s">
        <v>237</v>
      </c>
      <c r="I50" s="17" t="s">
        <v>238</v>
      </c>
      <c r="J50" s="17" t="s">
        <v>61</v>
      </c>
      <c r="K50" s="17" t="s">
        <v>632</v>
      </c>
      <c r="L50" s="17" t="s">
        <v>642</v>
      </c>
      <c r="M50" s="17" t="s">
        <v>651</v>
      </c>
      <c r="O50" s="17" t="s">
        <v>641</v>
      </c>
    </row>
    <row r="51" spans="1:15" ht="75" x14ac:dyDescent="0.25">
      <c r="A51" s="17">
        <v>216</v>
      </c>
      <c r="B51" s="17" t="s">
        <v>420</v>
      </c>
      <c r="C51" s="17" t="s">
        <v>20</v>
      </c>
      <c r="D51" s="17">
        <v>0</v>
      </c>
      <c r="E51" s="18" t="s">
        <v>17</v>
      </c>
      <c r="F51" s="17">
        <v>25</v>
      </c>
      <c r="G51" s="17">
        <v>31</v>
      </c>
      <c r="H51" s="17" t="s">
        <v>426</v>
      </c>
      <c r="I51" s="17" t="s">
        <v>37</v>
      </c>
      <c r="J51" s="17" t="s">
        <v>595</v>
      </c>
      <c r="K51" s="17" t="s">
        <v>660</v>
      </c>
    </row>
    <row r="52" spans="1:15" ht="60" x14ac:dyDescent="0.25">
      <c r="A52" s="17">
        <v>32</v>
      </c>
      <c r="B52" s="17" t="s">
        <v>78</v>
      </c>
      <c r="C52" s="17" t="s">
        <v>20</v>
      </c>
      <c r="D52" s="17">
        <v>1</v>
      </c>
      <c r="E52" s="18" t="s">
        <v>17</v>
      </c>
      <c r="F52" s="17">
        <v>25</v>
      </c>
      <c r="G52" s="17">
        <v>32</v>
      </c>
      <c r="H52" s="17" t="s">
        <v>84</v>
      </c>
      <c r="I52" s="17" t="s">
        <v>85</v>
      </c>
      <c r="J52" s="17" t="s">
        <v>595</v>
      </c>
      <c r="K52" s="17" t="s">
        <v>660</v>
      </c>
    </row>
    <row r="53" spans="1:15" ht="45" x14ac:dyDescent="0.25">
      <c r="A53" s="17">
        <v>33</v>
      </c>
      <c r="B53" s="17" t="s">
        <v>78</v>
      </c>
      <c r="C53" s="17" t="s">
        <v>20</v>
      </c>
      <c r="D53" s="17">
        <v>1</v>
      </c>
      <c r="E53" s="18" t="s">
        <v>17</v>
      </c>
      <c r="F53" s="17">
        <v>25</v>
      </c>
      <c r="G53" s="17">
        <v>33</v>
      </c>
      <c r="H53" s="17" t="s">
        <v>86</v>
      </c>
      <c r="I53" s="17" t="s">
        <v>87</v>
      </c>
      <c r="J53" s="17" t="s">
        <v>595</v>
      </c>
      <c r="K53" s="17" t="s">
        <v>660</v>
      </c>
    </row>
    <row r="54" spans="1:15" ht="409.5" hidden="1" x14ac:dyDescent="0.25">
      <c r="A54" s="17">
        <v>24</v>
      </c>
      <c r="B54" s="17" t="s">
        <v>61</v>
      </c>
      <c r="C54" s="17" t="s">
        <v>6</v>
      </c>
      <c r="D54" s="17">
        <v>0</v>
      </c>
      <c r="E54" s="18" t="s">
        <v>17</v>
      </c>
      <c r="F54" s="17">
        <v>25</v>
      </c>
      <c r="G54" s="17">
        <v>34</v>
      </c>
      <c r="H54" s="17" t="s">
        <v>67</v>
      </c>
      <c r="I54" s="17" t="s">
        <v>68</v>
      </c>
      <c r="J54" s="17" t="s">
        <v>61</v>
      </c>
      <c r="K54" s="17" t="s">
        <v>632</v>
      </c>
      <c r="L54" s="17" t="s">
        <v>642</v>
      </c>
      <c r="M54" s="17" t="s">
        <v>651</v>
      </c>
      <c r="O54" s="17" t="s">
        <v>641</v>
      </c>
    </row>
    <row r="55" spans="1:15" ht="30" x14ac:dyDescent="0.25">
      <c r="A55" s="17">
        <v>17</v>
      </c>
      <c r="B55" s="17" t="s">
        <v>48</v>
      </c>
      <c r="C55" s="17" t="s">
        <v>20</v>
      </c>
      <c r="D55" s="17">
        <v>0</v>
      </c>
      <c r="E55" s="18" t="s">
        <v>17</v>
      </c>
      <c r="F55" s="17">
        <v>25</v>
      </c>
      <c r="G55" s="17">
        <v>35</v>
      </c>
      <c r="H55" s="17" t="s">
        <v>51</v>
      </c>
      <c r="I55" s="17" t="s">
        <v>52</v>
      </c>
      <c r="J55" s="17" t="s">
        <v>595</v>
      </c>
      <c r="K55" s="17" t="s">
        <v>660</v>
      </c>
    </row>
    <row r="56" spans="1:15" ht="409.5" hidden="1" x14ac:dyDescent="0.25">
      <c r="A56" s="17">
        <v>203</v>
      </c>
      <c r="B56" s="17" t="s">
        <v>396</v>
      </c>
      <c r="C56" s="17" t="s">
        <v>6</v>
      </c>
      <c r="D56" s="17">
        <v>1</v>
      </c>
      <c r="E56" s="18" t="s">
        <v>17</v>
      </c>
      <c r="F56" s="17">
        <v>25</v>
      </c>
      <c r="G56" s="17">
        <v>35</v>
      </c>
      <c r="H56" s="17" t="s">
        <v>403</v>
      </c>
      <c r="I56" s="17" t="s">
        <v>404</v>
      </c>
      <c r="J56" s="17" t="s">
        <v>61</v>
      </c>
      <c r="K56" s="17" t="s">
        <v>632</v>
      </c>
      <c r="L56" s="17" t="s">
        <v>642</v>
      </c>
      <c r="M56" s="17" t="s">
        <v>651</v>
      </c>
      <c r="O56" s="17" t="s">
        <v>641</v>
      </c>
    </row>
    <row r="57" spans="1:15" ht="180" hidden="1" x14ac:dyDescent="0.25">
      <c r="A57" s="17">
        <v>217</v>
      </c>
      <c r="B57" s="17" t="s">
        <v>420</v>
      </c>
      <c r="C57" s="17" t="s">
        <v>6</v>
      </c>
      <c r="D57" s="17">
        <v>1</v>
      </c>
      <c r="E57" s="18" t="s">
        <v>17</v>
      </c>
      <c r="F57" s="17">
        <v>25</v>
      </c>
      <c r="G57" s="17">
        <v>35</v>
      </c>
      <c r="H57" s="17" t="s">
        <v>427</v>
      </c>
      <c r="I57" s="17" t="s">
        <v>37</v>
      </c>
      <c r="J57" s="17" t="s">
        <v>61</v>
      </c>
      <c r="K57" s="17" t="s">
        <v>632</v>
      </c>
      <c r="L57" s="17" t="s">
        <v>650</v>
      </c>
      <c r="O57" s="17" t="s">
        <v>641</v>
      </c>
    </row>
    <row r="58" spans="1:15" ht="30" hidden="1" x14ac:dyDescent="0.25">
      <c r="A58" s="17">
        <v>18</v>
      </c>
      <c r="B58" s="17" t="s">
        <v>48</v>
      </c>
      <c r="C58" s="17" t="s">
        <v>6</v>
      </c>
      <c r="D58" s="17">
        <v>1</v>
      </c>
      <c r="E58" s="18" t="s">
        <v>17</v>
      </c>
      <c r="F58" s="17">
        <v>25</v>
      </c>
      <c r="G58" s="17">
        <v>37</v>
      </c>
      <c r="H58" s="17" t="s">
        <v>53</v>
      </c>
      <c r="I58" s="17" t="s">
        <v>54</v>
      </c>
      <c r="J58" s="17" t="s">
        <v>61</v>
      </c>
      <c r="K58" s="17" t="s">
        <v>632</v>
      </c>
      <c r="O58" s="17" t="s">
        <v>596</v>
      </c>
    </row>
    <row r="59" spans="1:15" ht="45" hidden="1" x14ac:dyDescent="0.25">
      <c r="A59" s="17">
        <v>97</v>
      </c>
      <c r="B59" s="17" t="s">
        <v>202</v>
      </c>
      <c r="C59" s="17" t="s">
        <v>6</v>
      </c>
      <c r="D59" s="17">
        <v>1</v>
      </c>
      <c r="E59" s="18" t="s">
        <v>17</v>
      </c>
      <c r="F59" s="17">
        <v>25</v>
      </c>
      <c r="G59" s="17">
        <v>37</v>
      </c>
      <c r="H59" s="17" t="s">
        <v>231</v>
      </c>
      <c r="I59" s="17" t="s">
        <v>232</v>
      </c>
      <c r="J59" s="17" t="s">
        <v>61</v>
      </c>
      <c r="K59" s="17" t="s">
        <v>632</v>
      </c>
      <c r="O59" s="17" t="s">
        <v>596</v>
      </c>
    </row>
    <row r="60" spans="1:15" ht="105" hidden="1" x14ac:dyDescent="0.25">
      <c r="A60" s="17">
        <v>249</v>
      </c>
      <c r="B60" s="17" t="s">
        <v>489</v>
      </c>
      <c r="C60" s="17" t="s">
        <v>6</v>
      </c>
      <c r="E60" s="18" t="s">
        <v>17</v>
      </c>
      <c r="F60" s="17">
        <v>25</v>
      </c>
      <c r="G60" s="17">
        <v>37</v>
      </c>
      <c r="H60" s="17" t="s">
        <v>490</v>
      </c>
      <c r="I60" s="17" t="s">
        <v>491</v>
      </c>
      <c r="J60" s="17" t="s">
        <v>61</v>
      </c>
      <c r="K60" s="17" t="s">
        <v>632</v>
      </c>
      <c r="O60" s="17" t="s">
        <v>596</v>
      </c>
    </row>
    <row r="61" spans="1:15" ht="105" x14ac:dyDescent="0.25">
      <c r="A61" s="17">
        <v>218</v>
      </c>
      <c r="B61" s="17" t="s">
        <v>420</v>
      </c>
      <c r="C61" s="17" t="s">
        <v>20</v>
      </c>
      <c r="D61" s="17">
        <v>1</v>
      </c>
      <c r="E61" s="18" t="s">
        <v>17</v>
      </c>
      <c r="F61" s="17">
        <v>25</v>
      </c>
      <c r="G61" s="17">
        <v>37</v>
      </c>
      <c r="H61" s="17" t="s">
        <v>428</v>
      </c>
      <c r="I61" s="17" t="s">
        <v>37</v>
      </c>
      <c r="J61" s="17" t="s">
        <v>595</v>
      </c>
      <c r="K61" s="17" t="s">
        <v>660</v>
      </c>
    </row>
    <row r="62" spans="1:15" ht="90" x14ac:dyDescent="0.25">
      <c r="A62" s="17">
        <v>34</v>
      </c>
      <c r="B62" s="17" t="s">
        <v>78</v>
      </c>
      <c r="C62" s="17" t="s">
        <v>20</v>
      </c>
      <c r="D62" s="17">
        <v>1</v>
      </c>
      <c r="E62" s="18" t="s">
        <v>17</v>
      </c>
      <c r="F62" s="17">
        <v>25</v>
      </c>
      <c r="G62" s="17">
        <v>38</v>
      </c>
      <c r="H62" s="17" t="s">
        <v>88</v>
      </c>
      <c r="I62" s="17" t="s">
        <v>89</v>
      </c>
      <c r="J62" s="17" t="s">
        <v>595</v>
      </c>
      <c r="K62" s="17" t="s">
        <v>660</v>
      </c>
    </row>
    <row r="63" spans="1:15" ht="45" x14ac:dyDescent="0.25">
      <c r="A63" s="17">
        <v>259</v>
      </c>
      <c r="B63" s="17" t="s">
        <v>508</v>
      </c>
      <c r="C63" s="17" t="s">
        <v>20</v>
      </c>
      <c r="D63" s="17">
        <v>0</v>
      </c>
      <c r="E63" s="18" t="s">
        <v>514</v>
      </c>
      <c r="F63" s="17">
        <v>25</v>
      </c>
      <c r="G63" s="17">
        <v>60</v>
      </c>
      <c r="H63" s="17" t="s">
        <v>513</v>
      </c>
      <c r="I63" s="17" t="s">
        <v>515</v>
      </c>
      <c r="J63" s="17" t="s">
        <v>595</v>
      </c>
      <c r="K63" s="17" t="s">
        <v>660</v>
      </c>
    </row>
    <row r="64" spans="1:15" ht="30" hidden="1" x14ac:dyDescent="0.25">
      <c r="A64" s="17">
        <v>101</v>
      </c>
      <c r="B64" s="17" t="s">
        <v>202</v>
      </c>
      <c r="C64" s="17" t="s">
        <v>6</v>
      </c>
      <c r="D64" s="17">
        <v>1</v>
      </c>
      <c r="E64" s="18" t="s">
        <v>7</v>
      </c>
      <c r="F64" s="17">
        <v>26</v>
      </c>
      <c r="G64" s="17">
        <v>22</v>
      </c>
      <c r="H64" s="17" t="s">
        <v>239</v>
      </c>
      <c r="I64" s="17" t="s">
        <v>218</v>
      </c>
      <c r="J64" s="17" t="s">
        <v>61</v>
      </c>
      <c r="K64" s="17" t="s">
        <v>632</v>
      </c>
      <c r="O64" s="17" t="s">
        <v>593</v>
      </c>
    </row>
    <row r="65" spans="1:15" ht="30" x14ac:dyDescent="0.25">
      <c r="A65" s="17">
        <v>102</v>
      </c>
      <c r="B65" s="17" t="s">
        <v>202</v>
      </c>
      <c r="C65" s="17" t="s">
        <v>20</v>
      </c>
      <c r="D65" s="17">
        <v>1</v>
      </c>
      <c r="E65" s="18" t="s">
        <v>7</v>
      </c>
      <c r="F65" s="17">
        <v>26</v>
      </c>
      <c r="G65" s="17">
        <v>22</v>
      </c>
      <c r="H65" s="17" t="s">
        <v>240</v>
      </c>
      <c r="I65" s="17" t="s">
        <v>203</v>
      </c>
      <c r="J65" s="17" t="s">
        <v>595</v>
      </c>
      <c r="K65" s="17" t="s">
        <v>660</v>
      </c>
    </row>
    <row r="66" spans="1:15" ht="30" hidden="1" x14ac:dyDescent="0.25">
      <c r="A66" s="17">
        <v>103</v>
      </c>
      <c r="B66" s="17" t="s">
        <v>202</v>
      </c>
      <c r="C66" s="17" t="s">
        <v>6</v>
      </c>
      <c r="D66" s="17">
        <v>1</v>
      </c>
      <c r="E66" s="18" t="s">
        <v>7</v>
      </c>
      <c r="F66" s="17">
        <v>26</v>
      </c>
      <c r="G66" s="17">
        <v>26</v>
      </c>
      <c r="H66" s="17" t="s">
        <v>241</v>
      </c>
      <c r="I66" s="17" t="s">
        <v>242</v>
      </c>
      <c r="J66" s="17" t="s">
        <v>61</v>
      </c>
      <c r="K66" s="17" t="s">
        <v>632</v>
      </c>
      <c r="O66" s="17" t="s">
        <v>593</v>
      </c>
    </row>
    <row r="67" spans="1:15" ht="180" hidden="1" x14ac:dyDescent="0.25">
      <c r="A67" s="17">
        <v>219</v>
      </c>
      <c r="B67" s="17" t="s">
        <v>420</v>
      </c>
      <c r="C67" s="17" t="s">
        <v>6</v>
      </c>
      <c r="D67" s="17">
        <v>1</v>
      </c>
      <c r="E67" s="18" t="s">
        <v>7</v>
      </c>
      <c r="F67" s="17">
        <v>26</v>
      </c>
      <c r="G67" s="17">
        <v>36</v>
      </c>
      <c r="H67" s="17" t="s">
        <v>429</v>
      </c>
      <c r="I67" s="17" t="s">
        <v>37</v>
      </c>
      <c r="J67" s="17" t="s">
        <v>78</v>
      </c>
      <c r="K67" s="17" t="s">
        <v>623</v>
      </c>
      <c r="L67" s="17" t="s">
        <v>642</v>
      </c>
      <c r="M67" s="17" t="s">
        <v>667</v>
      </c>
      <c r="O67" s="17" t="s">
        <v>593</v>
      </c>
    </row>
    <row r="68" spans="1:15" ht="45" hidden="1" x14ac:dyDescent="0.25">
      <c r="A68" s="17">
        <v>1</v>
      </c>
      <c r="B68" s="17" t="s">
        <v>4</v>
      </c>
      <c r="C68" s="17" t="s">
        <v>6</v>
      </c>
      <c r="D68" s="17">
        <v>1</v>
      </c>
      <c r="E68" s="18" t="s">
        <v>7</v>
      </c>
      <c r="F68" s="17">
        <v>26</v>
      </c>
      <c r="G68" s="17">
        <v>44</v>
      </c>
      <c r="H68" s="17" t="s">
        <v>5</v>
      </c>
      <c r="I68" s="17" t="s">
        <v>8</v>
      </c>
      <c r="J68" s="17" t="s">
        <v>496</v>
      </c>
      <c r="K68" s="17" t="s">
        <v>646</v>
      </c>
      <c r="O68" s="17" t="s">
        <v>597</v>
      </c>
    </row>
    <row r="69" spans="1:15" ht="30" hidden="1" x14ac:dyDescent="0.25">
      <c r="A69" s="17">
        <v>105</v>
      </c>
      <c r="B69" s="17" t="s">
        <v>202</v>
      </c>
      <c r="C69" s="17" t="s">
        <v>6</v>
      </c>
      <c r="D69" s="17">
        <v>1</v>
      </c>
      <c r="E69" s="18" t="s">
        <v>7</v>
      </c>
      <c r="F69" s="17">
        <v>26</v>
      </c>
      <c r="G69" s="17">
        <v>44</v>
      </c>
      <c r="H69" s="17" t="s">
        <v>245</v>
      </c>
      <c r="I69" s="17" t="s">
        <v>246</v>
      </c>
      <c r="J69" s="17" t="s">
        <v>61</v>
      </c>
      <c r="K69" s="17" t="s">
        <v>632</v>
      </c>
      <c r="O69" s="17" t="s">
        <v>593</v>
      </c>
    </row>
    <row r="70" spans="1:15" ht="30" hidden="1" x14ac:dyDescent="0.25">
      <c r="A70" s="17">
        <v>109</v>
      </c>
      <c r="B70" s="17" t="s">
        <v>202</v>
      </c>
      <c r="C70" s="17" t="s">
        <v>6</v>
      </c>
      <c r="D70" s="17">
        <v>1</v>
      </c>
      <c r="E70" s="18" t="s">
        <v>91</v>
      </c>
      <c r="F70" s="17">
        <v>26</v>
      </c>
      <c r="G70" s="17">
        <v>50</v>
      </c>
      <c r="H70" s="17" t="s">
        <v>251</v>
      </c>
      <c r="I70" s="17" t="s">
        <v>252</v>
      </c>
      <c r="J70" s="17" t="s">
        <v>78</v>
      </c>
      <c r="K70" s="17" t="s">
        <v>623</v>
      </c>
      <c r="L70" s="17" t="s">
        <v>642</v>
      </c>
      <c r="M70" s="17" t="s">
        <v>668</v>
      </c>
      <c r="O70" s="17" t="s">
        <v>594</v>
      </c>
    </row>
    <row r="71" spans="1:15" x14ac:dyDescent="0.25">
      <c r="A71" s="17">
        <v>106</v>
      </c>
      <c r="B71" s="17" t="s">
        <v>202</v>
      </c>
      <c r="C71" s="17" t="s">
        <v>20</v>
      </c>
      <c r="D71" s="17">
        <v>1</v>
      </c>
      <c r="E71" s="18" t="s">
        <v>91</v>
      </c>
      <c r="F71" s="17">
        <v>26</v>
      </c>
      <c r="G71" s="17">
        <v>50</v>
      </c>
      <c r="H71" s="17" t="s">
        <v>247</v>
      </c>
      <c r="I71" s="17" t="s">
        <v>203</v>
      </c>
      <c r="J71" s="17" t="s">
        <v>595</v>
      </c>
      <c r="K71" s="17" t="s">
        <v>660</v>
      </c>
    </row>
    <row r="72" spans="1:15" ht="90" hidden="1" x14ac:dyDescent="0.25">
      <c r="A72" s="17">
        <v>107</v>
      </c>
      <c r="B72" s="17" t="s">
        <v>202</v>
      </c>
      <c r="C72" s="17" t="s">
        <v>6</v>
      </c>
      <c r="D72" s="17">
        <v>1</v>
      </c>
      <c r="E72" s="18" t="s">
        <v>91</v>
      </c>
      <c r="F72" s="17">
        <v>26</v>
      </c>
      <c r="H72" s="17" t="s">
        <v>248</v>
      </c>
      <c r="I72" s="17" t="s">
        <v>249</v>
      </c>
      <c r="J72" s="17" t="s">
        <v>78</v>
      </c>
      <c r="K72" s="17" t="s">
        <v>623</v>
      </c>
      <c r="L72" s="17" t="s">
        <v>642</v>
      </c>
      <c r="M72" s="17" t="s">
        <v>669</v>
      </c>
      <c r="O72" s="17" t="s">
        <v>598</v>
      </c>
    </row>
    <row r="73" spans="1:15" ht="30" x14ac:dyDescent="0.25">
      <c r="A73" s="17">
        <v>104</v>
      </c>
      <c r="B73" s="17" t="s">
        <v>202</v>
      </c>
      <c r="C73" s="17" t="s">
        <v>20</v>
      </c>
      <c r="D73" s="17">
        <v>1</v>
      </c>
      <c r="E73" s="18" t="s">
        <v>7</v>
      </c>
      <c r="F73" s="17">
        <v>26</v>
      </c>
      <c r="H73" s="17" t="s">
        <v>243</v>
      </c>
      <c r="I73" s="17" t="s">
        <v>244</v>
      </c>
      <c r="J73" s="17" t="s">
        <v>595</v>
      </c>
      <c r="K73" s="17" t="s">
        <v>660</v>
      </c>
    </row>
    <row r="74" spans="1:15" ht="75.75" hidden="1" customHeight="1" x14ac:dyDescent="0.25">
      <c r="A74" s="17">
        <v>35</v>
      </c>
      <c r="B74" s="17" t="s">
        <v>78</v>
      </c>
      <c r="C74" s="17" t="s">
        <v>6</v>
      </c>
      <c r="D74" s="17">
        <v>1</v>
      </c>
      <c r="E74" s="18" t="s">
        <v>91</v>
      </c>
      <c r="F74" s="17">
        <v>27</v>
      </c>
      <c r="G74" s="17">
        <v>25</v>
      </c>
      <c r="H74" s="17" t="s">
        <v>90</v>
      </c>
      <c r="I74" s="17" t="s">
        <v>92</v>
      </c>
      <c r="J74" s="17" t="s">
        <v>78</v>
      </c>
      <c r="K74" s="17" t="s">
        <v>623</v>
      </c>
      <c r="L74" s="17" t="s">
        <v>650</v>
      </c>
      <c r="O74" s="17" t="s">
        <v>599</v>
      </c>
    </row>
    <row r="75" spans="1:15" ht="45" hidden="1" x14ac:dyDescent="0.25">
      <c r="A75" s="17">
        <v>110</v>
      </c>
      <c r="B75" s="17" t="s">
        <v>202</v>
      </c>
      <c r="C75" s="17" t="s">
        <v>6</v>
      </c>
      <c r="D75" s="17">
        <v>1</v>
      </c>
      <c r="E75" s="18" t="s">
        <v>254</v>
      </c>
      <c r="F75" s="17">
        <v>27</v>
      </c>
      <c r="G75" s="17">
        <v>44</v>
      </c>
      <c r="H75" s="17" t="s">
        <v>253</v>
      </c>
      <c r="I75" s="17" t="s">
        <v>246</v>
      </c>
      <c r="J75" s="17" t="s">
        <v>61</v>
      </c>
      <c r="K75" s="17" t="s">
        <v>632</v>
      </c>
      <c r="O75" s="17" t="s">
        <v>596</v>
      </c>
    </row>
    <row r="76" spans="1:15" ht="105" hidden="1" x14ac:dyDescent="0.25">
      <c r="A76" s="17">
        <v>111</v>
      </c>
      <c r="B76" s="17" t="s">
        <v>202</v>
      </c>
      <c r="C76" s="17" t="s">
        <v>6</v>
      </c>
      <c r="D76" s="17">
        <v>1</v>
      </c>
      <c r="E76" s="18" t="s">
        <v>256</v>
      </c>
      <c r="F76" s="17">
        <v>27</v>
      </c>
      <c r="G76" s="17">
        <v>54</v>
      </c>
      <c r="H76" s="17" t="s">
        <v>255</v>
      </c>
      <c r="I76" s="17" t="s">
        <v>203</v>
      </c>
      <c r="J76" s="17" t="s">
        <v>496</v>
      </c>
      <c r="K76" s="17" t="s">
        <v>646</v>
      </c>
    </row>
    <row r="77" spans="1:15" x14ac:dyDescent="0.25">
      <c r="A77" s="17">
        <v>260</v>
      </c>
      <c r="B77" s="17" t="s">
        <v>508</v>
      </c>
      <c r="C77" s="17" t="s">
        <v>20</v>
      </c>
      <c r="D77" s="17">
        <v>0</v>
      </c>
      <c r="E77" s="18" t="s">
        <v>256</v>
      </c>
      <c r="F77" s="17">
        <v>27</v>
      </c>
      <c r="G77" s="17">
        <v>54</v>
      </c>
      <c r="H77" s="17" t="s">
        <v>516</v>
      </c>
      <c r="I77" s="17" t="s">
        <v>517</v>
      </c>
      <c r="J77" s="17" t="s">
        <v>595</v>
      </c>
      <c r="K77" s="17" t="s">
        <v>660</v>
      </c>
    </row>
    <row r="78" spans="1:15" ht="210" hidden="1" x14ac:dyDescent="0.25">
      <c r="A78" s="17">
        <v>108</v>
      </c>
      <c r="B78" s="17" t="s">
        <v>202</v>
      </c>
      <c r="C78" s="17" t="s">
        <v>6</v>
      </c>
      <c r="D78" s="17">
        <v>1</v>
      </c>
      <c r="E78" s="18" t="s">
        <v>91</v>
      </c>
      <c r="F78" s="17">
        <v>27</v>
      </c>
      <c r="H78" s="17" t="s">
        <v>250</v>
      </c>
      <c r="I78" s="17" t="s">
        <v>203</v>
      </c>
      <c r="J78" s="17" t="s">
        <v>78</v>
      </c>
      <c r="K78" s="17" t="s">
        <v>623</v>
      </c>
      <c r="L78" s="17" t="s">
        <v>642</v>
      </c>
      <c r="M78" s="17" t="s">
        <v>670</v>
      </c>
      <c r="O78" s="17" t="s">
        <v>594</v>
      </c>
    </row>
    <row r="79" spans="1:15" ht="255" hidden="1" x14ac:dyDescent="0.25">
      <c r="A79" s="17">
        <v>112</v>
      </c>
      <c r="B79" s="17" t="s">
        <v>202</v>
      </c>
      <c r="C79" s="17" t="s">
        <v>6</v>
      </c>
      <c r="D79" s="17">
        <v>1</v>
      </c>
      <c r="E79" s="18" t="s">
        <v>25</v>
      </c>
      <c r="F79" s="17">
        <v>28</v>
      </c>
      <c r="G79" s="17">
        <v>17</v>
      </c>
      <c r="H79" s="17" t="s">
        <v>257</v>
      </c>
      <c r="I79" s="17" t="s">
        <v>258</v>
      </c>
      <c r="J79" s="17" t="s">
        <v>78</v>
      </c>
      <c r="K79" s="17" t="s">
        <v>623</v>
      </c>
      <c r="L79" s="17" t="s">
        <v>642</v>
      </c>
      <c r="M79" s="17" t="s">
        <v>671</v>
      </c>
      <c r="O79" s="17" t="s">
        <v>600</v>
      </c>
    </row>
    <row r="80" spans="1:15" ht="30" x14ac:dyDescent="0.25">
      <c r="A80" s="17">
        <v>7</v>
      </c>
      <c r="B80" s="17" t="s">
        <v>15</v>
      </c>
      <c r="C80" s="17" t="s">
        <v>20</v>
      </c>
      <c r="D80" s="17">
        <v>0</v>
      </c>
      <c r="E80" s="18" t="s">
        <v>25</v>
      </c>
      <c r="F80" s="17">
        <v>28</v>
      </c>
      <c r="G80" s="17">
        <v>18</v>
      </c>
      <c r="H80" s="17" t="s">
        <v>24</v>
      </c>
      <c r="I80" s="17" t="s">
        <v>26</v>
      </c>
      <c r="J80" s="17" t="s">
        <v>595</v>
      </c>
      <c r="K80" s="17" t="s">
        <v>660</v>
      </c>
    </row>
    <row r="81" spans="1:15" ht="255" hidden="1" x14ac:dyDescent="0.25">
      <c r="A81" s="17">
        <v>113</v>
      </c>
      <c r="B81" s="17" t="s">
        <v>202</v>
      </c>
      <c r="C81" s="17" t="s">
        <v>6</v>
      </c>
      <c r="D81" s="17">
        <v>1</v>
      </c>
      <c r="E81" s="18" t="s">
        <v>25</v>
      </c>
      <c r="F81" s="17">
        <v>28</v>
      </c>
      <c r="G81" s="17">
        <v>18</v>
      </c>
      <c r="H81" s="17" t="s">
        <v>259</v>
      </c>
      <c r="I81" s="17" t="s">
        <v>260</v>
      </c>
      <c r="J81" s="17" t="s">
        <v>78</v>
      </c>
      <c r="K81" s="17" t="s">
        <v>623</v>
      </c>
      <c r="L81" s="17" t="s">
        <v>642</v>
      </c>
      <c r="M81" s="17" t="s">
        <v>671</v>
      </c>
      <c r="O81" s="17" t="s">
        <v>594</v>
      </c>
    </row>
    <row r="82" spans="1:15" ht="30" x14ac:dyDescent="0.25">
      <c r="A82" s="17">
        <v>114</v>
      </c>
      <c r="B82" s="17" t="s">
        <v>202</v>
      </c>
      <c r="C82" s="17" t="s">
        <v>20</v>
      </c>
      <c r="D82" s="17">
        <v>1</v>
      </c>
      <c r="E82" s="18" t="s">
        <v>25</v>
      </c>
      <c r="F82" s="17">
        <v>28</v>
      </c>
      <c r="G82" s="17">
        <v>18</v>
      </c>
      <c r="H82" s="17" t="s">
        <v>261</v>
      </c>
      <c r="I82" s="17" t="s">
        <v>262</v>
      </c>
      <c r="J82" s="17" t="s">
        <v>595</v>
      </c>
      <c r="K82" s="17" t="s">
        <v>660</v>
      </c>
    </row>
    <row r="83" spans="1:15" ht="75" hidden="1" x14ac:dyDescent="0.25">
      <c r="A83" s="17">
        <v>55</v>
      </c>
      <c r="B83" s="17" t="s">
        <v>78</v>
      </c>
      <c r="C83" s="17" t="s">
        <v>6</v>
      </c>
      <c r="D83" s="17">
        <v>1</v>
      </c>
      <c r="E83" s="18" t="s">
        <v>25</v>
      </c>
      <c r="F83" s="17">
        <v>28</v>
      </c>
      <c r="G83" s="17">
        <v>32</v>
      </c>
      <c r="H83" s="17" t="s">
        <v>138</v>
      </c>
      <c r="I83" s="17" t="s">
        <v>139</v>
      </c>
      <c r="J83" s="17" t="s">
        <v>78</v>
      </c>
      <c r="K83" s="17" t="s">
        <v>623</v>
      </c>
      <c r="L83" s="17" t="s">
        <v>639</v>
      </c>
      <c r="M83" s="17" t="s">
        <v>672</v>
      </c>
      <c r="O83" s="17" t="s">
        <v>594</v>
      </c>
    </row>
    <row r="84" spans="1:15" ht="30" x14ac:dyDescent="0.25">
      <c r="A84" s="17">
        <v>115</v>
      </c>
      <c r="B84" s="17" t="s">
        <v>202</v>
      </c>
      <c r="C84" s="17" t="s">
        <v>20</v>
      </c>
      <c r="D84" s="17">
        <v>1</v>
      </c>
      <c r="E84" s="18" t="s">
        <v>141</v>
      </c>
      <c r="F84" s="17">
        <v>28</v>
      </c>
      <c r="G84" s="17">
        <v>37</v>
      </c>
      <c r="H84" s="17" t="s">
        <v>263</v>
      </c>
      <c r="I84" s="17" t="s">
        <v>264</v>
      </c>
      <c r="J84" s="17" t="s">
        <v>595</v>
      </c>
      <c r="K84" s="17" t="s">
        <v>660</v>
      </c>
    </row>
    <row r="85" spans="1:15" ht="75" hidden="1" x14ac:dyDescent="0.25">
      <c r="A85" s="17">
        <v>56</v>
      </c>
      <c r="B85" s="17" t="s">
        <v>78</v>
      </c>
      <c r="C85" s="17" t="s">
        <v>6</v>
      </c>
      <c r="D85" s="17">
        <v>1</v>
      </c>
      <c r="E85" s="18" t="s">
        <v>141</v>
      </c>
      <c r="F85" s="17">
        <v>28</v>
      </c>
      <c r="G85" s="17">
        <v>50</v>
      </c>
      <c r="H85" s="17" t="s">
        <v>140</v>
      </c>
      <c r="I85" s="17" t="s">
        <v>142</v>
      </c>
      <c r="J85" s="17" t="s">
        <v>78</v>
      </c>
      <c r="K85" s="17" t="s">
        <v>623</v>
      </c>
      <c r="L85" s="17" t="s">
        <v>639</v>
      </c>
      <c r="M85" s="17" t="s">
        <v>672</v>
      </c>
      <c r="O85" s="17" t="s">
        <v>594</v>
      </c>
    </row>
    <row r="86" spans="1:15" ht="45" x14ac:dyDescent="0.25">
      <c r="A86" s="17">
        <v>19</v>
      </c>
      <c r="B86" s="17" t="s">
        <v>48</v>
      </c>
      <c r="C86" s="17" t="s">
        <v>20</v>
      </c>
      <c r="D86" s="17">
        <v>1</v>
      </c>
      <c r="E86" s="18" t="s">
        <v>56</v>
      </c>
      <c r="F86" s="17">
        <v>29</v>
      </c>
      <c r="G86" s="17">
        <v>20</v>
      </c>
      <c r="H86" s="17" t="s">
        <v>55</v>
      </c>
      <c r="I86" s="17" t="s">
        <v>57</v>
      </c>
      <c r="J86" s="17" t="s">
        <v>595</v>
      </c>
      <c r="K86" s="17" t="s">
        <v>660</v>
      </c>
    </row>
    <row r="87" spans="1:15" ht="45" hidden="1" x14ac:dyDescent="0.25">
      <c r="A87" s="17">
        <v>116</v>
      </c>
      <c r="B87" s="17" t="s">
        <v>202</v>
      </c>
      <c r="C87" s="17" t="s">
        <v>6</v>
      </c>
      <c r="D87" s="17">
        <v>1</v>
      </c>
      <c r="E87" s="18" t="s">
        <v>56</v>
      </c>
      <c r="F87" s="17">
        <v>29</v>
      </c>
      <c r="G87" s="17">
        <v>25</v>
      </c>
      <c r="H87" s="17" t="s">
        <v>265</v>
      </c>
      <c r="I87" s="17" t="s">
        <v>266</v>
      </c>
      <c r="J87" s="17" t="s">
        <v>496</v>
      </c>
      <c r="K87" s="17" t="s">
        <v>646</v>
      </c>
    </row>
    <row r="88" spans="1:15" ht="120" hidden="1" x14ac:dyDescent="0.25">
      <c r="A88" s="17">
        <v>62</v>
      </c>
      <c r="B88" s="17" t="s">
        <v>151</v>
      </c>
      <c r="C88" s="17" t="s">
        <v>6</v>
      </c>
      <c r="D88" s="17">
        <v>0</v>
      </c>
      <c r="E88" s="18" t="s">
        <v>56</v>
      </c>
      <c r="F88" s="17">
        <v>29</v>
      </c>
      <c r="G88" s="17">
        <v>26</v>
      </c>
      <c r="H88" s="17" t="s">
        <v>154</v>
      </c>
      <c r="I88" s="17" t="s">
        <v>155</v>
      </c>
      <c r="J88" s="17" t="s">
        <v>78</v>
      </c>
      <c r="O88" s="17" t="s">
        <v>594</v>
      </c>
    </row>
    <row r="89" spans="1:15" ht="165" hidden="1" x14ac:dyDescent="0.25">
      <c r="A89" s="17">
        <v>220</v>
      </c>
      <c r="B89" s="17" t="s">
        <v>420</v>
      </c>
      <c r="C89" s="17" t="s">
        <v>6</v>
      </c>
      <c r="D89" s="17">
        <v>1</v>
      </c>
      <c r="E89" s="18" t="s">
        <v>27</v>
      </c>
      <c r="F89" s="17">
        <v>29</v>
      </c>
      <c r="G89" s="17">
        <v>30</v>
      </c>
      <c r="H89" s="17" t="s">
        <v>430</v>
      </c>
      <c r="I89" s="17" t="s">
        <v>431</v>
      </c>
      <c r="J89" s="17" t="s">
        <v>78</v>
      </c>
      <c r="K89" s="17" t="s">
        <v>623</v>
      </c>
      <c r="L89" s="17" t="s">
        <v>639</v>
      </c>
      <c r="M89" s="17" t="s">
        <v>673</v>
      </c>
      <c r="O89" s="17" t="s">
        <v>601</v>
      </c>
    </row>
    <row r="90" spans="1:15" ht="30" hidden="1" x14ac:dyDescent="0.25">
      <c r="A90" s="17">
        <v>224</v>
      </c>
      <c r="B90" s="17" t="s">
        <v>433</v>
      </c>
      <c r="C90" s="17" t="s">
        <v>6</v>
      </c>
      <c r="E90" s="18" t="s">
        <v>27</v>
      </c>
      <c r="F90" s="17">
        <v>30</v>
      </c>
      <c r="G90" s="17">
        <v>6</v>
      </c>
      <c r="H90" s="17" t="s">
        <v>436</v>
      </c>
      <c r="I90" s="17" t="s">
        <v>437</v>
      </c>
      <c r="J90" s="17" t="s">
        <v>496</v>
      </c>
      <c r="K90" s="17" t="s">
        <v>646</v>
      </c>
    </row>
    <row r="91" spans="1:15" ht="75" x14ac:dyDescent="0.25">
      <c r="A91" s="17">
        <v>8</v>
      </c>
      <c r="B91" s="17" t="s">
        <v>15</v>
      </c>
      <c r="C91" s="17" t="s">
        <v>20</v>
      </c>
      <c r="D91" s="17">
        <v>0</v>
      </c>
      <c r="E91" s="18" t="s">
        <v>27</v>
      </c>
      <c r="F91" s="17">
        <v>30</v>
      </c>
      <c r="G91" s="17">
        <v>15</v>
      </c>
      <c r="H91" s="17" t="s">
        <v>24</v>
      </c>
      <c r="I91" s="17" t="s">
        <v>28</v>
      </c>
      <c r="J91" s="17" t="s">
        <v>595</v>
      </c>
      <c r="K91" s="17" t="s">
        <v>660</v>
      </c>
    </row>
    <row r="92" spans="1:15" ht="75" x14ac:dyDescent="0.25">
      <c r="A92" s="17">
        <v>69</v>
      </c>
      <c r="B92" s="17" t="s">
        <v>159</v>
      </c>
      <c r="C92" s="17" t="s">
        <v>20</v>
      </c>
      <c r="D92" s="17">
        <v>0</v>
      </c>
      <c r="E92" s="18" t="s">
        <v>173</v>
      </c>
      <c r="F92" s="17">
        <v>30</v>
      </c>
      <c r="G92" s="17">
        <v>18</v>
      </c>
      <c r="H92" s="17" t="s">
        <v>172</v>
      </c>
      <c r="I92" s="17" t="s">
        <v>174</v>
      </c>
      <c r="J92" s="17" t="s">
        <v>595</v>
      </c>
      <c r="K92" s="17" t="s">
        <v>660</v>
      </c>
    </row>
    <row r="93" spans="1:15" ht="30" x14ac:dyDescent="0.25">
      <c r="A93" s="17">
        <v>15</v>
      </c>
      <c r="B93" s="17" t="s">
        <v>45</v>
      </c>
      <c r="C93" s="17" t="s">
        <v>20</v>
      </c>
      <c r="D93" s="17">
        <v>0</v>
      </c>
      <c r="E93" s="18" t="s">
        <v>27</v>
      </c>
      <c r="F93" s="17">
        <v>30</v>
      </c>
      <c r="G93" s="17">
        <v>19</v>
      </c>
      <c r="H93" s="17" t="s">
        <v>46</v>
      </c>
      <c r="I93" s="17" t="s">
        <v>47</v>
      </c>
      <c r="J93" s="17" t="s">
        <v>595</v>
      </c>
      <c r="K93" s="17" t="s">
        <v>660</v>
      </c>
    </row>
    <row r="94" spans="1:15" x14ac:dyDescent="0.25">
      <c r="A94" s="17">
        <v>222</v>
      </c>
      <c r="B94" s="17" t="s">
        <v>433</v>
      </c>
      <c r="C94" s="17" t="s">
        <v>20</v>
      </c>
      <c r="E94" s="18" t="s">
        <v>27</v>
      </c>
      <c r="F94" s="17">
        <v>30</v>
      </c>
      <c r="G94" s="17">
        <v>19</v>
      </c>
      <c r="H94" s="17" t="s">
        <v>434</v>
      </c>
      <c r="I94" s="17" t="s">
        <v>37</v>
      </c>
      <c r="J94" s="17" t="s">
        <v>595</v>
      </c>
      <c r="K94" s="17" t="s">
        <v>660</v>
      </c>
    </row>
    <row r="95" spans="1:15" x14ac:dyDescent="0.25">
      <c r="A95" s="17">
        <v>261</v>
      </c>
      <c r="B95" s="17" t="s">
        <v>508</v>
      </c>
      <c r="C95" s="17" t="s">
        <v>20</v>
      </c>
      <c r="D95" s="17">
        <v>0</v>
      </c>
      <c r="E95" s="18" t="s">
        <v>27</v>
      </c>
      <c r="F95" s="17">
        <v>30</v>
      </c>
      <c r="G95" s="17">
        <v>19</v>
      </c>
      <c r="H95" s="17" t="s">
        <v>518</v>
      </c>
      <c r="I95" s="17" t="s">
        <v>519</v>
      </c>
      <c r="J95" s="17" t="s">
        <v>595</v>
      </c>
      <c r="K95" s="17" t="s">
        <v>660</v>
      </c>
    </row>
    <row r="96" spans="1:15" x14ac:dyDescent="0.25">
      <c r="A96" s="17">
        <v>281</v>
      </c>
      <c r="B96" s="17" t="s">
        <v>607</v>
      </c>
      <c r="C96" s="22" t="s">
        <v>20</v>
      </c>
      <c r="D96" s="22">
        <v>1</v>
      </c>
      <c r="E96" s="22" t="s">
        <v>27</v>
      </c>
      <c r="F96" s="22">
        <v>30</v>
      </c>
      <c r="G96" s="22">
        <v>19</v>
      </c>
      <c r="H96" s="22" t="s">
        <v>610</v>
      </c>
      <c r="I96" s="22" t="s">
        <v>616</v>
      </c>
      <c r="J96" s="17" t="s">
        <v>595</v>
      </c>
      <c r="K96" s="17" t="s">
        <v>660</v>
      </c>
    </row>
    <row r="97" spans="1:15" ht="75" x14ac:dyDescent="0.25">
      <c r="A97" s="17">
        <v>70</v>
      </c>
      <c r="B97" s="17" t="s">
        <v>159</v>
      </c>
      <c r="C97" s="17" t="s">
        <v>20</v>
      </c>
      <c r="D97" s="17">
        <v>0</v>
      </c>
      <c r="E97" s="18" t="s">
        <v>173</v>
      </c>
      <c r="F97" s="17">
        <v>30</v>
      </c>
      <c r="G97" s="17">
        <v>21</v>
      </c>
      <c r="H97" s="17" t="s">
        <v>175</v>
      </c>
      <c r="I97" s="17" t="s">
        <v>176</v>
      </c>
      <c r="J97" s="17" t="s">
        <v>595</v>
      </c>
      <c r="K97" s="17" t="s">
        <v>660</v>
      </c>
    </row>
    <row r="98" spans="1:15" ht="45" x14ac:dyDescent="0.25">
      <c r="A98" s="17">
        <v>119</v>
      </c>
      <c r="B98" s="17" t="s">
        <v>202</v>
      </c>
      <c r="C98" s="17" t="s">
        <v>20</v>
      </c>
      <c r="D98" s="17">
        <v>1</v>
      </c>
      <c r="E98" s="18" t="s">
        <v>27</v>
      </c>
      <c r="F98" s="17">
        <v>30</v>
      </c>
      <c r="G98" s="17">
        <v>21</v>
      </c>
      <c r="H98" s="17" t="s">
        <v>270</v>
      </c>
      <c r="I98" s="17" t="s">
        <v>203</v>
      </c>
      <c r="J98" s="17" t="s">
        <v>595</v>
      </c>
      <c r="K98" s="17" t="s">
        <v>660</v>
      </c>
    </row>
    <row r="99" spans="1:15" ht="45" hidden="1" x14ac:dyDescent="0.25">
      <c r="A99" s="17">
        <v>79</v>
      </c>
      <c r="B99" s="17" t="s">
        <v>184</v>
      </c>
      <c r="C99" s="17" t="s">
        <v>6</v>
      </c>
      <c r="D99" s="17">
        <v>1</v>
      </c>
      <c r="E99" s="18" t="s">
        <v>27</v>
      </c>
      <c r="F99" s="17">
        <v>30</v>
      </c>
      <c r="G99" s="17">
        <v>22</v>
      </c>
      <c r="H99" s="17" t="s">
        <v>195</v>
      </c>
      <c r="I99" s="17" t="s">
        <v>196</v>
      </c>
      <c r="J99" s="17" t="s">
        <v>78</v>
      </c>
      <c r="K99" s="17" t="s">
        <v>623</v>
      </c>
      <c r="L99" s="17" t="s">
        <v>650</v>
      </c>
      <c r="M99" s="17" t="s">
        <v>674</v>
      </c>
      <c r="O99" s="17" t="s">
        <v>594</v>
      </c>
    </row>
    <row r="100" spans="1:15" ht="30" x14ac:dyDescent="0.25">
      <c r="A100" s="17">
        <v>204</v>
      </c>
      <c r="B100" s="17" t="s">
        <v>396</v>
      </c>
      <c r="C100" s="17" t="s">
        <v>20</v>
      </c>
      <c r="D100" s="17">
        <v>0</v>
      </c>
      <c r="E100" s="18" t="s">
        <v>27</v>
      </c>
      <c r="F100" s="17">
        <v>30</v>
      </c>
      <c r="G100" s="17">
        <v>22</v>
      </c>
      <c r="H100" s="17" t="s">
        <v>405</v>
      </c>
      <c r="I100" s="17" t="s">
        <v>406</v>
      </c>
      <c r="J100" s="17" t="s">
        <v>595</v>
      </c>
      <c r="K100" s="17" t="s">
        <v>660</v>
      </c>
    </row>
    <row r="101" spans="1:15" ht="180" hidden="1" x14ac:dyDescent="0.25">
      <c r="A101" s="17">
        <v>71</v>
      </c>
      <c r="B101" s="17" t="s">
        <v>159</v>
      </c>
      <c r="C101" s="17" t="s">
        <v>161</v>
      </c>
      <c r="D101" s="17">
        <v>0</v>
      </c>
      <c r="E101" s="18" t="s">
        <v>173</v>
      </c>
      <c r="F101" s="17">
        <v>30</v>
      </c>
      <c r="G101" s="17">
        <v>23</v>
      </c>
      <c r="H101" s="17" t="s">
        <v>177</v>
      </c>
      <c r="I101" s="17" t="s">
        <v>178</v>
      </c>
      <c r="J101" s="17" t="s">
        <v>78</v>
      </c>
      <c r="K101" s="17" t="s">
        <v>623</v>
      </c>
      <c r="L101" s="17" t="s">
        <v>642</v>
      </c>
      <c r="M101" s="17" t="s">
        <v>675</v>
      </c>
      <c r="O101" s="17" t="s">
        <v>594</v>
      </c>
    </row>
    <row r="102" spans="1:15" ht="180" hidden="1" x14ac:dyDescent="0.25">
      <c r="A102" s="17">
        <v>206</v>
      </c>
      <c r="B102" s="17" t="s">
        <v>396</v>
      </c>
      <c r="C102" s="17" t="s">
        <v>6</v>
      </c>
      <c r="D102" s="17">
        <v>1</v>
      </c>
      <c r="E102" s="18" t="s">
        <v>27</v>
      </c>
      <c r="F102" s="17">
        <v>30</v>
      </c>
      <c r="G102" s="17">
        <v>23</v>
      </c>
      <c r="H102" s="17" t="s">
        <v>409</v>
      </c>
      <c r="I102" s="17" t="s">
        <v>410</v>
      </c>
      <c r="J102" s="17" t="s">
        <v>78</v>
      </c>
      <c r="K102" s="17" t="s">
        <v>623</v>
      </c>
      <c r="L102" s="17" t="s">
        <v>642</v>
      </c>
      <c r="M102" s="17" t="s">
        <v>675</v>
      </c>
      <c r="O102" s="17" t="s">
        <v>594</v>
      </c>
    </row>
    <row r="103" spans="1:15" ht="45" x14ac:dyDescent="0.25">
      <c r="A103" s="17">
        <v>205</v>
      </c>
      <c r="B103" s="17" t="s">
        <v>396</v>
      </c>
      <c r="C103" s="17" t="s">
        <v>20</v>
      </c>
      <c r="D103" s="17">
        <v>0</v>
      </c>
      <c r="E103" s="18" t="s">
        <v>27</v>
      </c>
      <c r="F103" s="17">
        <v>30</v>
      </c>
      <c r="G103" s="17">
        <v>23</v>
      </c>
      <c r="H103" s="17" t="s">
        <v>407</v>
      </c>
      <c r="I103" s="17" t="s">
        <v>408</v>
      </c>
      <c r="J103" s="17" t="s">
        <v>595</v>
      </c>
      <c r="K103" s="17" t="s">
        <v>660</v>
      </c>
    </row>
    <row r="104" spans="1:15" ht="60" x14ac:dyDescent="0.25">
      <c r="A104" s="17">
        <v>118</v>
      </c>
      <c r="B104" s="17" t="s">
        <v>202</v>
      </c>
      <c r="C104" s="17" t="s">
        <v>20</v>
      </c>
      <c r="D104" s="17">
        <v>1</v>
      </c>
      <c r="E104" s="18" t="s">
        <v>27</v>
      </c>
      <c r="F104" s="17">
        <v>30</v>
      </c>
      <c r="G104" s="17">
        <v>25</v>
      </c>
      <c r="H104" s="17" t="s">
        <v>268</v>
      </c>
      <c r="I104" s="17" t="s">
        <v>269</v>
      </c>
      <c r="J104" s="17" t="s">
        <v>595</v>
      </c>
      <c r="K104" s="17" t="s">
        <v>660</v>
      </c>
    </row>
    <row r="105" spans="1:15" ht="120" hidden="1" x14ac:dyDescent="0.25">
      <c r="A105" s="17">
        <v>36</v>
      </c>
      <c r="B105" s="17" t="s">
        <v>78</v>
      </c>
      <c r="C105" s="17" t="s">
        <v>6</v>
      </c>
      <c r="D105" s="17">
        <v>1</v>
      </c>
      <c r="E105" s="18" t="s">
        <v>27</v>
      </c>
      <c r="F105" s="17">
        <v>30</v>
      </c>
      <c r="G105" s="17">
        <v>31</v>
      </c>
      <c r="H105" s="17" t="s">
        <v>93</v>
      </c>
      <c r="I105" s="17" t="s">
        <v>94</v>
      </c>
      <c r="J105" s="17" t="s">
        <v>78</v>
      </c>
      <c r="K105" s="17" t="s">
        <v>623</v>
      </c>
      <c r="L105" s="17" t="s">
        <v>642</v>
      </c>
      <c r="M105" s="17" t="s">
        <v>676</v>
      </c>
    </row>
    <row r="106" spans="1:15" ht="105" hidden="1" x14ac:dyDescent="0.25">
      <c r="A106" s="17">
        <v>282</v>
      </c>
      <c r="B106" s="17" t="s">
        <v>607</v>
      </c>
      <c r="C106" s="22" t="s">
        <v>6</v>
      </c>
      <c r="D106" s="22">
        <v>1</v>
      </c>
      <c r="E106" s="22" t="s">
        <v>27</v>
      </c>
      <c r="F106" s="22">
        <v>30</v>
      </c>
      <c r="G106" s="22">
        <v>33</v>
      </c>
      <c r="H106" s="22" t="s">
        <v>611</v>
      </c>
      <c r="I106" s="22" t="s">
        <v>617</v>
      </c>
      <c r="J106" s="17" t="s">
        <v>61</v>
      </c>
      <c r="K106" s="17" t="s">
        <v>628</v>
      </c>
    </row>
    <row r="107" spans="1:15" ht="105" x14ac:dyDescent="0.25">
      <c r="A107" s="17">
        <v>262</v>
      </c>
      <c r="B107" s="17" t="s">
        <v>508</v>
      </c>
      <c r="C107" s="17" t="s">
        <v>20</v>
      </c>
      <c r="D107" s="17">
        <v>0</v>
      </c>
      <c r="E107" s="18" t="s">
        <v>27</v>
      </c>
      <c r="F107" s="17">
        <v>30</v>
      </c>
      <c r="G107" s="17">
        <v>34</v>
      </c>
      <c r="H107" s="17" t="s">
        <v>520</v>
      </c>
      <c r="I107" s="17" t="s">
        <v>521</v>
      </c>
      <c r="J107" s="17" t="s">
        <v>595</v>
      </c>
      <c r="K107" s="17" t="s">
        <v>660</v>
      </c>
    </row>
    <row r="108" spans="1:15" ht="75" hidden="1" x14ac:dyDescent="0.25">
      <c r="A108" s="17">
        <v>72</v>
      </c>
      <c r="B108" s="17" t="s">
        <v>159</v>
      </c>
      <c r="C108" s="17" t="s">
        <v>161</v>
      </c>
      <c r="D108" s="17">
        <v>0</v>
      </c>
      <c r="E108" s="18" t="s">
        <v>180</v>
      </c>
      <c r="F108" s="17">
        <v>30</v>
      </c>
      <c r="G108" s="17">
        <v>38</v>
      </c>
      <c r="H108" s="17" t="s">
        <v>179</v>
      </c>
      <c r="I108" s="17" t="s">
        <v>181</v>
      </c>
      <c r="J108" s="17" t="s">
        <v>61</v>
      </c>
      <c r="K108" s="17" t="s">
        <v>628</v>
      </c>
      <c r="O108" s="17" t="s">
        <v>593</v>
      </c>
    </row>
    <row r="109" spans="1:15" ht="45" x14ac:dyDescent="0.25">
      <c r="A109" s="17">
        <v>120</v>
      </c>
      <c r="B109" s="17" t="s">
        <v>202</v>
      </c>
      <c r="C109" s="17" t="s">
        <v>20</v>
      </c>
      <c r="D109" s="17">
        <v>1</v>
      </c>
      <c r="E109" s="18" t="s">
        <v>40</v>
      </c>
      <c r="F109" s="17">
        <v>30</v>
      </c>
      <c r="G109" s="17">
        <v>43</v>
      </c>
      <c r="H109" s="17" t="s">
        <v>271</v>
      </c>
      <c r="I109" s="17" t="s">
        <v>272</v>
      </c>
      <c r="J109" s="17" t="s">
        <v>595</v>
      </c>
      <c r="K109" s="17" t="s">
        <v>660</v>
      </c>
    </row>
    <row r="110" spans="1:15" ht="90" hidden="1" x14ac:dyDescent="0.25">
      <c r="A110" s="17">
        <v>225</v>
      </c>
      <c r="B110" s="17" t="s">
        <v>438</v>
      </c>
      <c r="C110" s="17" t="s">
        <v>6</v>
      </c>
      <c r="D110" s="17">
        <v>0</v>
      </c>
      <c r="E110" s="18" t="s">
        <v>27</v>
      </c>
      <c r="F110" s="17">
        <v>30</v>
      </c>
      <c r="G110" s="17">
        <v>44</v>
      </c>
      <c r="H110" s="17" t="s">
        <v>439</v>
      </c>
      <c r="I110" s="17" t="s">
        <v>35</v>
      </c>
      <c r="J110" s="17" t="s">
        <v>438</v>
      </c>
      <c r="K110" s="17" t="s">
        <v>644</v>
      </c>
    </row>
    <row r="111" spans="1:15" ht="45" hidden="1" x14ac:dyDescent="0.25">
      <c r="A111" s="17">
        <v>121</v>
      </c>
      <c r="B111" s="17" t="s">
        <v>202</v>
      </c>
      <c r="C111" s="17" t="s">
        <v>6</v>
      </c>
      <c r="D111" s="17">
        <v>1</v>
      </c>
      <c r="E111" s="18" t="s">
        <v>40</v>
      </c>
      <c r="F111" s="17">
        <v>30</v>
      </c>
      <c r="G111" s="17">
        <v>45</v>
      </c>
      <c r="H111" s="17" t="s">
        <v>273</v>
      </c>
      <c r="I111" s="17" t="s">
        <v>274</v>
      </c>
      <c r="J111" s="17" t="s">
        <v>61</v>
      </c>
      <c r="K111" s="17" t="s">
        <v>628</v>
      </c>
      <c r="O111" s="17" t="s">
        <v>593</v>
      </c>
    </row>
    <row r="112" spans="1:15" ht="165" x14ac:dyDescent="0.25">
      <c r="A112" s="17">
        <v>122</v>
      </c>
      <c r="B112" s="17" t="s">
        <v>202</v>
      </c>
      <c r="C112" s="17" t="s">
        <v>20</v>
      </c>
      <c r="D112" s="17">
        <v>1</v>
      </c>
      <c r="E112" s="18" t="s">
        <v>40</v>
      </c>
      <c r="F112" s="17">
        <v>30</v>
      </c>
      <c r="G112" s="17">
        <v>59</v>
      </c>
      <c r="H112" s="17" t="s">
        <v>275</v>
      </c>
      <c r="I112" s="17" t="s">
        <v>276</v>
      </c>
      <c r="J112" s="17" t="s">
        <v>595</v>
      </c>
      <c r="K112" s="17" t="s">
        <v>660</v>
      </c>
    </row>
    <row r="113" spans="1:15" ht="90" hidden="1" x14ac:dyDescent="0.25">
      <c r="A113" s="17">
        <v>123</v>
      </c>
      <c r="B113" s="17" t="s">
        <v>202</v>
      </c>
      <c r="C113" s="17" t="s">
        <v>6</v>
      </c>
      <c r="D113" s="17">
        <v>1</v>
      </c>
      <c r="E113" s="18" t="s">
        <v>40</v>
      </c>
      <c r="F113" s="17">
        <v>31</v>
      </c>
      <c r="G113" s="17">
        <v>1</v>
      </c>
      <c r="H113" s="17" t="s">
        <v>277</v>
      </c>
      <c r="I113" s="17" t="s">
        <v>218</v>
      </c>
      <c r="J113" s="17" t="s">
        <v>61</v>
      </c>
      <c r="K113" s="17" t="s">
        <v>628</v>
      </c>
      <c r="O113" s="17" t="s">
        <v>593</v>
      </c>
    </row>
    <row r="114" spans="1:15" ht="30" hidden="1" x14ac:dyDescent="0.25">
      <c r="A114" s="17">
        <v>238</v>
      </c>
      <c r="B114" s="17" t="s">
        <v>463</v>
      </c>
      <c r="C114" s="17" t="s">
        <v>6</v>
      </c>
      <c r="D114" s="17">
        <v>1</v>
      </c>
      <c r="E114" s="18" t="s">
        <v>40</v>
      </c>
      <c r="F114" s="17">
        <v>31</v>
      </c>
      <c r="G114" s="17">
        <v>1</v>
      </c>
      <c r="H114" s="17" t="s">
        <v>464</v>
      </c>
      <c r="I114" s="17" t="s">
        <v>465</v>
      </c>
      <c r="J114" s="17" t="s">
        <v>61</v>
      </c>
      <c r="K114" s="17" t="s">
        <v>628</v>
      </c>
      <c r="O114" s="17" t="s">
        <v>593</v>
      </c>
    </row>
    <row r="115" spans="1:15" ht="30" hidden="1" x14ac:dyDescent="0.25">
      <c r="A115" s="17">
        <v>124</v>
      </c>
      <c r="B115" s="17" t="s">
        <v>202</v>
      </c>
      <c r="C115" s="17" t="s">
        <v>6</v>
      </c>
      <c r="D115" s="17">
        <v>1</v>
      </c>
      <c r="E115" s="18" t="s">
        <v>40</v>
      </c>
      <c r="F115" s="17">
        <v>31</v>
      </c>
      <c r="G115" s="17">
        <v>4</v>
      </c>
      <c r="H115" s="17" t="s">
        <v>278</v>
      </c>
      <c r="I115" s="17" t="s">
        <v>279</v>
      </c>
      <c r="J115" s="17" t="s">
        <v>61</v>
      </c>
      <c r="K115" s="17" t="s">
        <v>628</v>
      </c>
      <c r="O115" s="17" t="s">
        <v>593</v>
      </c>
    </row>
    <row r="116" spans="1:15" ht="90" x14ac:dyDescent="0.25">
      <c r="A116" s="17">
        <v>57</v>
      </c>
      <c r="B116" s="17" t="s">
        <v>78</v>
      </c>
      <c r="C116" s="17" t="s">
        <v>20</v>
      </c>
      <c r="D116" s="17">
        <v>1</v>
      </c>
      <c r="E116" s="18" t="s">
        <v>40</v>
      </c>
      <c r="F116" s="17">
        <v>31</v>
      </c>
      <c r="G116" s="17">
        <v>5</v>
      </c>
      <c r="H116" s="17" t="s">
        <v>143</v>
      </c>
      <c r="I116" s="17" t="s">
        <v>144</v>
      </c>
      <c r="J116" s="17" t="s">
        <v>595</v>
      </c>
      <c r="K116" s="17" t="s">
        <v>660</v>
      </c>
    </row>
    <row r="117" spans="1:15" ht="90" hidden="1" x14ac:dyDescent="0.25">
      <c r="A117" s="17">
        <v>73</v>
      </c>
      <c r="B117" s="17" t="s">
        <v>159</v>
      </c>
      <c r="C117" s="17" t="s">
        <v>161</v>
      </c>
      <c r="D117" s="17">
        <v>0</v>
      </c>
      <c r="E117" s="18" t="s">
        <v>180</v>
      </c>
      <c r="F117" s="17">
        <v>31</v>
      </c>
      <c r="G117" s="17">
        <v>5</v>
      </c>
      <c r="H117" s="17" t="s">
        <v>182</v>
      </c>
      <c r="I117" s="17" t="s">
        <v>183</v>
      </c>
      <c r="J117" s="17" t="s">
        <v>61</v>
      </c>
      <c r="K117" s="17" t="s">
        <v>628</v>
      </c>
      <c r="O117" s="17" t="s">
        <v>593</v>
      </c>
    </row>
    <row r="118" spans="1:15" ht="165" hidden="1" x14ac:dyDescent="0.25">
      <c r="A118" s="17">
        <v>239</v>
      </c>
      <c r="B118" s="17" t="s">
        <v>463</v>
      </c>
      <c r="C118" s="17" t="s">
        <v>6</v>
      </c>
      <c r="D118" s="17">
        <v>1</v>
      </c>
      <c r="E118" s="18" t="s">
        <v>40</v>
      </c>
      <c r="F118" s="17">
        <v>31</v>
      </c>
      <c r="G118" s="17">
        <v>8</v>
      </c>
      <c r="H118" s="17" t="s">
        <v>466</v>
      </c>
      <c r="I118" s="17" t="s">
        <v>467</v>
      </c>
      <c r="L118" s="17" t="s">
        <v>662</v>
      </c>
      <c r="M118" s="17" t="s">
        <v>663</v>
      </c>
      <c r="O118" s="17" t="s">
        <v>635</v>
      </c>
    </row>
    <row r="119" spans="1:15" x14ac:dyDescent="0.25">
      <c r="A119" s="17">
        <v>263</v>
      </c>
      <c r="B119" s="17" t="s">
        <v>508</v>
      </c>
      <c r="C119" s="17" t="s">
        <v>20</v>
      </c>
      <c r="D119" s="17">
        <v>0</v>
      </c>
      <c r="E119" s="18" t="s">
        <v>40</v>
      </c>
      <c r="F119" s="17">
        <v>31</v>
      </c>
      <c r="G119" s="17">
        <v>8</v>
      </c>
      <c r="H119" s="17" t="s">
        <v>522</v>
      </c>
      <c r="I119" s="17" t="s">
        <v>523</v>
      </c>
      <c r="J119" s="17" t="s">
        <v>595</v>
      </c>
      <c r="K119" s="17" t="s">
        <v>660</v>
      </c>
    </row>
    <row r="120" spans="1:15" ht="90" x14ac:dyDescent="0.25">
      <c r="A120" s="17">
        <v>58</v>
      </c>
      <c r="B120" s="17" t="s">
        <v>78</v>
      </c>
      <c r="C120" s="17" t="s">
        <v>20</v>
      </c>
      <c r="D120" s="17">
        <v>1</v>
      </c>
      <c r="E120" s="18" t="s">
        <v>40</v>
      </c>
      <c r="F120" s="17">
        <v>31</v>
      </c>
      <c r="G120" s="17">
        <v>12</v>
      </c>
      <c r="H120" s="17" t="s">
        <v>145</v>
      </c>
      <c r="I120" s="17" t="s">
        <v>146</v>
      </c>
      <c r="J120" s="17" t="s">
        <v>595</v>
      </c>
      <c r="K120" s="17" t="s">
        <v>660</v>
      </c>
    </row>
    <row r="121" spans="1:15" x14ac:dyDescent="0.25">
      <c r="A121" s="17">
        <v>264</v>
      </c>
      <c r="B121" s="17" t="s">
        <v>508</v>
      </c>
      <c r="C121" s="17" t="s">
        <v>20</v>
      </c>
      <c r="D121" s="17">
        <v>0</v>
      </c>
      <c r="E121" s="18" t="s">
        <v>40</v>
      </c>
      <c r="F121" s="17">
        <v>31</v>
      </c>
      <c r="G121" s="17">
        <v>16</v>
      </c>
      <c r="H121" s="17" t="s">
        <v>522</v>
      </c>
      <c r="I121" s="17" t="s">
        <v>523</v>
      </c>
      <c r="J121" s="17" t="s">
        <v>595</v>
      </c>
      <c r="K121" s="17" t="s">
        <v>660</v>
      </c>
    </row>
    <row r="122" spans="1:15" ht="120" hidden="1" x14ac:dyDescent="0.25">
      <c r="A122" s="17">
        <v>37</v>
      </c>
      <c r="B122" s="17" t="s">
        <v>78</v>
      </c>
      <c r="C122" s="17" t="s">
        <v>6</v>
      </c>
      <c r="D122" s="17">
        <v>1</v>
      </c>
      <c r="E122" s="18" t="s">
        <v>40</v>
      </c>
      <c r="F122" s="17">
        <v>31</v>
      </c>
      <c r="G122" s="17">
        <v>19</v>
      </c>
      <c r="H122" s="17" t="s">
        <v>95</v>
      </c>
      <c r="I122" s="17" t="s">
        <v>96</v>
      </c>
      <c r="J122" s="17" t="s">
        <v>61</v>
      </c>
      <c r="K122" s="17" t="s">
        <v>628</v>
      </c>
      <c r="O122" s="17" t="s">
        <v>593</v>
      </c>
    </row>
    <row r="123" spans="1:15" ht="45" hidden="1" x14ac:dyDescent="0.25">
      <c r="A123" s="17">
        <v>240</v>
      </c>
      <c r="B123" s="17" t="s">
        <v>463</v>
      </c>
      <c r="C123" s="17" t="s">
        <v>6</v>
      </c>
      <c r="D123" s="17">
        <v>1</v>
      </c>
      <c r="E123" s="18" t="s">
        <v>40</v>
      </c>
      <c r="F123" s="17">
        <v>31</v>
      </c>
      <c r="G123" s="17">
        <v>19</v>
      </c>
      <c r="H123" s="17" t="s">
        <v>468</v>
      </c>
      <c r="I123" s="17" t="s">
        <v>469</v>
      </c>
      <c r="J123" s="17" t="s">
        <v>61</v>
      </c>
      <c r="K123" s="17" t="s">
        <v>628</v>
      </c>
      <c r="O123" s="17" t="s">
        <v>593</v>
      </c>
    </row>
    <row r="124" spans="1:15" ht="45" x14ac:dyDescent="0.25">
      <c r="A124" s="17">
        <v>125</v>
      </c>
      <c r="B124" s="17" t="s">
        <v>202</v>
      </c>
      <c r="C124" s="17" t="s">
        <v>20</v>
      </c>
      <c r="D124" s="17">
        <v>1</v>
      </c>
      <c r="E124" s="18" t="s">
        <v>40</v>
      </c>
      <c r="F124" s="17">
        <v>31</v>
      </c>
      <c r="G124" s="17">
        <v>19</v>
      </c>
      <c r="H124" s="17" t="s">
        <v>280</v>
      </c>
      <c r="I124" s="17" t="s">
        <v>203</v>
      </c>
      <c r="J124" s="17" t="s">
        <v>595</v>
      </c>
      <c r="K124" s="17" t="s">
        <v>660</v>
      </c>
    </row>
    <row r="125" spans="1:15" ht="30" hidden="1" x14ac:dyDescent="0.25">
      <c r="A125" s="17">
        <v>126</v>
      </c>
      <c r="B125" s="17" t="s">
        <v>202</v>
      </c>
      <c r="C125" s="17" t="s">
        <v>6</v>
      </c>
      <c r="D125" s="17">
        <v>1</v>
      </c>
      <c r="E125" s="18" t="s">
        <v>40</v>
      </c>
      <c r="F125" s="17">
        <v>31</v>
      </c>
      <c r="G125" s="17">
        <v>20</v>
      </c>
      <c r="H125" s="17" t="s">
        <v>281</v>
      </c>
      <c r="I125" s="17" t="s">
        <v>282</v>
      </c>
      <c r="J125" s="17" t="s">
        <v>61</v>
      </c>
      <c r="K125" s="17" t="s">
        <v>628</v>
      </c>
      <c r="O125" s="17" t="s">
        <v>593</v>
      </c>
    </row>
    <row r="126" spans="1:15" ht="30" x14ac:dyDescent="0.25">
      <c r="A126" s="17">
        <v>38</v>
      </c>
      <c r="B126" s="17" t="s">
        <v>78</v>
      </c>
      <c r="C126" s="17" t="s">
        <v>20</v>
      </c>
      <c r="D126" s="17">
        <v>1</v>
      </c>
      <c r="E126" s="18" t="s">
        <v>40</v>
      </c>
      <c r="F126" s="17">
        <v>31</v>
      </c>
      <c r="G126" s="17">
        <v>24</v>
      </c>
      <c r="H126" s="17" t="s">
        <v>97</v>
      </c>
      <c r="I126" s="17" t="s">
        <v>98</v>
      </c>
      <c r="J126" s="17" t="s">
        <v>595</v>
      </c>
      <c r="K126" s="17" t="s">
        <v>660</v>
      </c>
    </row>
    <row r="127" spans="1:15" ht="120" x14ac:dyDescent="0.25">
      <c r="A127" s="17">
        <v>127</v>
      </c>
      <c r="B127" s="17" t="s">
        <v>202</v>
      </c>
      <c r="C127" s="17" t="s">
        <v>20</v>
      </c>
      <c r="D127" s="17">
        <v>1</v>
      </c>
      <c r="E127" s="18" t="s">
        <v>40</v>
      </c>
      <c r="F127" s="17">
        <v>31</v>
      </c>
      <c r="G127" s="17">
        <v>24</v>
      </c>
      <c r="H127" s="17" t="s">
        <v>283</v>
      </c>
      <c r="I127" s="17" t="s">
        <v>284</v>
      </c>
      <c r="J127" s="17" t="s">
        <v>595</v>
      </c>
      <c r="K127" s="17" t="s">
        <v>660</v>
      </c>
    </row>
    <row r="128" spans="1:15" ht="60" x14ac:dyDescent="0.25">
      <c r="A128" s="17">
        <v>265</v>
      </c>
      <c r="B128" s="17" t="s">
        <v>508</v>
      </c>
      <c r="C128" s="17" t="s">
        <v>20</v>
      </c>
      <c r="D128" s="17">
        <v>0</v>
      </c>
      <c r="E128" s="18" t="s">
        <v>40</v>
      </c>
      <c r="F128" s="17">
        <v>31</v>
      </c>
      <c r="G128" s="17">
        <v>26</v>
      </c>
      <c r="H128" s="17" t="s">
        <v>524</v>
      </c>
      <c r="I128" s="17" t="s">
        <v>525</v>
      </c>
      <c r="J128" s="17" t="s">
        <v>595</v>
      </c>
      <c r="K128" s="17" t="s">
        <v>660</v>
      </c>
    </row>
    <row r="129" spans="1:15" ht="90" x14ac:dyDescent="0.25">
      <c r="A129" s="17">
        <v>25</v>
      </c>
      <c r="B129" s="17" t="s">
        <v>61</v>
      </c>
      <c r="C129" s="17" t="s">
        <v>20</v>
      </c>
      <c r="D129" s="17">
        <v>0</v>
      </c>
      <c r="E129" s="18" t="s">
        <v>40</v>
      </c>
      <c r="F129" s="17">
        <v>31</v>
      </c>
      <c r="G129" s="17">
        <v>29</v>
      </c>
      <c r="H129" s="17" t="s">
        <v>69</v>
      </c>
      <c r="I129" s="17" t="s">
        <v>70</v>
      </c>
      <c r="J129" s="17" t="s">
        <v>595</v>
      </c>
      <c r="K129" s="17" t="s">
        <v>660</v>
      </c>
    </row>
    <row r="130" spans="1:15" ht="30" hidden="1" x14ac:dyDescent="0.25">
      <c r="A130" s="17">
        <v>40</v>
      </c>
      <c r="B130" s="17" t="s">
        <v>78</v>
      </c>
      <c r="C130" s="17" t="s">
        <v>6</v>
      </c>
      <c r="D130" s="17">
        <v>1</v>
      </c>
      <c r="E130" s="18" t="s">
        <v>40</v>
      </c>
      <c r="F130" s="17">
        <v>31</v>
      </c>
      <c r="G130" s="17">
        <v>29</v>
      </c>
      <c r="H130" s="17" t="s">
        <v>101</v>
      </c>
      <c r="I130" s="17" t="s">
        <v>102</v>
      </c>
      <c r="J130" s="17" t="s">
        <v>61</v>
      </c>
      <c r="K130" s="17" t="s">
        <v>628</v>
      </c>
      <c r="O130" s="17" t="s">
        <v>593</v>
      </c>
    </row>
    <row r="131" spans="1:15" hidden="1" x14ac:dyDescent="0.25">
      <c r="A131" s="17">
        <v>128</v>
      </c>
      <c r="B131" s="17" t="s">
        <v>202</v>
      </c>
      <c r="C131" s="17" t="s">
        <v>6</v>
      </c>
      <c r="D131" s="17">
        <v>1</v>
      </c>
      <c r="E131" s="18" t="s">
        <v>40</v>
      </c>
      <c r="F131" s="17">
        <v>31</v>
      </c>
      <c r="G131" s="17">
        <v>29</v>
      </c>
      <c r="H131" s="17" t="s">
        <v>285</v>
      </c>
      <c r="I131" s="17" t="s">
        <v>286</v>
      </c>
      <c r="J131" s="17" t="s">
        <v>61</v>
      </c>
      <c r="K131" s="17" t="s">
        <v>628</v>
      </c>
      <c r="O131" s="17" t="s">
        <v>593</v>
      </c>
    </row>
    <row r="132" spans="1:15" ht="45" hidden="1" x14ac:dyDescent="0.25">
      <c r="A132" s="17">
        <v>129</v>
      </c>
      <c r="B132" s="17" t="s">
        <v>202</v>
      </c>
      <c r="C132" s="17" t="s">
        <v>6</v>
      </c>
      <c r="D132" s="17">
        <v>1</v>
      </c>
      <c r="E132" s="18" t="s">
        <v>40</v>
      </c>
      <c r="F132" s="17">
        <v>31</v>
      </c>
      <c r="G132" s="17">
        <v>29</v>
      </c>
      <c r="H132" s="17" t="s">
        <v>287</v>
      </c>
      <c r="I132" s="17" t="s">
        <v>288</v>
      </c>
      <c r="J132" s="17" t="s">
        <v>61</v>
      </c>
      <c r="K132" s="17" t="s">
        <v>628</v>
      </c>
      <c r="O132" s="17" t="s">
        <v>593</v>
      </c>
    </row>
    <row r="133" spans="1:15" ht="60" hidden="1" x14ac:dyDescent="0.25">
      <c r="A133" s="17">
        <v>223</v>
      </c>
      <c r="B133" s="17" t="s">
        <v>433</v>
      </c>
      <c r="C133" s="17" t="s">
        <v>6</v>
      </c>
      <c r="E133" s="18" t="s">
        <v>27</v>
      </c>
      <c r="F133" s="17">
        <v>31</v>
      </c>
      <c r="G133" s="17">
        <v>29</v>
      </c>
      <c r="H133" s="17" t="s">
        <v>435</v>
      </c>
      <c r="I133" s="17" t="s">
        <v>37</v>
      </c>
      <c r="J133" s="17" t="s">
        <v>496</v>
      </c>
      <c r="K133" s="17" t="s">
        <v>646</v>
      </c>
      <c r="O133" s="17" t="s">
        <v>593</v>
      </c>
    </row>
    <row r="134" spans="1:15" ht="285" hidden="1" x14ac:dyDescent="0.25">
      <c r="A134" s="17">
        <v>226</v>
      </c>
      <c r="B134" s="17" t="s">
        <v>438</v>
      </c>
      <c r="C134" s="17" t="s">
        <v>6</v>
      </c>
      <c r="D134" s="17">
        <v>0</v>
      </c>
      <c r="E134" s="18" t="s">
        <v>40</v>
      </c>
      <c r="F134" s="17">
        <v>31</v>
      </c>
      <c r="G134" s="17">
        <v>29</v>
      </c>
      <c r="H134" s="17" t="s">
        <v>440</v>
      </c>
      <c r="I134" s="17" t="s">
        <v>441</v>
      </c>
      <c r="J134" s="17" t="s">
        <v>61</v>
      </c>
      <c r="K134" s="17" t="s">
        <v>628</v>
      </c>
      <c r="O134" s="17" t="s">
        <v>593</v>
      </c>
    </row>
    <row r="135" spans="1:15" ht="30" x14ac:dyDescent="0.25">
      <c r="A135" s="17">
        <v>13</v>
      </c>
      <c r="B135" s="17" t="s">
        <v>38</v>
      </c>
      <c r="C135" s="17" t="s">
        <v>20</v>
      </c>
      <c r="D135" s="17">
        <v>0</v>
      </c>
      <c r="E135" s="18" t="s">
        <v>40</v>
      </c>
      <c r="F135" s="17">
        <v>31</v>
      </c>
      <c r="G135" s="17">
        <v>30</v>
      </c>
      <c r="H135" s="17" t="s">
        <v>39</v>
      </c>
      <c r="I135" s="17" t="s">
        <v>41</v>
      </c>
      <c r="J135" s="17" t="s">
        <v>595</v>
      </c>
      <c r="K135" s="17" t="s">
        <v>660</v>
      </c>
    </row>
    <row r="136" spans="1:15" ht="30" x14ac:dyDescent="0.25">
      <c r="A136" s="17">
        <v>39</v>
      </c>
      <c r="B136" s="17" t="s">
        <v>78</v>
      </c>
      <c r="C136" s="17" t="s">
        <v>20</v>
      </c>
      <c r="D136" s="17">
        <v>1</v>
      </c>
      <c r="E136" s="18" t="s">
        <v>40</v>
      </c>
      <c r="F136" s="17">
        <v>31</v>
      </c>
      <c r="G136" s="17">
        <v>30</v>
      </c>
      <c r="H136" s="17" t="s">
        <v>99</v>
      </c>
      <c r="I136" s="17" t="s">
        <v>100</v>
      </c>
      <c r="J136" s="17" t="s">
        <v>595</v>
      </c>
      <c r="K136" s="17" t="s">
        <v>660</v>
      </c>
    </row>
    <row r="137" spans="1:15" ht="90" hidden="1" x14ac:dyDescent="0.25">
      <c r="A137" s="17">
        <v>50</v>
      </c>
      <c r="B137" s="17" t="s">
        <v>121</v>
      </c>
      <c r="C137" s="17" t="s">
        <v>6</v>
      </c>
      <c r="D137" s="17">
        <v>1</v>
      </c>
      <c r="E137" s="18" t="s">
        <v>40</v>
      </c>
      <c r="F137" s="17">
        <v>31</v>
      </c>
      <c r="G137" s="17">
        <v>30</v>
      </c>
      <c r="H137" s="17" t="s">
        <v>127</v>
      </c>
      <c r="I137" s="17" t="s">
        <v>128</v>
      </c>
      <c r="J137" s="17" t="s">
        <v>61</v>
      </c>
      <c r="K137" s="17" t="s">
        <v>628</v>
      </c>
      <c r="O137" s="17" t="s">
        <v>593</v>
      </c>
    </row>
    <row r="138" spans="1:15" ht="30" x14ac:dyDescent="0.25">
      <c r="A138" s="17">
        <v>266</v>
      </c>
      <c r="B138" s="17" t="s">
        <v>508</v>
      </c>
      <c r="C138" s="17" t="s">
        <v>20</v>
      </c>
      <c r="D138" s="17">
        <v>0</v>
      </c>
      <c r="E138" s="18" t="s">
        <v>40</v>
      </c>
      <c r="F138" s="17">
        <v>31</v>
      </c>
      <c r="G138" s="17">
        <v>30</v>
      </c>
      <c r="H138" s="17" t="s">
        <v>526</v>
      </c>
      <c r="I138" s="17" t="s">
        <v>527</v>
      </c>
      <c r="J138" s="17" t="s">
        <v>595</v>
      </c>
      <c r="K138" s="17" t="s">
        <v>660</v>
      </c>
    </row>
    <row r="139" spans="1:15" ht="105" hidden="1" x14ac:dyDescent="0.25">
      <c r="A139" s="17">
        <v>41</v>
      </c>
      <c r="B139" s="17" t="s">
        <v>78</v>
      </c>
      <c r="C139" s="17" t="s">
        <v>6</v>
      </c>
      <c r="D139" s="17">
        <v>1</v>
      </c>
      <c r="E139" s="18" t="s">
        <v>40</v>
      </c>
      <c r="F139" s="17">
        <v>31</v>
      </c>
      <c r="G139" s="17">
        <v>32</v>
      </c>
      <c r="H139" s="17" t="s">
        <v>103</v>
      </c>
      <c r="I139" s="17" t="s">
        <v>104</v>
      </c>
      <c r="J139" s="17" t="s">
        <v>61</v>
      </c>
      <c r="K139" s="17" t="s">
        <v>628</v>
      </c>
      <c r="O139" s="17" t="s">
        <v>593</v>
      </c>
    </row>
    <row r="140" spans="1:15" ht="45" hidden="1" x14ac:dyDescent="0.25">
      <c r="A140" s="17">
        <v>130</v>
      </c>
      <c r="B140" s="17" t="s">
        <v>202</v>
      </c>
      <c r="C140" s="17" t="s">
        <v>6</v>
      </c>
      <c r="D140" s="17">
        <v>1</v>
      </c>
      <c r="E140" s="18" t="s">
        <v>40</v>
      </c>
      <c r="F140" s="17">
        <v>31</v>
      </c>
      <c r="G140" s="17">
        <v>32</v>
      </c>
      <c r="H140" s="17" t="s">
        <v>289</v>
      </c>
      <c r="I140" s="17" t="s">
        <v>203</v>
      </c>
      <c r="J140" s="17" t="s">
        <v>61</v>
      </c>
      <c r="K140" s="17" t="s">
        <v>628</v>
      </c>
      <c r="O140" s="17" t="s">
        <v>593</v>
      </c>
    </row>
    <row r="141" spans="1:15" ht="30" x14ac:dyDescent="0.25">
      <c r="A141" s="17">
        <v>267</v>
      </c>
      <c r="B141" s="17" t="s">
        <v>508</v>
      </c>
      <c r="C141" s="17" t="s">
        <v>20</v>
      </c>
      <c r="D141" s="17">
        <v>0</v>
      </c>
      <c r="E141" s="18" t="s">
        <v>40</v>
      </c>
      <c r="F141" s="17">
        <v>31</v>
      </c>
      <c r="G141" s="17">
        <v>32</v>
      </c>
      <c r="H141" s="17" t="s">
        <v>528</v>
      </c>
      <c r="I141" s="17" t="s">
        <v>529</v>
      </c>
      <c r="J141" s="17" t="s">
        <v>595</v>
      </c>
      <c r="K141" s="17" t="s">
        <v>660</v>
      </c>
    </row>
    <row r="142" spans="1:15" ht="150" hidden="1" x14ac:dyDescent="0.25">
      <c r="A142" s="17">
        <v>132</v>
      </c>
      <c r="B142" s="17" t="s">
        <v>202</v>
      </c>
      <c r="C142" s="17" t="s">
        <v>6</v>
      </c>
      <c r="D142" s="17">
        <v>1</v>
      </c>
      <c r="E142" s="18" t="s">
        <v>40</v>
      </c>
      <c r="F142" s="17">
        <v>31</v>
      </c>
      <c r="G142" s="17">
        <v>39</v>
      </c>
      <c r="H142" s="17" t="s">
        <v>291</v>
      </c>
      <c r="I142" s="17" t="s">
        <v>292</v>
      </c>
      <c r="J142" s="17" t="s">
        <v>61</v>
      </c>
      <c r="K142" s="17" t="s">
        <v>628</v>
      </c>
      <c r="O142" s="17" t="s">
        <v>593</v>
      </c>
    </row>
    <row r="143" spans="1:15" ht="150" hidden="1" x14ac:dyDescent="0.25">
      <c r="A143" s="17">
        <v>42</v>
      </c>
      <c r="B143" s="17" t="s">
        <v>78</v>
      </c>
      <c r="C143" s="17" t="s">
        <v>6</v>
      </c>
      <c r="D143" s="17">
        <v>1</v>
      </c>
      <c r="E143" s="18" t="s">
        <v>106</v>
      </c>
      <c r="F143" s="17">
        <v>31</v>
      </c>
      <c r="G143" s="17">
        <v>40</v>
      </c>
      <c r="H143" s="17" t="s">
        <v>105</v>
      </c>
      <c r="I143" s="17" t="s">
        <v>107</v>
      </c>
      <c r="J143" s="17" t="s">
        <v>61</v>
      </c>
      <c r="K143" s="17" t="s">
        <v>628</v>
      </c>
      <c r="O143" s="17" t="s">
        <v>593</v>
      </c>
    </row>
    <row r="144" spans="1:15" ht="270" hidden="1" x14ac:dyDescent="0.25">
      <c r="A144" s="17">
        <v>59</v>
      </c>
      <c r="B144" s="17" t="s">
        <v>78</v>
      </c>
      <c r="C144" s="17" t="s">
        <v>6</v>
      </c>
      <c r="D144" s="17">
        <v>1</v>
      </c>
      <c r="E144" s="18" t="s">
        <v>40</v>
      </c>
      <c r="F144" s="17">
        <v>31</v>
      </c>
      <c r="G144" s="17">
        <v>41</v>
      </c>
      <c r="H144" s="17" t="s">
        <v>147</v>
      </c>
      <c r="I144" s="17" t="s">
        <v>148</v>
      </c>
      <c r="J144" s="17" t="s">
        <v>61</v>
      </c>
      <c r="K144" s="17" t="s">
        <v>628</v>
      </c>
      <c r="O144" s="17" t="s">
        <v>600</v>
      </c>
    </row>
    <row r="145" spans="1:15" x14ac:dyDescent="0.25">
      <c r="A145" s="17">
        <v>268</v>
      </c>
      <c r="B145" s="17" t="s">
        <v>508</v>
      </c>
      <c r="C145" s="17" t="s">
        <v>20</v>
      </c>
      <c r="D145" s="17">
        <v>0</v>
      </c>
      <c r="E145" s="18" t="s">
        <v>40</v>
      </c>
      <c r="F145" s="17">
        <v>31</v>
      </c>
      <c r="G145" s="17">
        <v>41</v>
      </c>
      <c r="H145" s="17" t="s">
        <v>530</v>
      </c>
      <c r="I145" s="17" t="s">
        <v>531</v>
      </c>
      <c r="J145" s="17" t="s">
        <v>595</v>
      </c>
      <c r="K145" s="17" t="s">
        <v>660</v>
      </c>
    </row>
    <row r="146" spans="1:15" ht="210" hidden="1" x14ac:dyDescent="0.25">
      <c r="A146" s="17">
        <v>43</v>
      </c>
      <c r="B146" s="17" t="s">
        <v>78</v>
      </c>
      <c r="C146" s="17" t="s">
        <v>6</v>
      </c>
      <c r="D146" s="17">
        <v>1</v>
      </c>
      <c r="E146" s="18" t="s">
        <v>40</v>
      </c>
      <c r="F146" s="17">
        <v>31</v>
      </c>
      <c r="G146" s="17">
        <v>45</v>
      </c>
      <c r="H146" s="17" t="s">
        <v>108</v>
      </c>
      <c r="I146" s="17" t="s">
        <v>109</v>
      </c>
      <c r="J146" s="17" t="s">
        <v>496</v>
      </c>
      <c r="K146" s="17" t="s">
        <v>646</v>
      </c>
      <c r="O146" s="17" t="s">
        <v>629</v>
      </c>
    </row>
    <row r="147" spans="1:15" ht="165" hidden="1" x14ac:dyDescent="0.25">
      <c r="A147" s="17">
        <v>227</v>
      </c>
      <c r="B147" s="17" t="s">
        <v>438</v>
      </c>
      <c r="C147" s="17" t="s">
        <v>6</v>
      </c>
      <c r="D147" s="17">
        <v>0</v>
      </c>
      <c r="E147" s="18" t="s">
        <v>40</v>
      </c>
      <c r="F147" s="17">
        <v>31</v>
      </c>
      <c r="G147" s="17">
        <v>46</v>
      </c>
      <c r="H147" s="17" t="s">
        <v>442</v>
      </c>
      <c r="I147" s="17" t="s">
        <v>443</v>
      </c>
      <c r="J147" s="17" t="s">
        <v>61</v>
      </c>
      <c r="K147" s="17" t="s">
        <v>628</v>
      </c>
      <c r="O147" s="17" t="s">
        <v>600</v>
      </c>
    </row>
    <row r="148" spans="1:15" ht="45" hidden="1" x14ac:dyDescent="0.25">
      <c r="A148" s="17">
        <v>241</v>
      </c>
      <c r="B148" s="17" t="s">
        <v>463</v>
      </c>
      <c r="C148" s="17" t="s">
        <v>6</v>
      </c>
      <c r="D148" s="17">
        <v>1</v>
      </c>
      <c r="E148" s="18" t="s">
        <v>40</v>
      </c>
      <c r="F148" s="17">
        <v>31</v>
      </c>
      <c r="G148" s="17">
        <v>46</v>
      </c>
      <c r="H148" s="17" t="s">
        <v>470</v>
      </c>
      <c r="I148" s="17" t="s">
        <v>471</v>
      </c>
      <c r="J148" s="17" t="s">
        <v>496</v>
      </c>
      <c r="K148" s="17" t="s">
        <v>646</v>
      </c>
      <c r="O148" s="17" t="s">
        <v>629</v>
      </c>
    </row>
    <row r="149" spans="1:15" ht="30" x14ac:dyDescent="0.25">
      <c r="A149" s="17">
        <v>137</v>
      </c>
      <c r="B149" s="17" t="s">
        <v>202</v>
      </c>
      <c r="C149" s="17" t="s">
        <v>20</v>
      </c>
      <c r="D149" s="17">
        <v>1</v>
      </c>
      <c r="E149" s="18" t="s">
        <v>40</v>
      </c>
      <c r="F149" s="17">
        <v>31</v>
      </c>
      <c r="H149" s="17" t="s">
        <v>299</v>
      </c>
      <c r="I149" s="17" t="s">
        <v>300</v>
      </c>
      <c r="J149" s="17" t="s">
        <v>595</v>
      </c>
      <c r="K149" s="17" t="s">
        <v>660</v>
      </c>
    </row>
    <row r="150" spans="1:15" ht="45" hidden="1" x14ac:dyDescent="0.25">
      <c r="A150" s="17">
        <v>131</v>
      </c>
      <c r="B150" s="17" t="s">
        <v>202</v>
      </c>
      <c r="C150" s="17" t="s">
        <v>6</v>
      </c>
      <c r="D150" s="17">
        <v>1</v>
      </c>
      <c r="E150" s="18" t="s">
        <v>40</v>
      </c>
      <c r="F150" s="17">
        <v>31</v>
      </c>
      <c r="H150" s="17" t="s">
        <v>290</v>
      </c>
      <c r="I150" s="17" t="s">
        <v>203</v>
      </c>
      <c r="J150" s="17" t="s">
        <v>496</v>
      </c>
      <c r="K150" s="17" t="s">
        <v>646</v>
      </c>
      <c r="O150" s="17" t="s">
        <v>629</v>
      </c>
    </row>
    <row r="151" spans="1:15" ht="45" x14ac:dyDescent="0.25">
      <c r="A151" s="17">
        <v>139</v>
      </c>
      <c r="B151" s="17" t="s">
        <v>202</v>
      </c>
      <c r="C151" s="17" t="s">
        <v>20</v>
      </c>
      <c r="D151" s="17">
        <v>1</v>
      </c>
      <c r="E151" s="18" t="s">
        <v>40</v>
      </c>
      <c r="F151" s="17">
        <v>32</v>
      </c>
      <c r="G151" s="17">
        <v>4</v>
      </c>
      <c r="H151" s="17" t="s">
        <v>302</v>
      </c>
      <c r="I151" s="17" t="s">
        <v>203</v>
      </c>
      <c r="J151" s="17" t="s">
        <v>595</v>
      </c>
      <c r="K151" s="17" t="s">
        <v>660</v>
      </c>
    </row>
    <row r="152" spans="1:15" ht="45" x14ac:dyDescent="0.25">
      <c r="A152" s="17">
        <v>269</v>
      </c>
      <c r="B152" s="17" t="s">
        <v>508</v>
      </c>
      <c r="C152" s="17" t="s">
        <v>20</v>
      </c>
      <c r="E152" s="18" t="s">
        <v>40</v>
      </c>
      <c r="F152" s="17">
        <v>32</v>
      </c>
      <c r="G152" s="17">
        <v>5</v>
      </c>
      <c r="H152" s="17" t="s">
        <v>532</v>
      </c>
      <c r="I152" s="17" t="s">
        <v>533</v>
      </c>
      <c r="J152" s="17" t="s">
        <v>595</v>
      </c>
      <c r="K152" s="17" t="s">
        <v>660</v>
      </c>
    </row>
    <row r="153" spans="1:15" ht="30" x14ac:dyDescent="0.25">
      <c r="A153" s="17">
        <v>270</v>
      </c>
      <c r="B153" s="17" t="s">
        <v>508</v>
      </c>
      <c r="C153" s="17" t="s">
        <v>20</v>
      </c>
      <c r="D153" s="17">
        <v>0</v>
      </c>
      <c r="E153" s="18" t="s">
        <v>40</v>
      </c>
      <c r="F153" s="17">
        <v>32</v>
      </c>
      <c r="G153" s="17">
        <v>6</v>
      </c>
      <c r="H153" s="17" t="s">
        <v>534</v>
      </c>
      <c r="I153" s="17" t="s">
        <v>535</v>
      </c>
      <c r="J153" s="17" t="s">
        <v>595</v>
      </c>
      <c r="K153" s="17" t="s">
        <v>660</v>
      </c>
    </row>
    <row r="154" spans="1:15" ht="30" x14ac:dyDescent="0.25">
      <c r="A154" s="17">
        <v>271</v>
      </c>
      <c r="B154" s="17" t="s">
        <v>508</v>
      </c>
      <c r="C154" s="17" t="s">
        <v>20</v>
      </c>
      <c r="D154" s="17">
        <v>0</v>
      </c>
      <c r="E154" s="18" t="s">
        <v>40</v>
      </c>
      <c r="F154" s="17">
        <v>32</v>
      </c>
      <c r="G154" s="17">
        <v>7</v>
      </c>
      <c r="H154" s="17" t="s">
        <v>534</v>
      </c>
      <c r="I154" s="17" t="s">
        <v>536</v>
      </c>
      <c r="J154" s="17" t="s">
        <v>595</v>
      </c>
      <c r="K154" s="17" t="s">
        <v>660</v>
      </c>
    </row>
    <row r="155" spans="1:15" ht="45" x14ac:dyDescent="0.25">
      <c r="A155" s="17">
        <v>273</v>
      </c>
      <c r="B155" s="17" t="s">
        <v>508</v>
      </c>
      <c r="C155" s="17" t="s">
        <v>20</v>
      </c>
      <c r="D155" s="17">
        <v>0</v>
      </c>
      <c r="E155" s="18" t="s">
        <v>40</v>
      </c>
      <c r="F155" s="17">
        <v>32</v>
      </c>
      <c r="G155" s="17">
        <v>10</v>
      </c>
      <c r="H155" s="17" t="s">
        <v>539</v>
      </c>
      <c r="I155" s="17" t="s">
        <v>540</v>
      </c>
      <c r="J155" s="17" t="s">
        <v>595</v>
      </c>
      <c r="K155" s="17" t="s">
        <v>660</v>
      </c>
    </row>
    <row r="156" spans="1:15" ht="45" x14ac:dyDescent="0.25">
      <c r="A156" s="17">
        <v>272</v>
      </c>
      <c r="B156" s="17" t="s">
        <v>508</v>
      </c>
      <c r="C156" s="17" t="s">
        <v>20</v>
      </c>
      <c r="E156" s="18" t="s">
        <v>40</v>
      </c>
      <c r="F156" s="17">
        <v>32</v>
      </c>
      <c r="G156" s="17">
        <v>11</v>
      </c>
      <c r="H156" s="17" t="s">
        <v>537</v>
      </c>
      <c r="I156" s="17" t="s">
        <v>538</v>
      </c>
      <c r="J156" s="17" t="s">
        <v>595</v>
      </c>
      <c r="K156" s="17" t="s">
        <v>660</v>
      </c>
    </row>
    <row r="157" spans="1:15" ht="45" hidden="1" x14ac:dyDescent="0.25">
      <c r="A157" s="17">
        <v>145</v>
      </c>
      <c r="B157" s="17" t="s">
        <v>202</v>
      </c>
      <c r="C157" s="17" t="s">
        <v>6</v>
      </c>
      <c r="D157" s="17">
        <v>1</v>
      </c>
      <c r="E157" s="18" t="s">
        <v>30</v>
      </c>
      <c r="F157" s="17">
        <v>32</v>
      </c>
      <c r="G157" s="17">
        <v>16</v>
      </c>
      <c r="H157" s="17" t="s">
        <v>310</v>
      </c>
      <c r="I157" s="17" t="s">
        <v>218</v>
      </c>
      <c r="J157" s="17" t="s">
        <v>78</v>
      </c>
      <c r="K157" s="17" t="s">
        <v>623</v>
      </c>
      <c r="O157" s="17" t="s">
        <v>603</v>
      </c>
    </row>
    <row r="158" spans="1:15" ht="60" x14ac:dyDescent="0.25">
      <c r="A158" s="17">
        <v>138</v>
      </c>
      <c r="B158" s="17" t="s">
        <v>202</v>
      </c>
      <c r="C158" s="17" t="s">
        <v>20</v>
      </c>
      <c r="D158" s="17">
        <v>1</v>
      </c>
      <c r="E158" s="18" t="s">
        <v>40</v>
      </c>
      <c r="F158" s="17">
        <v>32</v>
      </c>
      <c r="G158" s="17">
        <v>17</v>
      </c>
      <c r="H158" s="17" t="s">
        <v>301</v>
      </c>
      <c r="I158" s="17" t="s">
        <v>203</v>
      </c>
      <c r="J158" s="17" t="s">
        <v>595</v>
      </c>
      <c r="O158" s="17" t="s">
        <v>638</v>
      </c>
    </row>
    <row r="159" spans="1:15" ht="60" hidden="1" x14ac:dyDescent="0.25">
      <c r="A159" s="17">
        <v>255</v>
      </c>
      <c r="B159" s="17" t="s">
        <v>496</v>
      </c>
      <c r="C159" s="17" t="s">
        <v>6</v>
      </c>
      <c r="D159" s="17">
        <v>1</v>
      </c>
      <c r="E159" s="18" t="s">
        <v>40</v>
      </c>
      <c r="F159" s="17">
        <v>32</v>
      </c>
      <c r="G159" s="17">
        <v>23</v>
      </c>
      <c r="H159" s="17" t="s">
        <v>503</v>
      </c>
      <c r="I159" s="17" t="s">
        <v>504</v>
      </c>
      <c r="J159" s="17" t="s">
        <v>438</v>
      </c>
      <c r="K159" s="17" t="s">
        <v>644</v>
      </c>
      <c r="O159" s="17" t="s">
        <v>593</v>
      </c>
    </row>
    <row r="160" spans="1:15" ht="30" x14ac:dyDescent="0.25">
      <c r="A160" s="17">
        <v>141</v>
      </c>
      <c r="B160" s="17" t="s">
        <v>202</v>
      </c>
      <c r="C160" s="17" t="s">
        <v>20</v>
      </c>
      <c r="D160" s="17">
        <v>1</v>
      </c>
      <c r="E160" s="18" t="s">
        <v>40</v>
      </c>
      <c r="F160" s="17">
        <v>32</v>
      </c>
      <c r="G160" s="17">
        <v>52</v>
      </c>
      <c r="H160" s="17" t="s">
        <v>305</v>
      </c>
      <c r="I160" s="17" t="s">
        <v>203</v>
      </c>
      <c r="J160" s="17" t="s">
        <v>595</v>
      </c>
      <c r="K160" s="17" t="s">
        <v>660</v>
      </c>
    </row>
    <row r="161" spans="1:15" ht="135" x14ac:dyDescent="0.25">
      <c r="A161" s="17">
        <v>75</v>
      </c>
      <c r="B161" s="17" t="s">
        <v>184</v>
      </c>
      <c r="C161" s="17" t="s">
        <v>20</v>
      </c>
      <c r="D161" s="17">
        <v>0</v>
      </c>
      <c r="E161" s="18" t="s">
        <v>40</v>
      </c>
      <c r="F161" s="17">
        <v>32</v>
      </c>
      <c r="G161" s="17">
        <v>53</v>
      </c>
      <c r="H161" s="17" t="s">
        <v>187</v>
      </c>
      <c r="I161" s="17" t="s">
        <v>188</v>
      </c>
      <c r="J161" s="17" t="s">
        <v>595</v>
      </c>
      <c r="K161" s="17" t="s">
        <v>660</v>
      </c>
    </row>
    <row r="162" spans="1:15" ht="45" hidden="1" x14ac:dyDescent="0.25">
      <c r="A162" s="17">
        <v>142</v>
      </c>
      <c r="B162" s="17" t="s">
        <v>202</v>
      </c>
      <c r="C162" s="17" t="s">
        <v>6</v>
      </c>
      <c r="D162" s="17">
        <v>1</v>
      </c>
      <c r="E162" s="18" t="s">
        <v>40</v>
      </c>
      <c r="F162" s="17">
        <v>32</v>
      </c>
      <c r="G162" s="17">
        <v>54</v>
      </c>
      <c r="H162" s="17" t="s">
        <v>306</v>
      </c>
      <c r="I162" s="17" t="s">
        <v>203</v>
      </c>
      <c r="J162" s="17" t="s">
        <v>61</v>
      </c>
      <c r="K162" s="17" t="s">
        <v>628</v>
      </c>
      <c r="O162" s="17" t="s">
        <v>593</v>
      </c>
    </row>
    <row r="163" spans="1:15" ht="300" hidden="1" x14ac:dyDescent="0.25">
      <c r="A163" s="17">
        <v>228</v>
      </c>
      <c r="B163" s="17" t="s">
        <v>438</v>
      </c>
      <c r="C163" s="17" t="s">
        <v>6</v>
      </c>
      <c r="D163" s="17">
        <v>0</v>
      </c>
      <c r="E163" s="18" t="s">
        <v>30</v>
      </c>
      <c r="F163" s="17">
        <v>32</v>
      </c>
      <c r="G163" s="17">
        <v>58</v>
      </c>
      <c r="H163" s="17" t="s">
        <v>444</v>
      </c>
      <c r="I163" s="17" t="s">
        <v>445</v>
      </c>
      <c r="J163" s="17" t="s">
        <v>78</v>
      </c>
      <c r="K163" s="17" t="s">
        <v>623</v>
      </c>
      <c r="L163" s="17" t="s">
        <v>642</v>
      </c>
      <c r="M163" s="17" t="s">
        <v>677</v>
      </c>
      <c r="O163" s="17" t="s">
        <v>594</v>
      </c>
    </row>
    <row r="164" spans="1:15" ht="60" hidden="1" x14ac:dyDescent="0.25">
      <c r="A164" s="17">
        <v>143</v>
      </c>
      <c r="B164" s="17" t="s">
        <v>202</v>
      </c>
      <c r="C164" s="17" t="s">
        <v>6</v>
      </c>
      <c r="D164" s="17">
        <v>1</v>
      </c>
      <c r="E164" s="18" t="s">
        <v>30</v>
      </c>
      <c r="F164" s="17">
        <v>32</v>
      </c>
      <c r="G164" s="17">
        <v>62</v>
      </c>
      <c r="H164" s="17" t="s">
        <v>307</v>
      </c>
      <c r="I164" s="17" t="s">
        <v>308</v>
      </c>
      <c r="J164" s="17" t="s">
        <v>78</v>
      </c>
      <c r="K164" s="17" t="s">
        <v>623</v>
      </c>
      <c r="O164" s="17" t="s">
        <v>594</v>
      </c>
    </row>
    <row r="165" spans="1:15" ht="75" hidden="1" x14ac:dyDescent="0.25">
      <c r="A165" s="17">
        <v>140</v>
      </c>
      <c r="B165" s="17" t="s">
        <v>202</v>
      </c>
      <c r="C165" s="17" t="s">
        <v>6</v>
      </c>
      <c r="D165" s="17">
        <v>1</v>
      </c>
      <c r="E165" s="18" t="s">
        <v>40</v>
      </c>
      <c r="F165" s="17">
        <v>32</v>
      </c>
      <c r="H165" s="17" t="s">
        <v>303</v>
      </c>
      <c r="I165" s="17" t="s">
        <v>304</v>
      </c>
      <c r="J165" s="17" t="s">
        <v>61</v>
      </c>
      <c r="K165" s="17" t="s">
        <v>628</v>
      </c>
      <c r="O165" s="17" t="s">
        <v>593</v>
      </c>
    </row>
    <row r="166" spans="1:15" ht="75" hidden="1" x14ac:dyDescent="0.25">
      <c r="A166" s="17">
        <v>283</v>
      </c>
      <c r="B166" s="17" t="s">
        <v>607</v>
      </c>
      <c r="C166" s="22" t="s">
        <v>6</v>
      </c>
      <c r="D166" s="22">
        <v>1</v>
      </c>
      <c r="E166" s="22" t="s">
        <v>30</v>
      </c>
      <c r="F166" s="22">
        <v>33</v>
      </c>
      <c r="G166" s="22">
        <v>16</v>
      </c>
      <c r="H166" s="22" t="s">
        <v>612</v>
      </c>
      <c r="I166" s="22" t="s">
        <v>617</v>
      </c>
      <c r="J166" s="17" t="s">
        <v>78</v>
      </c>
      <c r="K166" s="17" t="s">
        <v>623</v>
      </c>
    </row>
    <row r="167" spans="1:15" ht="30" hidden="1" x14ac:dyDescent="0.25">
      <c r="A167" s="17">
        <v>146</v>
      </c>
      <c r="B167" s="17" t="s">
        <v>202</v>
      </c>
      <c r="C167" s="17" t="s">
        <v>6</v>
      </c>
      <c r="D167" s="17">
        <v>1</v>
      </c>
      <c r="E167" s="18" t="s">
        <v>30</v>
      </c>
      <c r="F167" s="17">
        <v>33</v>
      </c>
      <c r="G167" s="17">
        <v>18</v>
      </c>
      <c r="H167" s="17" t="s">
        <v>311</v>
      </c>
      <c r="I167" s="17" t="s">
        <v>203</v>
      </c>
      <c r="J167" s="17" t="s">
        <v>78</v>
      </c>
      <c r="K167" s="17" t="s">
        <v>623</v>
      </c>
      <c r="O167" s="17" t="s">
        <v>594</v>
      </c>
    </row>
    <row r="168" spans="1:15" ht="150" hidden="1" x14ac:dyDescent="0.25">
      <c r="A168" s="17">
        <v>60</v>
      </c>
      <c r="B168" s="17" t="s">
        <v>78</v>
      </c>
      <c r="C168" s="17" t="s">
        <v>6</v>
      </c>
      <c r="D168" s="17">
        <v>1</v>
      </c>
      <c r="E168" s="18" t="s">
        <v>30</v>
      </c>
      <c r="F168" s="17">
        <v>33</v>
      </c>
      <c r="G168" s="17">
        <v>20</v>
      </c>
      <c r="H168" s="17" t="s">
        <v>149</v>
      </c>
      <c r="I168" s="17" t="s">
        <v>150</v>
      </c>
      <c r="J168" s="17" t="s">
        <v>78</v>
      </c>
      <c r="K168" s="17" t="s">
        <v>623</v>
      </c>
      <c r="O168" s="17" t="s">
        <v>594</v>
      </c>
    </row>
    <row r="169" spans="1:15" ht="105" x14ac:dyDescent="0.25">
      <c r="A169" s="17">
        <v>9</v>
      </c>
      <c r="B169" s="17" t="s">
        <v>15</v>
      </c>
      <c r="C169" s="17" t="s">
        <v>20</v>
      </c>
      <c r="D169" s="17">
        <v>0</v>
      </c>
      <c r="E169" s="18" t="s">
        <v>30</v>
      </c>
      <c r="F169" s="17">
        <v>33</v>
      </c>
      <c r="G169" s="17">
        <v>23</v>
      </c>
      <c r="H169" s="17" t="s">
        <v>29</v>
      </c>
      <c r="I169" s="17" t="s">
        <v>31</v>
      </c>
      <c r="J169" s="17" t="s">
        <v>595</v>
      </c>
      <c r="K169" s="17" t="s">
        <v>660</v>
      </c>
    </row>
    <row r="170" spans="1:15" ht="75" hidden="1" x14ac:dyDescent="0.25">
      <c r="A170" s="17">
        <v>76</v>
      </c>
      <c r="B170" s="17" t="s">
        <v>184</v>
      </c>
      <c r="C170" s="17" t="s">
        <v>6</v>
      </c>
      <c r="D170" s="17">
        <v>1</v>
      </c>
      <c r="E170" s="18" t="s">
        <v>30</v>
      </c>
      <c r="F170" s="17">
        <v>33</v>
      </c>
      <c r="G170" s="17">
        <v>23</v>
      </c>
      <c r="H170" s="17" t="s">
        <v>189</v>
      </c>
      <c r="I170" s="17" t="s">
        <v>190</v>
      </c>
      <c r="J170" s="17" t="s">
        <v>78</v>
      </c>
      <c r="K170" s="17" t="s">
        <v>623</v>
      </c>
      <c r="O170" s="17" t="s">
        <v>624</v>
      </c>
    </row>
    <row r="171" spans="1:15" ht="60" hidden="1" x14ac:dyDescent="0.25">
      <c r="A171" s="17">
        <v>77</v>
      </c>
      <c r="B171" s="17" t="s">
        <v>184</v>
      </c>
      <c r="C171" s="17" t="s">
        <v>6</v>
      </c>
      <c r="D171" s="17">
        <v>1</v>
      </c>
      <c r="E171" s="18" t="s">
        <v>30</v>
      </c>
      <c r="F171" s="17">
        <v>33</v>
      </c>
      <c r="G171" s="17">
        <v>23</v>
      </c>
      <c r="H171" s="17" t="s">
        <v>191</v>
      </c>
      <c r="I171" s="17" t="s">
        <v>192</v>
      </c>
      <c r="J171" s="17" t="s">
        <v>78</v>
      </c>
      <c r="K171" s="17" t="s">
        <v>623</v>
      </c>
      <c r="O171" s="17" t="s">
        <v>625</v>
      </c>
    </row>
    <row r="172" spans="1:15" ht="30" hidden="1" x14ac:dyDescent="0.25">
      <c r="A172" s="17">
        <v>147</v>
      </c>
      <c r="B172" s="17" t="s">
        <v>202</v>
      </c>
      <c r="C172" s="17" t="s">
        <v>6</v>
      </c>
      <c r="D172" s="17">
        <v>1</v>
      </c>
      <c r="E172" s="18" t="s">
        <v>30</v>
      </c>
      <c r="F172" s="17">
        <v>33</v>
      </c>
      <c r="G172" s="17">
        <v>23</v>
      </c>
      <c r="H172" s="17" t="s">
        <v>312</v>
      </c>
      <c r="I172" s="17" t="s">
        <v>203</v>
      </c>
      <c r="J172" s="17" t="s">
        <v>78</v>
      </c>
      <c r="K172" s="17" t="s">
        <v>623</v>
      </c>
      <c r="O172" s="17" t="s">
        <v>626</v>
      </c>
    </row>
    <row r="173" spans="1:15" ht="120" hidden="1" x14ac:dyDescent="0.25">
      <c r="A173" s="17">
        <v>229</v>
      </c>
      <c r="B173" s="17" t="s">
        <v>438</v>
      </c>
      <c r="C173" s="17" t="s">
        <v>6</v>
      </c>
      <c r="D173" s="17">
        <v>0</v>
      </c>
      <c r="E173" s="18" t="s">
        <v>30</v>
      </c>
      <c r="F173" s="17">
        <v>33</v>
      </c>
      <c r="G173" s="17">
        <v>23</v>
      </c>
      <c r="H173" s="17" t="s">
        <v>446</v>
      </c>
      <c r="I173" s="17" t="s">
        <v>447</v>
      </c>
      <c r="J173" s="17" t="s">
        <v>78</v>
      </c>
      <c r="K173" s="17" t="s">
        <v>623</v>
      </c>
      <c r="O173" s="17" t="s">
        <v>627</v>
      </c>
    </row>
    <row r="174" spans="1:15" ht="120" hidden="1" x14ac:dyDescent="0.25">
      <c r="A174" s="17">
        <v>46</v>
      </c>
      <c r="B174" s="17" t="s">
        <v>113</v>
      </c>
      <c r="C174" s="17" t="s">
        <v>6</v>
      </c>
      <c r="E174" s="18" t="s">
        <v>30</v>
      </c>
      <c r="F174" s="17">
        <v>33</v>
      </c>
      <c r="G174" s="17">
        <v>24</v>
      </c>
      <c r="H174" s="17" t="s">
        <v>117</v>
      </c>
      <c r="I174" s="17" t="s">
        <v>118</v>
      </c>
      <c r="J174" s="17" t="s">
        <v>78</v>
      </c>
      <c r="K174" s="17" t="s">
        <v>623</v>
      </c>
      <c r="O174" s="17" t="s">
        <v>594</v>
      </c>
    </row>
    <row r="175" spans="1:15" ht="30" hidden="1" x14ac:dyDescent="0.25">
      <c r="A175" s="17">
        <v>150</v>
      </c>
      <c r="B175" s="17" t="s">
        <v>202</v>
      </c>
      <c r="C175" s="17" t="s">
        <v>6</v>
      </c>
      <c r="D175" s="17">
        <v>1</v>
      </c>
      <c r="E175" s="18" t="s">
        <v>30</v>
      </c>
      <c r="F175" s="17">
        <v>33</v>
      </c>
      <c r="G175" s="17">
        <v>24</v>
      </c>
      <c r="H175" s="17" t="s">
        <v>316</v>
      </c>
      <c r="I175" s="17" t="s">
        <v>203</v>
      </c>
      <c r="J175" s="17" t="s">
        <v>78</v>
      </c>
      <c r="K175" s="17" t="s">
        <v>623</v>
      </c>
      <c r="O175" s="17" t="s">
        <v>594</v>
      </c>
    </row>
    <row r="176" spans="1:15" ht="60" x14ac:dyDescent="0.25">
      <c r="A176" s="17">
        <v>149</v>
      </c>
      <c r="B176" s="17" t="s">
        <v>202</v>
      </c>
      <c r="C176" s="17" t="s">
        <v>20</v>
      </c>
      <c r="D176" s="17">
        <v>1</v>
      </c>
      <c r="E176" s="18" t="s">
        <v>30</v>
      </c>
      <c r="F176" s="17">
        <v>33</v>
      </c>
      <c r="G176" s="17">
        <v>26</v>
      </c>
      <c r="H176" s="17" t="s">
        <v>315</v>
      </c>
      <c r="I176" s="17" t="s">
        <v>203</v>
      </c>
      <c r="J176" s="17" t="s">
        <v>595</v>
      </c>
      <c r="K176" s="17" t="s">
        <v>660</v>
      </c>
    </row>
    <row r="177" spans="1:15" ht="150" hidden="1" x14ac:dyDescent="0.25">
      <c r="A177" s="17">
        <v>230</v>
      </c>
      <c r="B177" s="17" t="s">
        <v>438</v>
      </c>
      <c r="C177" s="17" t="s">
        <v>6</v>
      </c>
      <c r="D177" s="17">
        <v>0</v>
      </c>
      <c r="E177" s="18" t="s">
        <v>30</v>
      </c>
      <c r="F177" s="17">
        <v>33</v>
      </c>
      <c r="G177" s="17">
        <v>30</v>
      </c>
      <c r="H177" s="17" t="s">
        <v>448</v>
      </c>
      <c r="I177" s="17" t="s">
        <v>449</v>
      </c>
      <c r="J177" s="17" t="s">
        <v>496</v>
      </c>
      <c r="K177" s="17" t="s">
        <v>646</v>
      </c>
    </row>
    <row r="178" spans="1:15" ht="270" hidden="1" x14ac:dyDescent="0.25">
      <c r="A178" s="17">
        <v>231</v>
      </c>
      <c r="B178" s="17" t="s">
        <v>438</v>
      </c>
      <c r="C178" s="17" t="s">
        <v>6</v>
      </c>
      <c r="D178" s="17">
        <v>0</v>
      </c>
      <c r="E178" s="18" t="s">
        <v>30</v>
      </c>
      <c r="F178" s="17">
        <v>33</v>
      </c>
      <c r="G178" s="17">
        <v>30</v>
      </c>
      <c r="H178" s="17" t="s">
        <v>450</v>
      </c>
      <c r="I178" s="17" t="s">
        <v>451</v>
      </c>
      <c r="J178" s="17" t="s">
        <v>78</v>
      </c>
      <c r="K178" s="17" t="s">
        <v>623</v>
      </c>
      <c r="O178" s="17" t="s">
        <v>594</v>
      </c>
    </row>
    <row r="179" spans="1:15" ht="60" hidden="1" x14ac:dyDescent="0.25">
      <c r="A179" s="17">
        <v>151</v>
      </c>
      <c r="B179" s="17" t="s">
        <v>202</v>
      </c>
      <c r="C179" s="17" t="s">
        <v>6</v>
      </c>
      <c r="D179" s="17">
        <v>1</v>
      </c>
      <c r="E179" s="18" t="s">
        <v>30</v>
      </c>
      <c r="F179" s="17">
        <v>33</v>
      </c>
      <c r="G179" s="17">
        <v>36</v>
      </c>
      <c r="H179" s="17" t="s">
        <v>317</v>
      </c>
      <c r="I179" s="17" t="s">
        <v>318</v>
      </c>
      <c r="J179" s="17" t="s">
        <v>78</v>
      </c>
      <c r="K179" s="17" t="s">
        <v>623</v>
      </c>
      <c r="O179" s="17" t="s">
        <v>594</v>
      </c>
    </row>
    <row r="180" spans="1:15" ht="30" hidden="1" x14ac:dyDescent="0.25">
      <c r="A180" s="17">
        <v>152</v>
      </c>
      <c r="B180" s="17" t="s">
        <v>202</v>
      </c>
      <c r="C180" s="17" t="s">
        <v>6</v>
      </c>
      <c r="D180" s="17">
        <v>1</v>
      </c>
      <c r="E180" s="18" t="s">
        <v>30</v>
      </c>
      <c r="F180" s="17">
        <v>33</v>
      </c>
      <c r="G180" s="17">
        <v>36</v>
      </c>
      <c r="H180" s="17" t="s">
        <v>319</v>
      </c>
      <c r="I180" s="17" t="s">
        <v>320</v>
      </c>
      <c r="J180" s="17" t="s">
        <v>78</v>
      </c>
      <c r="K180" s="17" t="s">
        <v>623</v>
      </c>
      <c r="O180" s="17" t="s">
        <v>594</v>
      </c>
    </row>
    <row r="181" spans="1:15" ht="30" hidden="1" x14ac:dyDescent="0.25">
      <c r="A181" s="17">
        <v>153</v>
      </c>
      <c r="B181" s="17" t="s">
        <v>202</v>
      </c>
      <c r="C181" s="17" t="s">
        <v>6</v>
      </c>
      <c r="D181" s="17">
        <v>1</v>
      </c>
      <c r="E181" s="18" t="s">
        <v>30</v>
      </c>
      <c r="F181" s="17">
        <v>33</v>
      </c>
      <c r="G181" s="17">
        <v>36</v>
      </c>
      <c r="H181" s="17" t="s">
        <v>321</v>
      </c>
      <c r="I181" s="17" t="s">
        <v>203</v>
      </c>
      <c r="J181" s="17" t="s">
        <v>78</v>
      </c>
      <c r="K181" s="17" t="s">
        <v>623</v>
      </c>
      <c r="O181" s="17" t="s">
        <v>594</v>
      </c>
    </row>
    <row r="182" spans="1:15" ht="90" x14ac:dyDescent="0.25">
      <c r="A182" s="17">
        <v>244</v>
      </c>
      <c r="B182" s="17" t="s">
        <v>478</v>
      </c>
      <c r="C182" s="17" t="s">
        <v>20</v>
      </c>
      <c r="D182" s="17">
        <v>0</v>
      </c>
      <c r="E182" s="18" t="s">
        <v>30</v>
      </c>
      <c r="F182" s="17">
        <v>33</v>
      </c>
      <c r="G182" s="17">
        <v>36</v>
      </c>
      <c r="H182" s="17" t="s">
        <v>479</v>
      </c>
      <c r="I182" s="17" t="s">
        <v>480</v>
      </c>
      <c r="J182" s="17" t="s">
        <v>595</v>
      </c>
      <c r="K182" s="17" t="s">
        <v>660</v>
      </c>
    </row>
    <row r="183" spans="1:15" ht="90" hidden="1" x14ac:dyDescent="0.25">
      <c r="A183" s="17">
        <v>47</v>
      </c>
      <c r="B183" s="17" t="s">
        <v>113</v>
      </c>
      <c r="C183" s="17" t="s">
        <v>6</v>
      </c>
      <c r="E183" s="18" t="s">
        <v>30</v>
      </c>
      <c r="F183" s="17">
        <v>33</v>
      </c>
      <c r="G183" s="17">
        <v>37</v>
      </c>
      <c r="H183" s="17" t="s">
        <v>119</v>
      </c>
      <c r="I183" s="17" t="s">
        <v>120</v>
      </c>
      <c r="J183" s="17" t="s">
        <v>78</v>
      </c>
      <c r="K183" s="17" t="s">
        <v>623</v>
      </c>
      <c r="O183" s="17" t="s">
        <v>594</v>
      </c>
    </row>
    <row r="184" spans="1:15" ht="60" hidden="1" x14ac:dyDescent="0.25">
      <c r="A184" s="17">
        <v>10</v>
      </c>
      <c r="B184" s="17" t="s">
        <v>15</v>
      </c>
      <c r="C184" s="17" t="s">
        <v>6</v>
      </c>
      <c r="D184" s="17">
        <v>0</v>
      </c>
      <c r="E184" s="18" t="s">
        <v>30</v>
      </c>
      <c r="F184" s="17">
        <v>33</v>
      </c>
      <c r="G184" s="17">
        <v>38</v>
      </c>
      <c r="H184" s="17" t="s">
        <v>32</v>
      </c>
      <c r="I184" s="17" t="s">
        <v>33</v>
      </c>
      <c r="J184" s="17" t="s">
        <v>78</v>
      </c>
      <c r="K184" s="17" t="s">
        <v>623</v>
      </c>
      <c r="O184" s="17" t="s">
        <v>594</v>
      </c>
    </row>
    <row r="185" spans="1:15" ht="75" hidden="1" x14ac:dyDescent="0.25">
      <c r="A185" s="17">
        <v>245</v>
      </c>
      <c r="B185" s="17" t="s">
        <v>478</v>
      </c>
      <c r="C185" s="17" t="s">
        <v>6</v>
      </c>
      <c r="D185" s="17">
        <v>1</v>
      </c>
      <c r="E185" s="18" t="s">
        <v>30</v>
      </c>
      <c r="F185" s="17">
        <v>33</v>
      </c>
      <c r="G185" s="17">
        <v>38</v>
      </c>
      <c r="H185" s="17" t="s">
        <v>481</v>
      </c>
      <c r="I185" s="17" t="s">
        <v>482</v>
      </c>
      <c r="J185" s="17" t="s">
        <v>78</v>
      </c>
      <c r="K185" s="17" t="s">
        <v>623</v>
      </c>
      <c r="O185" s="17" t="s">
        <v>594</v>
      </c>
    </row>
    <row r="186" spans="1:15" ht="105" hidden="1" x14ac:dyDescent="0.25">
      <c r="A186" s="17">
        <v>246</v>
      </c>
      <c r="B186" s="17" t="s">
        <v>478</v>
      </c>
      <c r="C186" s="17" t="s">
        <v>6</v>
      </c>
      <c r="D186" s="17">
        <v>1</v>
      </c>
      <c r="E186" s="18" t="s">
        <v>30</v>
      </c>
      <c r="F186" s="17">
        <v>33</v>
      </c>
      <c r="G186" s="17">
        <v>40</v>
      </c>
      <c r="H186" s="17" t="s">
        <v>483</v>
      </c>
      <c r="I186" s="17" t="s">
        <v>484</v>
      </c>
      <c r="J186" s="17" t="s">
        <v>78</v>
      </c>
      <c r="K186" s="17" t="s">
        <v>623</v>
      </c>
      <c r="O186" s="17" t="s">
        <v>594</v>
      </c>
    </row>
    <row r="187" spans="1:15" x14ac:dyDescent="0.25">
      <c r="A187" s="17">
        <v>154</v>
      </c>
      <c r="B187" s="17" t="s">
        <v>202</v>
      </c>
      <c r="C187" s="17" t="s">
        <v>20</v>
      </c>
      <c r="D187" s="17">
        <v>1</v>
      </c>
      <c r="E187" s="18" t="s">
        <v>30</v>
      </c>
      <c r="F187" s="17">
        <v>33</v>
      </c>
      <c r="G187" s="17">
        <v>49</v>
      </c>
      <c r="H187" s="17" t="s">
        <v>322</v>
      </c>
      <c r="I187" s="17" t="s">
        <v>203</v>
      </c>
      <c r="J187" s="17" t="s">
        <v>595</v>
      </c>
      <c r="K187" s="17" t="s">
        <v>660</v>
      </c>
    </row>
    <row r="188" spans="1:15" ht="30" x14ac:dyDescent="0.25">
      <c r="A188" s="17">
        <v>155</v>
      </c>
      <c r="B188" s="17" t="s">
        <v>202</v>
      </c>
      <c r="C188" s="17" t="s">
        <v>20</v>
      </c>
      <c r="D188" s="17">
        <v>1</v>
      </c>
      <c r="E188" s="18" t="s">
        <v>30</v>
      </c>
      <c r="F188" s="17">
        <v>33</v>
      </c>
      <c r="G188" s="17">
        <v>49</v>
      </c>
      <c r="H188" s="17" t="s">
        <v>323</v>
      </c>
      <c r="I188" s="17" t="s">
        <v>203</v>
      </c>
      <c r="J188" s="17" t="s">
        <v>595</v>
      </c>
      <c r="K188" s="17" t="s">
        <v>660</v>
      </c>
    </row>
    <row r="189" spans="1:15" ht="30" hidden="1" x14ac:dyDescent="0.25">
      <c r="A189" s="17">
        <v>156</v>
      </c>
      <c r="B189" s="17" t="s">
        <v>202</v>
      </c>
      <c r="C189" s="17" t="s">
        <v>6</v>
      </c>
      <c r="D189" s="17">
        <v>1</v>
      </c>
      <c r="E189" s="18" t="s">
        <v>30</v>
      </c>
      <c r="F189" s="17">
        <v>33</v>
      </c>
      <c r="G189" s="17">
        <v>49</v>
      </c>
      <c r="H189" s="17" t="s">
        <v>324</v>
      </c>
      <c r="I189" s="17" t="s">
        <v>203</v>
      </c>
      <c r="J189" s="17" t="s">
        <v>78</v>
      </c>
      <c r="K189" s="17" t="s">
        <v>623</v>
      </c>
      <c r="O189" s="17" t="s">
        <v>594</v>
      </c>
    </row>
    <row r="190" spans="1:15" ht="45" x14ac:dyDescent="0.25">
      <c r="A190" s="17">
        <v>221</v>
      </c>
      <c r="B190" s="17" t="s">
        <v>420</v>
      </c>
      <c r="C190" s="17" t="s">
        <v>20</v>
      </c>
      <c r="D190" s="17">
        <v>0</v>
      </c>
      <c r="E190" s="18" t="s">
        <v>30</v>
      </c>
      <c r="F190" s="17">
        <v>33</v>
      </c>
      <c r="G190" s="17">
        <v>50</v>
      </c>
      <c r="H190" s="17" t="s">
        <v>432</v>
      </c>
      <c r="I190" s="17" t="s">
        <v>37</v>
      </c>
      <c r="J190" s="17" t="s">
        <v>595</v>
      </c>
      <c r="K190" s="17" t="s">
        <v>660</v>
      </c>
    </row>
    <row r="191" spans="1:15" ht="120" x14ac:dyDescent="0.25">
      <c r="A191" s="17">
        <v>157</v>
      </c>
      <c r="B191" s="17" t="s">
        <v>202</v>
      </c>
      <c r="C191" s="17" t="s">
        <v>20</v>
      </c>
      <c r="D191" s="17">
        <v>1</v>
      </c>
      <c r="E191" s="18" t="s">
        <v>30</v>
      </c>
      <c r="F191" s="17">
        <v>33</v>
      </c>
      <c r="G191" s="17">
        <v>53</v>
      </c>
      <c r="H191" s="17" t="s">
        <v>325</v>
      </c>
      <c r="I191" s="17" t="s">
        <v>203</v>
      </c>
      <c r="J191" s="17" t="s">
        <v>595</v>
      </c>
      <c r="K191" s="17" t="s">
        <v>660</v>
      </c>
    </row>
    <row r="192" spans="1:15" ht="90" x14ac:dyDescent="0.25">
      <c r="A192" s="17">
        <v>158</v>
      </c>
      <c r="B192" s="17" t="s">
        <v>202</v>
      </c>
      <c r="C192" s="17" t="s">
        <v>20</v>
      </c>
      <c r="D192" s="17">
        <v>1</v>
      </c>
      <c r="E192" s="18" t="s">
        <v>30</v>
      </c>
      <c r="F192" s="17">
        <v>33</v>
      </c>
      <c r="G192" s="17">
        <v>59</v>
      </c>
      <c r="H192" s="17" t="s">
        <v>326</v>
      </c>
      <c r="I192" s="17" t="s">
        <v>203</v>
      </c>
      <c r="J192" s="17" t="s">
        <v>595</v>
      </c>
      <c r="K192" s="17" t="s">
        <v>660</v>
      </c>
    </row>
    <row r="193" spans="1:15" ht="90" hidden="1" x14ac:dyDescent="0.25">
      <c r="A193" s="17">
        <v>51</v>
      </c>
      <c r="B193" s="17" t="s">
        <v>121</v>
      </c>
      <c r="C193" s="17" t="s">
        <v>6</v>
      </c>
      <c r="D193" s="17">
        <v>1</v>
      </c>
      <c r="E193" s="18" t="s">
        <v>30</v>
      </c>
      <c r="F193" s="17">
        <v>33</v>
      </c>
      <c r="G193" s="17">
        <v>59</v>
      </c>
      <c r="H193" s="17" t="s">
        <v>129</v>
      </c>
      <c r="I193" s="17" t="s">
        <v>130</v>
      </c>
      <c r="J193" s="17" t="s">
        <v>78</v>
      </c>
      <c r="K193" s="17" t="s">
        <v>623</v>
      </c>
      <c r="O193" s="17" t="s">
        <v>594</v>
      </c>
    </row>
    <row r="194" spans="1:15" ht="375" hidden="1" x14ac:dyDescent="0.25">
      <c r="A194" s="17">
        <v>232</v>
      </c>
      <c r="B194" s="17" t="s">
        <v>438</v>
      </c>
      <c r="C194" s="17" t="s">
        <v>6</v>
      </c>
      <c r="D194" s="17">
        <v>0</v>
      </c>
      <c r="E194" s="18" t="s">
        <v>30</v>
      </c>
      <c r="F194" s="17">
        <v>33</v>
      </c>
      <c r="G194" s="17">
        <v>59</v>
      </c>
      <c r="H194" s="17" t="s">
        <v>452</v>
      </c>
      <c r="I194" s="17" t="s">
        <v>453</v>
      </c>
      <c r="J194" s="17" t="s">
        <v>78</v>
      </c>
      <c r="K194" s="17" t="s">
        <v>623</v>
      </c>
      <c r="O194" s="17" t="s">
        <v>600</v>
      </c>
    </row>
    <row r="195" spans="1:15" ht="30" hidden="1" x14ac:dyDescent="0.25">
      <c r="A195" s="17">
        <v>148</v>
      </c>
      <c r="B195" s="17" t="s">
        <v>202</v>
      </c>
      <c r="C195" s="17" t="s">
        <v>6</v>
      </c>
      <c r="D195" s="17">
        <v>1</v>
      </c>
      <c r="E195" s="18" t="s">
        <v>30</v>
      </c>
      <c r="F195" s="17">
        <v>33</v>
      </c>
      <c r="H195" s="17" t="s">
        <v>313</v>
      </c>
      <c r="I195" s="17" t="s">
        <v>314</v>
      </c>
      <c r="J195" s="17" t="s">
        <v>78</v>
      </c>
      <c r="K195" s="17" t="s">
        <v>623</v>
      </c>
    </row>
    <row r="196" spans="1:15" ht="90" hidden="1" x14ac:dyDescent="0.25">
      <c r="A196" s="17">
        <v>233</v>
      </c>
      <c r="B196" s="17" t="s">
        <v>438</v>
      </c>
      <c r="C196" s="17" t="s">
        <v>6</v>
      </c>
      <c r="D196" s="17">
        <v>0</v>
      </c>
      <c r="E196" s="18" t="s">
        <v>30</v>
      </c>
      <c r="F196" s="17">
        <v>34</v>
      </c>
      <c r="G196" s="17">
        <v>1</v>
      </c>
      <c r="H196" s="17" t="s">
        <v>454</v>
      </c>
      <c r="I196" s="17" t="s">
        <v>455</v>
      </c>
      <c r="J196" s="17" t="s">
        <v>78</v>
      </c>
      <c r="K196" s="17" t="s">
        <v>623</v>
      </c>
      <c r="O196" s="17" t="s">
        <v>594</v>
      </c>
    </row>
    <row r="197" spans="1:15" ht="30" hidden="1" x14ac:dyDescent="0.25">
      <c r="A197" s="17">
        <v>159</v>
      </c>
      <c r="B197" s="17" t="s">
        <v>202</v>
      </c>
      <c r="C197" s="17" t="s">
        <v>6</v>
      </c>
      <c r="D197" s="17">
        <v>1</v>
      </c>
      <c r="E197" s="18" t="s">
        <v>30</v>
      </c>
      <c r="F197" s="17">
        <v>34</v>
      </c>
      <c r="G197" s="17">
        <v>9</v>
      </c>
      <c r="H197" s="17" t="s">
        <v>327</v>
      </c>
      <c r="I197" s="17" t="s">
        <v>328</v>
      </c>
      <c r="J197" s="17" t="s">
        <v>78</v>
      </c>
      <c r="K197" s="17" t="s">
        <v>623</v>
      </c>
      <c r="O197" s="17" t="s">
        <v>594</v>
      </c>
    </row>
    <row r="198" spans="1:15" ht="30" hidden="1" x14ac:dyDescent="0.25">
      <c r="A198" s="17">
        <v>234</v>
      </c>
      <c r="B198" s="17" t="s">
        <v>438</v>
      </c>
      <c r="C198" s="17" t="s">
        <v>6</v>
      </c>
      <c r="D198" s="17">
        <v>0</v>
      </c>
      <c r="E198" s="18" t="s">
        <v>30</v>
      </c>
      <c r="F198" s="17">
        <v>34</v>
      </c>
      <c r="G198" s="17">
        <v>10</v>
      </c>
      <c r="H198" s="17" t="s">
        <v>456</v>
      </c>
      <c r="I198" s="17" t="s">
        <v>457</v>
      </c>
      <c r="J198" s="17" t="s">
        <v>78</v>
      </c>
      <c r="K198" s="17" t="s">
        <v>623</v>
      </c>
      <c r="O198" s="17" t="s">
        <v>594</v>
      </c>
    </row>
    <row r="199" spans="1:15" ht="120" x14ac:dyDescent="0.25">
      <c r="A199" s="17">
        <v>274</v>
      </c>
      <c r="B199" s="17" t="s">
        <v>508</v>
      </c>
      <c r="C199" s="17" t="s">
        <v>20</v>
      </c>
      <c r="D199" s="17">
        <v>0</v>
      </c>
      <c r="E199" s="18" t="s">
        <v>30</v>
      </c>
      <c r="F199" s="17">
        <v>34</v>
      </c>
      <c r="G199" s="17">
        <v>10</v>
      </c>
      <c r="H199" s="17" t="s">
        <v>541</v>
      </c>
      <c r="I199" s="17" t="s">
        <v>542</v>
      </c>
      <c r="J199" s="17" t="s">
        <v>595</v>
      </c>
      <c r="K199" s="17" t="s">
        <v>660</v>
      </c>
    </row>
    <row r="200" spans="1:15" ht="105" x14ac:dyDescent="0.25">
      <c r="A200" s="17">
        <v>11</v>
      </c>
      <c r="B200" s="17" t="s">
        <v>15</v>
      </c>
      <c r="C200" s="17" t="s">
        <v>20</v>
      </c>
      <c r="D200" s="17">
        <v>0</v>
      </c>
      <c r="E200" s="18" t="s">
        <v>30</v>
      </c>
      <c r="F200" s="17">
        <v>34</v>
      </c>
      <c r="G200" s="17">
        <v>13</v>
      </c>
      <c r="H200" s="17" t="s">
        <v>34</v>
      </c>
      <c r="I200" s="17" t="s">
        <v>35</v>
      </c>
      <c r="J200" s="17" t="s">
        <v>595</v>
      </c>
      <c r="K200" s="17" t="s">
        <v>660</v>
      </c>
    </row>
    <row r="201" spans="1:15" ht="90" x14ac:dyDescent="0.25">
      <c r="A201" s="17">
        <v>12</v>
      </c>
      <c r="B201" s="17" t="s">
        <v>15</v>
      </c>
      <c r="C201" s="17" t="s">
        <v>20</v>
      </c>
      <c r="D201" s="17">
        <v>0</v>
      </c>
      <c r="E201" s="18" t="s">
        <v>30</v>
      </c>
      <c r="F201" s="17">
        <v>34</v>
      </c>
      <c r="G201" s="17">
        <v>17</v>
      </c>
      <c r="H201" s="17" t="s">
        <v>36</v>
      </c>
      <c r="I201" s="17" t="s">
        <v>37</v>
      </c>
      <c r="J201" s="17" t="s">
        <v>595</v>
      </c>
      <c r="K201" s="17" t="s">
        <v>660</v>
      </c>
    </row>
    <row r="202" spans="1:15" ht="30" x14ac:dyDescent="0.25">
      <c r="A202" s="17">
        <v>199</v>
      </c>
      <c r="B202" s="17" t="s">
        <v>393</v>
      </c>
      <c r="C202" s="17" t="s">
        <v>20</v>
      </c>
      <c r="D202" s="17">
        <v>0</v>
      </c>
      <c r="E202" s="18" t="s">
        <v>27</v>
      </c>
      <c r="F202" s="17">
        <v>34</v>
      </c>
      <c r="G202" s="17">
        <v>19</v>
      </c>
      <c r="H202" s="17" t="s">
        <v>394</v>
      </c>
      <c r="I202" s="17" t="s">
        <v>395</v>
      </c>
      <c r="J202" s="17" t="s">
        <v>595</v>
      </c>
      <c r="K202" s="17" t="s">
        <v>660</v>
      </c>
    </row>
    <row r="203" spans="1:15" ht="45" x14ac:dyDescent="0.25">
      <c r="A203" s="17">
        <v>78</v>
      </c>
      <c r="B203" s="17" t="s">
        <v>184</v>
      </c>
      <c r="C203" s="17" t="s">
        <v>20</v>
      </c>
      <c r="D203" s="17">
        <v>0</v>
      </c>
      <c r="E203" s="18" t="s">
        <v>30</v>
      </c>
      <c r="F203" s="17">
        <v>34</v>
      </c>
      <c r="G203" s="17">
        <v>20</v>
      </c>
      <c r="H203" s="17" t="s">
        <v>193</v>
      </c>
      <c r="I203" s="17" t="s">
        <v>194</v>
      </c>
      <c r="J203" s="17" t="s">
        <v>595</v>
      </c>
      <c r="K203" s="17" t="s">
        <v>660</v>
      </c>
    </row>
    <row r="204" spans="1:15" ht="120" hidden="1" x14ac:dyDescent="0.25">
      <c r="A204" s="17">
        <v>207</v>
      </c>
      <c r="B204" s="17" t="s">
        <v>396</v>
      </c>
      <c r="C204" s="17" t="s">
        <v>6</v>
      </c>
      <c r="D204" s="17">
        <v>1</v>
      </c>
      <c r="E204" s="18" t="s">
        <v>30</v>
      </c>
      <c r="F204" s="17">
        <v>34</v>
      </c>
      <c r="G204" s="17">
        <v>20</v>
      </c>
      <c r="H204" s="17" t="s">
        <v>411</v>
      </c>
      <c r="I204" s="17" t="s">
        <v>412</v>
      </c>
      <c r="J204" s="17" t="s">
        <v>78</v>
      </c>
      <c r="K204" s="17" t="s">
        <v>623</v>
      </c>
      <c r="O204" s="17" t="s">
        <v>594</v>
      </c>
    </row>
    <row r="205" spans="1:15" ht="45" x14ac:dyDescent="0.25">
      <c r="A205" s="17">
        <v>160</v>
      </c>
      <c r="B205" s="17" t="s">
        <v>202</v>
      </c>
      <c r="C205" s="17" t="s">
        <v>20</v>
      </c>
      <c r="D205" s="17">
        <v>1</v>
      </c>
      <c r="E205" s="18" t="s">
        <v>30</v>
      </c>
      <c r="F205" s="17">
        <v>34</v>
      </c>
      <c r="G205" s="17">
        <v>24</v>
      </c>
      <c r="H205" s="17" t="s">
        <v>329</v>
      </c>
      <c r="I205" s="17" t="s">
        <v>330</v>
      </c>
      <c r="J205" s="17" t="s">
        <v>595</v>
      </c>
      <c r="K205" s="17" t="s">
        <v>660</v>
      </c>
    </row>
    <row r="206" spans="1:15" x14ac:dyDescent="0.25">
      <c r="A206" s="17">
        <v>162</v>
      </c>
      <c r="B206" s="17" t="s">
        <v>202</v>
      </c>
      <c r="C206" s="17" t="s">
        <v>20</v>
      </c>
      <c r="D206" s="17">
        <v>1</v>
      </c>
      <c r="E206" s="18" t="s">
        <v>30</v>
      </c>
      <c r="F206" s="17">
        <v>34</v>
      </c>
      <c r="G206" s="17">
        <v>24</v>
      </c>
      <c r="H206" s="17" t="s">
        <v>333</v>
      </c>
      <c r="I206" s="17" t="s">
        <v>203</v>
      </c>
      <c r="J206" s="17" t="s">
        <v>595</v>
      </c>
      <c r="K206" s="17" t="s">
        <v>660</v>
      </c>
    </row>
    <row r="207" spans="1:15" ht="30" hidden="1" x14ac:dyDescent="0.25">
      <c r="A207" s="17">
        <v>161</v>
      </c>
      <c r="B207" s="17" t="s">
        <v>202</v>
      </c>
      <c r="C207" s="17" t="s">
        <v>6</v>
      </c>
      <c r="D207" s="17">
        <v>1</v>
      </c>
      <c r="E207" s="18" t="s">
        <v>30</v>
      </c>
      <c r="F207" s="17">
        <v>34</v>
      </c>
      <c r="G207" s="17">
        <v>24</v>
      </c>
      <c r="H207" s="17" t="s">
        <v>331</v>
      </c>
      <c r="I207" s="17" t="s">
        <v>332</v>
      </c>
      <c r="J207" s="17" t="s">
        <v>78</v>
      </c>
      <c r="K207" s="17" t="s">
        <v>623</v>
      </c>
      <c r="O207" s="17" t="s">
        <v>594</v>
      </c>
    </row>
    <row r="208" spans="1:15" ht="30" x14ac:dyDescent="0.25">
      <c r="A208" s="17">
        <v>275</v>
      </c>
      <c r="B208" s="17" t="s">
        <v>508</v>
      </c>
      <c r="C208" s="17" t="s">
        <v>20</v>
      </c>
      <c r="E208" s="18" t="s">
        <v>30</v>
      </c>
      <c r="F208" s="17">
        <v>34</v>
      </c>
      <c r="G208" s="17">
        <v>24</v>
      </c>
      <c r="H208" s="17" t="s">
        <v>543</v>
      </c>
      <c r="I208" s="17" t="s">
        <v>544</v>
      </c>
      <c r="J208" s="17" t="s">
        <v>595</v>
      </c>
      <c r="K208" s="17" t="s">
        <v>660</v>
      </c>
    </row>
    <row r="209" spans="1:15" ht="45" hidden="1" x14ac:dyDescent="0.25">
      <c r="A209" s="17">
        <v>163</v>
      </c>
      <c r="B209" s="17" t="s">
        <v>202</v>
      </c>
      <c r="C209" s="17" t="s">
        <v>6</v>
      </c>
      <c r="D209" s="17">
        <v>1</v>
      </c>
      <c r="E209" s="18" t="s">
        <v>30</v>
      </c>
      <c r="F209" s="17">
        <v>34</v>
      </c>
      <c r="G209" s="17">
        <v>25</v>
      </c>
      <c r="H209" s="17" t="s">
        <v>334</v>
      </c>
      <c r="I209" s="17" t="s">
        <v>318</v>
      </c>
      <c r="J209" s="17" t="s">
        <v>78</v>
      </c>
      <c r="K209" s="17" t="s">
        <v>623</v>
      </c>
      <c r="O209" s="17" t="s">
        <v>594</v>
      </c>
    </row>
    <row r="210" spans="1:15" ht="30" x14ac:dyDescent="0.25">
      <c r="A210" s="17">
        <v>167</v>
      </c>
      <c r="B210" s="17" t="s">
        <v>202</v>
      </c>
      <c r="C210" s="17" t="s">
        <v>20</v>
      </c>
      <c r="D210" s="17">
        <v>1</v>
      </c>
      <c r="E210" s="18" t="s">
        <v>72</v>
      </c>
      <c r="F210" s="17">
        <v>34</v>
      </c>
      <c r="G210" s="17">
        <v>27</v>
      </c>
      <c r="H210" s="17" t="s">
        <v>340</v>
      </c>
      <c r="I210" s="17" t="s">
        <v>341</v>
      </c>
      <c r="J210" s="17" t="s">
        <v>595</v>
      </c>
      <c r="K210" s="17" t="s">
        <v>660</v>
      </c>
    </row>
    <row r="211" spans="1:15" ht="30" hidden="1" x14ac:dyDescent="0.25">
      <c r="A211" s="17">
        <v>166</v>
      </c>
      <c r="B211" s="17" t="s">
        <v>202</v>
      </c>
      <c r="C211" s="17" t="s">
        <v>6</v>
      </c>
      <c r="D211" s="17">
        <v>1</v>
      </c>
      <c r="E211" s="18" t="s">
        <v>72</v>
      </c>
      <c r="F211" s="17">
        <v>34</v>
      </c>
      <c r="G211" s="17">
        <v>27</v>
      </c>
      <c r="H211" s="17" t="s">
        <v>338</v>
      </c>
      <c r="I211" s="17" t="s">
        <v>339</v>
      </c>
      <c r="J211" s="17" t="s">
        <v>78</v>
      </c>
      <c r="K211" s="17" t="s">
        <v>623</v>
      </c>
      <c r="O211" s="17" t="s">
        <v>594</v>
      </c>
    </row>
    <row r="212" spans="1:15" ht="285" hidden="1" x14ac:dyDescent="0.25">
      <c r="A212" s="17">
        <v>210</v>
      </c>
      <c r="B212" s="17" t="s">
        <v>413</v>
      </c>
      <c r="C212" s="17" t="s">
        <v>6</v>
      </c>
      <c r="D212" s="17">
        <v>1</v>
      </c>
      <c r="E212" s="18" t="s">
        <v>72</v>
      </c>
      <c r="F212" s="17">
        <v>34</v>
      </c>
      <c r="G212" s="17">
        <v>27</v>
      </c>
      <c r="H212" s="17" t="s">
        <v>416</v>
      </c>
      <c r="I212" s="17" t="s">
        <v>417</v>
      </c>
      <c r="J212" s="17" t="s">
        <v>413</v>
      </c>
      <c r="K212" s="17" t="s">
        <v>620</v>
      </c>
      <c r="L212" s="17" t="s">
        <v>642</v>
      </c>
      <c r="M212" s="17" t="s">
        <v>647</v>
      </c>
      <c r="O212" s="17" t="s">
        <v>641</v>
      </c>
    </row>
    <row r="213" spans="1:15" ht="30" hidden="1" x14ac:dyDescent="0.25">
      <c r="A213" s="17">
        <v>235</v>
      </c>
      <c r="B213" s="17" t="s">
        <v>438</v>
      </c>
      <c r="C213" s="17" t="s">
        <v>6</v>
      </c>
      <c r="D213" s="17">
        <v>0</v>
      </c>
      <c r="E213" s="18" t="s">
        <v>72</v>
      </c>
      <c r="F213" s="17">
        <v>34</v>
      </c>
      <c r="G213" s="17">
        <v>27</v>
      </c>
      <c r="H213" s="17" t="s">
        <v>458</v>
      </c>
      <c r="I213" s="17" t="s">
        <v>459</v>
      </c>
      <c r="J213" s="17" t="s">
        <v>413</v>
      </c>
      <c r="K213" s="17" t="s">
        <v>620</v>
      </c>
    </row>
    <row r="214" spans="1:15" ht="225" hidden="1" x14ac:dyDescent="0.25">
      <c r="A214" s="17">
        <v>164</v>
      </c>
      <c r="B214" s="17" t="s">
        <v>202</v>
      </c>
      <c r="C214" s="17" t="s">
        <v>6</v>
      </c>
      <c r="E214" s="18" t="s">
        <v>72</v>
      </c>
      <c r="F214" s="17">
        <v>34</v>
      </c>
      <c r="G214" s="17">
        <v>29</v>
      </c>
      <c r="H214" s="17" t="s">
        <v>335</v>
      </c>
      <c r="I214" s="17" t="s">
        <v>336</v>
      </c>
      <c r="J214" s="17" t="s">
        <v>413</v>
      </c>
      <c r="K214" s="17" t="s">
        <v>620</v>
      </c>
      <c r="L214" s="17" t="s">
        <v>642</v>
      </c>
      <c r="M214" s="17" t="s">
        <v>647</v>
      </c>
      <c r="O214" s="17" t="s">
        <v>641</v>
      </c>
    </row>
    <row r="215" spans="1:15" ht="240" hidden="1" x14ac:dyDescent="0.25">
      <c r="A215" s="17">
        <v>165</v>
      </c>
      <c r="B215" s="17" t="s">
        <v>202</v>
      </c>
      <c r="C215" s="17" t="s">
        <v>6</v>
      </c>
      <c r="D215" s="17">
        <v>1</v>
      </c>
      <c r="E215" s="18" t="s">
        <v>72</v>
      </c>
      <c r="F215" s="17">
        <v>34</v>
      </c>
      <c r="G215" s="17">
        <v>29</v>
      </c>
      <c r="H215" s="17" t="s">
        <v>337</v>
      </c>
      <c r="I215" s="17" t="s">
        <v>318</v>
      </c>
      <c r="J215" s="17" t="s">
        <v>413</v>
      </c>
      <c r="K215" s="17" t="s">
        <v>620</v>
      </c>
      <c r="L215" s="17" t="s">
        <v>642</v>
      </c>
      <c r="M215" s="17" t="s">
        <v>647</v>
      </c>
      <c r="O215" s="17" t="s">
        <v>641</v>
      </c>
    </row>
    <row r="216" spans="1:15" ht="30" x14ac:dyDescent="0.25">
      <c r="A216" s="17">
        <v>26</v>
      </c>
      <c r="B216" s="17" t="s">
        <v>61</v>
      </c>
      <c r="C216" s="17" t="s">
        <v>20</v>
      </c>
      <c r="D216" s="17">
        <v>0</v>
      </c>
      <c r="E216" s="18" t="s">
        <v>72</v>
      </c>
      <c r="F216" s="17">
        <v>34</v>
      </c>
      <c r="G216" s="17">
        <v>30</v>
      </c>
      <c r="H216" s="17" t="s">
        <v>71</v>
      </c>
      <c r="I216" s="17" t="s">
        <v>73</v>
      </c>
      <c r="J216" s="17" t="s">
        <v>595</v>
      </c>
      <c r="K216" s="17" t="s">
        <v>660</v>
      </c>
    </row>
    <row r="217" spans="1:15" ht="30" x14ac:dyDescent="0.25">
      <c r="A217" s="17">
        <v>276</v>
      </c>
      <c r="B217" s="17" t="s">
        <v>508</v>
      </c>
      <c r="C217" s="17" t="s">
        <v>20</v>
      </c>
      <c r="D217" s="17">
        <v>0</v>
      </c>
      <c r="E217" s="18" t="s">
        <v>30</v>
      </c>
      <c r="F217" s="17">
        <v>34</v>
      </c>
      <c r="G217" s="17">
        <v>31</v>
      </c>
      <c r="H217" s="17" t="s">
        <v>513</v>
      </c>
      <c r="I217" s="17" t="s">
        <v>545</v>
      </c>
      <c r="J217" s="17" t="s">
        <v>595</v>
      </c>
      <c r="K217" s="17" t="s">
        <v>660</v>
      </c>
    </row>
    <row r="218" spans="1:15" ht="90" x14ac:dyDescent="0.25">
      <c r="A218" s="17">
        <v>277</v>
      </c>
      <c r="B218" s="17" t="s">
        <v>508</v>
      </c>
      <c r="C218" s="17" t="s">
        <v>20</v>
      </c>
      <c r="D218" s="17">
        <v>0</v>
      </c>
      <c r="E218" s="18" t="s">
        <v>30</v>
      </c>
      <c r="F218" s="17">
        <v>34</v>
      </c>
      <c r="G218" s="17">
        <v>32</v>
      </c>
      <c r="H218" s="17" t="s">
        <v>546</v>
      </c>
      <c r="I218" s="17" t="s">
        <v>547</v>
      </c>
      <c r="J218" s="17" t="s">
        <v>595</v>
      </c>
      <c r="K218" s="17" t="s">
        <v>660</v>
      </c>
    </row>
    <row r="219" spans="1:15" ht="90" hidden="1" x14ac:dyDescent="0.25">
      <c r="A219" s="17">
        <v>256</v>
      </c>
      <c r="B219" s="17" t="s">
        <v>505</v>
      </c>
      <c r="C219" s="17" t="s">
        <v>6</v>
      </c>
      <c r="D219" s="17">
        <v>1</v>
      </c>
      <c r="E219" s="18" t="s">
        <v>72</v>
      </c>
      <c r="F219" s="17">
        <v>34</v>
      </c>
      <c r="G219" s="17">
        <v>37</v>
      </c>
      <c r="H219" s="17" t="s">
        <v>506</v>
      </c>
      <c r="I219" s="17" t="s">
        <v>507</v>
      </c>
      <c r="J219" s="17" t="s">
        <v>413</v>
      </c>
      <c r="K219" s="17" t="s">
        <v>620</v>
      </c>
      <c r="L219" s="17" t="s">
        <v>642</v>
      </c>
      <c r="M219" s="17" t="s">
        <v>647</v>
      </c>
      <c r="O219" s="17" t="s">
        <v>641</v>
      </c>
    </row>
    <row r="220" spans="1:15" ht="30" x14ac:dyDescent="0.25">
      <c r="A220" s="17">
        <v>168</v>
      </c>
      <c r="B220" s="17" t="s">
        <v>202</v>
      </c>
      <c r="C220" s="17" t="s">
        <v>20</v>
      </c>
      <c r="D220" s="17">
        <v>1</v>
      </c>
      <c r="E220" s="18" t="s">
        <v>111</v>
      </c>
      <c r="F220" s="17">
        <v>34</v>
      </c>
      <c r="G220" s="17">
        <v>41</v>
      </c>
      <c r="H220" s="17" t="s">
        <v>342</v>
      </c>
      <c r="I220" s="17" t="s">
        <v>203</v>
      </c>
      <c r="J220" s="17" t="s">
        <v>595</v>
      </c>
      <c r="K220" s="17" t="s">
        <v>660</v>
      </c>
    </row>
    <row r="221" spans="1:15" ht="45" hidden="1" x14ac:dyDescent="0.25">
      <c r="A221" s="17">
        <v>49</v>
      </c>
      <c r="B221" s="17" t="s">
        <v>121</v>
      </c>
      <c r="C221" s="17" t="s">
        <v>6</v>
      </c>
      <c r="D221" s="17">
        <v>1</v>
      </c>
      <c r="E221" s="18" t="s">
        <v>111</v>
      </c>
      <c r="F221" s="17">
        <v>34</v>
      </c>
      <c r="G221" s="17">
        <v>45</v>
      </c>
      <c r="H221" s="17" t="s">
        <v>125</v>
      </c>
      <c r="I221" s="17" t="s">
        <v>126</v>
      </c>
      <c r="J221" s="17" t="s">
        <v>595</v>
      </c>
    </row>
    <row r="222" spans="1:15" ht="60" hidden="1" x14ac:dyDescent="0.25">
      <c r="A222" s="17">
        <v>169</v>
      </c>
      <c r="B222" s="17" t="s">
        <v>202</v>
      </c>
      <c r="C222" s="17" t="s">
        <v>6</v>
      </c>
      <c r="D222" s="17">
        <v>1</v>
      </c>
      <c r="E222" s="18" t="s">
        <v>111</v>
      </c>
      <c r="F222" s="17">
        <v>35</v>
      </c>
      <c r="G222" s="17">
        <v>18</v>
      </c>
      <c r="H222" s="17" t="s">
        <v>343</v>
      </c>
      <c r="I222" s="17" t="s">
        <v>344</v>
      </c>
      <c r="J222" s="17" t="s">
        <v>61</v>
      </c>
      <c r="K222" s="17" t="s">
        <v>628</v>
      </c>
      <c r="O222" s="17" t="s">
        <v>593</v>
      </c>
    </row>
    <row r="223" spans="1:15" ht="30" hidden="1" x14ac:dyDescent="0.25">
      <c r="A223" s="17">
        <v>44</v>
      </c>
      <c r="B223" s="17" t="s">
        <v>78</v>
      </c>
      <c r="C223" s="17" t="s">
        <v>6</v>
      </c>
      <c r="D223" s="17">
        <v>1</v>
      </c>
      <c r="E223" s="18" t="s">
        <v>111</v>
      </c>
      <c r="F223" s="17">
        <v>35</v>
      </c>
      <c r="G223" s="17">
        <v>27</v>
      </c>
      <c r="H223" s="17" t="s">
        <v>110</v>
      </c>
      <c r="I223" s="17" t="s">
        <v>112</v>
      </c>
      <c r="J223" s="17" t="s">
        <v>78</v>
      </c>
      <c r="K223" s="17" t="s">
        <v>623</v>
      </c>
      <c r="O223" s="17" t="s">
        <v>594</v>
      </c>
    </row>
    <row r="224" spans="1:15" ht="30" x14ac:dyDescent="0.25">
      <c r="A224" s="17">
        <v>170</v>
      </c>
      <c r="B224" s="17" t="s">
        <v>202</v>
      </c>
      <c r="C224" s="17" t="s">
        <v>20</v>
      </c>
      <c r="D224" s="17">
        <v>1</v>
      </c>
      <c r="E224" s="18" t="s">
        <v>346</v>
      </c>
      <c r="F224" s="17">
        <v>35</v>
      </c>
      <c r="G224" s="17">
        <v>39</v>
      </c>
      <c r="H224" s="17" t="s">
        <v>345</v>
      </c>
      <c r="I224" s="17" t="s">
        <v>203</v>
      </c>
      <c r="J224" s="17" t="s">
        <v>595</v>
      </c>
      <c r="K224" s="17" t="s">
        <v>660</v>
      </c>
    </row>
    <row r="225" spans="1:15" ht="30" hidden="1" x14ac:dyDescent="0.25">
      <c r="A225" s="17">
        <v>236</v>
      </c>
      <c r="B225" s="17" t="s">
        <v>438</v>
      </c>
      <c r="C225" s="17" t="s">
        <v>6</v>
      </c>
      <c r="D225" s="17">
        <v>0</v>
      </c>
      <c r="E225" s="18" t="s">
        <v>346</v>
      </c>
      <c r="F225" s="17">
        <v>35</v>
      </c>
      <c r="G225" s="17">
        <v>44</v>
      </c>
      <c r="H225" s="17" t="s">
        <v>460</v>
      </c>
      <c r="I225" s="17" t="s">
        <v>35</v>
      </c>
      <c r="J225" s="17" t="s">
        <v>619</v>
      </c>
      <c r="O225" s="17" t="s">
        <v>600</v>
      </c>
    </row>
    <row r="226" spans="1:15" hidden="1" x14ac:dyDescent="0.25">
      <c r="A226" s="17">
        <v>171</v>
      </c>
      <c r="B226" s="17" t="s">
        <v>202</v>
      </c>
      <c r="C226" s="17" t="s">
        <v>6</v>
      </c>
      <c r="D226" s="17">
        <v>1</v>
      </c>
      <c r="E226" s="18" t="s">
        <v>346</v>
      </c>
      <c r="F226" s="17">
        <v>35</v>
      </c>
      <c r="G226" s="17">
        <v>47</v>
      </c>
      <c r="H226" s="17" t="s">
        <v>347</v>
      </c>
      <c r="I226" s="17" t="s">
        <v>318</v>
      </c>
      <c r="J226" s="17" t="s">
        <v>496</v>
      </c>
      <c r="K226" s="17" t="s">
        <v>646</v>
      </c>
      <c r="O226" s="17" t="s">
        <v>600</v>
      </c>
    </row>
    <row r="227" spans="1:15" ht="195" hidden="1" x14ac:dyDescent="0.25">
      <c r="A227" s="17">
        <v>211</v>
      </c>
      <c r="B227" s="17" t="s">
        <v>413</v>
      </c>
      <c r="C227" s="17" t="s">
        <v>6</v>
      </c>
      <c r="D227" s="17">
        <v>1</v>
      </c>
      <c r="E227" s="18" t="s">
        <v>346</v>
      </c>
      <c r="F227" s="17">
        <v>35</v>
      </c>
      <c r="G227" s="17">
        <v>47</v>
      </c>
      <c r="H227" s="17" t="s">
        <v>418</v>
      </c>
      <c r="I227" s="17" t="s">
        <v>419</v>
      </c>
      <c r="J227" s="17" t="s">
        <v>413</v>
      </c>
      <c r="K227" s="17" t="s">
        <v>620</v>
      </c>
      <c r="O227" s="17" t="s">
        <v>622</v>
      </c>
    </row>
    <row r="228" spans="1:15" hidden="1" x14ac:dyDescent="0.25">
      <c r="A228" s="17">
        <v>284</v>
      </c>
      <c r="B228" s="17" t="s">
        <v>607</v>
      </c>
      <c r="C228" s="22" t="s">
        <v>6</v>
      </c>
      <c r="D228" s="22">
        <v>1</v>
      </c>
      <c r="E228" s="22" t="s">
        <v>346</v>
      </c>
      <c r="F228" s="22">
        <v>35</v>
      </c>
      <c r="G228" s="22">
        <v>47</v>
      </c>
      <c r="H228" s="22" t="s">
        <v>613</v>
      </c>
      <c r="I228" s="22" t="s">
        <v>617</v>
      </c>
      <c r="J228" s="17" t="s">
        <v>496</v>
      </c>
      <c r="K228" s="17" t="s">
        <v>646</v>
      </c>
    </row>
    <row r="229" spans="1:15" x14ac:dyDescent="0.25">
      <c r="A229" s="17">
        <v>278</v>
      </c>
      <c r="B229" s="17" t="s">
        <v>508</v>
      </c>
      <c r="C229" s="17" t="s">
        <v>20</v>
      </c>
      <c r="D229" s="17">
        <v>0</v>
      </c>
      <c r="E229" s="18" t="s">
        <v>549</v>
      </c>
      <c r="F229" s="17">
        <v>35</v>
      </c>
      <c r="G229" s="17">
        <v>57</v>
      </c>
      <c r="H229" s="17" t="s">
        <v>548</v>
      </c>
      <c r="I229" s="17" t="s">
        <v>550</v>
      </c>
      <c r="J229" s="17" t="s">
        <v>595</v>
      </c>
      <c r="K229" s="17" t="s">
        <v>660</v>
      </c>
    </row>
    <row r="230" spans="1:15" ht="30" x14ac:dyDescent="0.25">
      <c r="A230" s="17">
        <v>172</v>
      </c>
      <c r="B230" s="17" t="s">
        <v>202</v>
      </c>
      <c r="C230" s="17" t="s">
        <v>20</v>
      </c>
      <c r="D230" s="17">
        <v>1</v>
      </c>
      <c r="E230" s="18" t="s">
        <v>349</v>
      </c>
      <c r="F230" s="17">
        <v>36</v>
      </c>
      <c r="H230" s="17" t="s">
        <v>348</v>
      </c>
      <c r="I230" s="17" t="s">
        <v>350</v>
      </c>
      <c r="J230" s="17" t="s">
        <v>595</v>
      </c>
      <c r="K230" s="17" t="s">
        <v>660</v>
      </c>
    </row>
    <row r="231" spans="1:15" x14ac:dyDescent="0.25">
      <c r="A231" s="17">
        <v>173</v>
      </c>
      <c r="B231" s="17" t="s">
        <v>202</v>
      </c>
      <c r="C231" s="17" t="s">
        <v>20</v>
      </c>
      <c r="D231" s="17">
        <v>1</v>
      </c>
      <c r="E231" s="18" t="s">
        <v>352</v>
      </c>
      <c r="F231" s="17">
        <v>37</v>
      </c>
      <c r="G231" s="17">
        <v>4</v>
      </c>
      <c r="H231" s="17" t="s">
        <v>351</v>
      </c>
      <c r="I231" s="17" t="s">
        <v>350</v>
      </c>
      <c r="J231" s="17" t="s">
        <v>595</v>
      </c>
      <c r="K231" s="17" t="s">
        <v>660</v>
      </c>
    </row>
    <row r="232" spans="1:15" ht="30" x14ac:dyDescent="0.25">
      <c r="A232" s="17">
        <v>174</v>
      </c>
      <c r="B232" s="17" t="s">
        <v>202</v>
      </c>
      <c r="C232" s="17" t="s">
        <v>20</v>
      </c>
      <c r="D232" s="17">
        <v>1</v>
      </c>
      <c r="E232" s="18" t="s">
        <v>354</v>
      </c>
      <c r="F232" s="17">
        <v>37</v>
      </c>
      <c r="G232" s="17">
        <v>15</v>
      </c>
      <c r="H232" s="17" t="s">
        <v>353</v>
      </c>
      <c r="I232" s="17" t="s">
        <v>355</v>
      </c>
      <c r="J232" s="17" t="s">
        <v>595</v>
      </c>
      <c r="K232" s="17" t="s">
        <v>660</v>
      </c>
    </row>
    <row r="233" spans="1:15" x14ac:dyDescent="0.25">
      <c r="A233" s="17">
        <v>175</v>
      </c>
      <c r="B233" s="17" t="s">
        <v>202</v>
      </c>
      <c r="C233" s="17" t="s">
        <v>20</v>
      </c>
      <c r="D233" s="17">
        <v>1</v>
      </c>
      <c r="E233" s="18" t="s">
        <v>357</v>
      </c>
      <c r="F233" s="17">
        <v>37</v>
      </c>
      <c r="G233" s="17">
        <v>37</v>
      </c>
      <c r="H233" s="17" t="s">
        <v>356</v>
      </c>
      <c r="I233" s="17" t="s">
        <v>203</v>
      </c>
      <c r="J233" s="17" t="s">
        <v>595</v>
      </c>
      <c r="K233" s="17" t="s">
        <v>660</v>
      </c>
    </row>
    <row r="234" spans="1:15" ht="90" hidden="1" x14ac:dyDescent="0.25">
      <c r="A234" s="17">
        <v>237</v>
      </c>
      <c r="B234" s="17" t="s">
        <v>438</v>
      </c>
      <c r="C234" s="17" t="s">
        <v>6</v>
      </c>
      <c r="D234" s="17">
        <v>0</v>
      </c>
      <c r="E234" s="18" t="s">
        <v>75</v>
      </c>
      <c r="F234" s="17">
        <v>37</v>
      </c>
      <c r="G234" s="17">
        <v>44</v>
      </c>
      <c r="H234" s="17" t="s">
        <v>461</v>
      </c>
      <c r="I234" s="17" t="s">
        <v>462</v>
      </c>
      <c r="J234" s="17" t="s">
        <v>78</v>
      </c>
      <c r="K234" s="17" t="s">
        <v>623</v>
      </c>
      <c r="O234" s="17" t="s">
        <v>594</v>
      </c>
    </row>
    <row r="235" spans="1:15" ht="75" hidden="1" x14ac:dyDescent="0.25">
      <c r="A235" s="17">
        <v>177</v>
      </c>
      <c r="B235" s="17" t="s">
        <v>202</v>
      </c>
      <c r="C235" s="17" t="s">
        <v>6</v>
      </c>
      <c r="D235" s="17">
        <v>1</v>
      </c>
      <c r="E235" s="18" t="s">
        <v>75</v>
      </c>
      <c r="F235" s="17">
        <v>38</v>
      </c>
      <c r="G235" s="17">
        <v>14</v>
      </c>
      <c r="H235" s="17" t="s">
        <v>360</v>
      </c>
      <c r="I235" s="17" t="s">
        <v>361</v>
      </c>
      <c r="J235" s="17" t="s">
        <v>61</v>
      </c>
      <c r="K235" s="17" t="s">
        <v>628</v>
      </c>
      <c r="O235" s="17" t="s">
        <v>593</v>
      </c>
    </row>
    <row r="236" spans="1:15" ht="30" x14ac:dyDescent="0.25">
      <c r="A236" s="17">
        <v>27</v>
      </c>
      <c r="B236" s="17" t="s">
        <v>61</v>
      </c>
      <c r="C236" s="17" t="s">
        <v>20</v>
      </c>
      <c r="D236" s="17">
        <v>0</v>
      </c>
      <c r="E236" s="18" t="s">
        <v>75</v>
      </c>
      <c r="F236" s="17">
        <v>38</v>
      </c>
      <c r="G236" s="17">
        <v>18</v>
      </c>
      <c r="H236" s="17" t="s">
        <v>74</v>
      </c>
      <c r="I236" s="17" t="s">
        <v>64</v>
      </c>
      <c r="J236" s="17" t="s">
        <v>595</v>
      </c>
      <c r="K236" s="17" t="s">
        <v>660</v>
      </c>
    </row>
    <row r="237" spans="1:15" ht="75" x14ac:dyDescent="0.25">
      <c r="A237" s="17">
        <v>252</v>
      </c>
      <c r="B237" s="17" t="s">
        <v>496</v>
      </c>
      <c r="C237" s="17" t="s">
        <v>20</v>
      </c>
      <c r="D237" s="17">
        <v>1</v>
      </c>
      <c r="E237" s="18" t="s">
        <v>75</v>
      </c>
      <c r="F237" s="17">
        <v>38</v>
      </c>
      <c r="G237" s="17">
        <v>19</v>
      </c>
      <c r="H237" s="17" t="s">
        <v>497</v>
      </c>
      <c r="I237" s="17" t="s">
        <v>498</v>
      </c>
      <c r="J237" s="17" t="s">
        <v>595</v>
      </c>
      <c r="K237" s="17" t="s">
        <v>660</v>
      </c>
    </row>
    <row r="238" spans="1:15" x14ac:dyDescent="0.25">
      <c r="A238" s="17">
        <v>178</v>
      </c>
      <c r="B238" s="17" t="s">
        <v>202</v>
      </c>
      <c r="C238" s="17" t="s">
        <v>20</v>
      </c>
      <c r="D238" s="17">
        <v>1</v>
      </c>
      <c r="E238" s="18" t="s">
        <v>75</v>
      </c>
      <c r="F238" s="17">
        <v>38</v>
      </c>
      <c r="G238" s="17">
        <v>20</v>
      </c>
      <c r="H238" s="17" t="s">
        <v>362</v>
      </c>
      <c r="I238" s="17" t="s">
        <v>203</v>
      </c>
      <c r="J238" s="17" t="s">
        <v>595</v>
      </c>
      <c r="K238" s="17" t="s">
        <v>660</v>
      </c>
    </row>
    <row r="239" spans="1:15" x14ac:dyDescent="0.25">
      <c r="A239" s="17">
        <v>250</v>
      </c>
      <c r="B239" s="17" t="s">
        <v>489</v>
      </c>
      <c r="C239" s="17" t="s">
        <v>20</v>
      </c>
      <c r="E239" s="18" t="s">
        <v>75</v>
      </c>
      <c r="F239" s="17">
        <v>38</v>
      </c>
      <c r="G239" s="17">
        <v>20</v>
      </c>
      <c r="H239" s="17" t="s">
        <v>492</v>
      </c>
      <c r="I239" s="17" t="s">
        <v>493</v>
      </c>
      <c r="J239" s="17" t="s">
        <v>595</v>
      </c>
      <c r="K239" s="17" t="s">
        <v>660</v>
      </c>
    </row>
    <row r="240" spans="1:15" x14ac:dyDescent="0.25">
      <c r="A240" s="17">
        <v>251</v>
      </c>
      <c r="B240" s="17" t="s">
        <v>489</v>
      </c>
      <c r="C240" s="17" t="s">
        <v>20</v>
      </c>
      <c r="E240" s="18" t="s">
        <v>75</v>
      </c>
      <c r="F240" s="17">
        <v>38</v>
      </c>
      <c r="G240" s="17">
        <v>24</v>
      </c>
      <c r="H240" s="17" t="s">
        <v>494</v>
      </c>
      <c r="I240" s="17" t="s">
        <v>495</v>
      </c>
      <c r="J240" s="17" t="s">
        <v>595</v>
      </c>
      <c r="K240" s="17" t="s">
        <v>660</v>
      </c>
    </row>
    <row r="241" spans="1:15" ht="30" hidden="1" x14ac:dyDescent="0.25">
      <c r="A241" s="17">
        <v>179</v>
      </c>
      <c r="B241" s="17" t="s">
        <v>202</v>
      </c>
      <c r="C241" s="17" t="s">
        <v>6</v>
      </c>
      <c r="D241" s="17">
        <v>1</v>
      </c>
      <c r="E241" s="18" t="s">
        <v>43</v>
      </c>
      <c r="F241" s="17">
        <v>38</v>
      </c>
      <c r="G241" s="17">
        <v>31</v>
      </c>
      <c r="H241" s="17" t="s">
        <v>363</v>
      </c>
      <c r="I241" s="17" t="s">
        <v>364</v>
      </c>
      <c r="J241" s="17" t="s">
        <v>595</v>
      </c>
    </row>
    <row r="242" spans="1:15" ht="30" x14ac:dyDescent="0.25">
      <c r="A242" s="17">
        <v>253</v>
      </c>
      <c r="B242" s="17" t="s">
        <v>496</v>
      </c>
      <c r="C242" s="17" t="s">
        <v>20</v>
      </c>
      <c r="D242" s="17">
        <v>0</v>
      </c>
      <c r="E242" s="18" t="s">
        <v>43</v>
      </c>
      <c r="F242" s="17">
        <v>38</v>
      </c>
      <c r="G242" s="17">
        <v>52</v>
      </c>
      <c r="H242" s="17" t="s">
        <v>499</v>
      </c>
      <c r="I242" s="17" t="s">
        <v>500</v>
      </c>
      <c r="J242" s="17" t="s">
        <v>595</v>
      </c>
      <c r="K242" s="17" t="s">
        <v>660</v>
      </c>
    </row>
    <row r="243" spans="1:15" ht="30" x14ac:dyDescent="0.25">
      <c r="A243" s="17">
        <v>180</v>
      </c>
      <c r="B243" s="17" t="s">
        <v>202</v>
      </c>
      <c r="C243" s="17" t="s">
        <v>20</v>
      </c>
      <c r="D243" s="17">
        <v>1</v>
      </c>
      <c r="E243" s="18" t="s">
        <v>43</v>
      </c>
      <c r="F243" s="17">
        <v>38</v>
      </c>
      <c r="G243" s="17">
        <v>60</v>
      </c>
      <c r="H243" s="17" t="s">
        <v>365</v>
      </c>
      <c r="I243" s="17" t="s">
        <v>203</v>
      </c>
      <c r="J243" s="17" t="s">
        <v>595</v>
      </c>
      <c r="K243" s="17" t="s">
        <v>660</v>
      </c>
    </row>
    <row r="244" spans="1:15" ht="30" x14ac:dyDescent="0.25">
      <c r="A244" s="17">
        <v>14</v>
      </c>
      <c r="B244" s="17" t="s">
        <v>38</v>
      </c>
      <c r="C244" s="17" t="s">
        <v>20</v>
      </c>
      <c r="D244" s="17">
        <v>0</v>
      </c>
      <c r="E244" s="18" t="s">
        <v>43</v>
      </c>
      <c r="F244" s="17">
        <v>39</v>
      </c>
      <c r="G244" s="17">
        <v>1</v>
      </c>
      <c r="H244" s="17" t="s">
        <v>42</v>
      </c>
      <c r="I244" s="17" t="s">
        <v>44</v>
      </c>
      <c r="J244" s="17" t="s">
        <v>595</v>
      </c>
      <c r="K244" s="17" t="s">
        <v>660</v>
      </c>
    </row>
    <row r="245" spans="1:15" ht="165" hidden="1" x14ac:dyDescent="0.25">
      <c r="A245" s="17">
        <v>208</v>
      </c>
      <c r="B245" s="17" t="s">
        <v>413</v>
      </c>
      <c r="C245" s="17" t="s">
        <v>6</v>
      </c>
      <c r="D245" s="17">
        <v>1</v>
      </c>
      <c r="E245" s="18" t="s">
        <v>43</v>
      </c>
      <c r="F245" s="17">
        <v>39</v>
      </c>
      <c r="G245" s="17">
        <v>1</v>
      </c>
      <c r="H245" s="17" t="s">
        <v>414</v>
      </c>
      <c r="I245" s="17" t="s">
        <v>415</v>
      </c>
      <c r="J245" s="17" t="s">
        <v>413</v>
      </c>
      <c r="K245" s="17" t="s">
        <v>620</v>
      </c>
      <c r="L245" s="17" t="s">
        <v>642</v>
      </c>
      <c r="M245" s="17" t="s">
        <v>654</v>
      </c>
      <c r="O245" s="17" t="s">
        <v>641</v>
      </c>
    </row>
    <row r="246" spans="1:15" ht="30" x14ac:dyDescent="0.25">
      <c r="A246" s="17">
        <v>254</v>
      </c>
      <c r="B246" s="17" t="s">
        <v>496</v>
      </c>
      <c r="C246" s="17" t="s">
        <v>20</v>
      </c>
      <c r="D246" s="17">
        <v>1</v>
      </c>
      <c r="E246" s="18" t="s">
        <v>43</v>
      </c>
      <c r="F246" s="17">
        <v>39</v>
      </c>
      <c r="G246" s="17">
        <v>1</v>
      </c>
      <c r="H246" s="17" t="s">
        <v>501</v>
      </c>
      <c r="I246" s="17" t="s">
        <v>502</v>
      </c>
      <c r="J246" s="17" t="s">
        <v>595</v>
      </c>
      <c r="K246" s="17" t="s">
        <v>660</v>
      </c>
    </row>
    <row r="247" spans="1:15" ht="165" hidden="1" x14ac:dyDescent="0.25">
      <c r="A247" s="17">
        <v>209</v>
      </c>
      <c r="B247" s="17" t="s">
        <v>413</v>
      </c>
      <c r="C247" s="17" t="s">
        <v>6</v>
      </c>
      <c r="D247" s="17">
        <v>1</v>
      </c>
      <c r="E247" s="18" t="s">
        <v>43</v>
      </c>
      <c r="F247" s="17">
        <v>39</v>
      </c>
      <c r="G247" s="17">
        <v>30</v>
      </c>
      <c r="H247" s="17" t="s">
        <v>414</v>
      </c>
      <c r="I247" s="17" t="s">
        <v>415</v>
      </c>
      <c r="J247" s="17" t="s">
        <v>413</v>
      </c>
      <c r="K247" s="17" t="s">
        <v>620</v>
      </c>
      <c r="L247" s="17" t="s">
        <v>642</v>
      </c>
      <c r="M247" s="17" t="s">
        <v>654</v>
      </c>
      <c r="O247" s="17" t="s">
        <v>641</v>
      </c>
    </row>
    <row r="248" spans="1:15" ht="30" hidden="1" x14ac:dyDescent="0.25">
      <c r="A248" s="17">
        <v>181</v>
      </c>
      <c r="B248" s="17" t="s">
        <v>202</v>
      </c>
      <c r="C248" s="17" t="s">
        <v>6</v>
      </c>
      <c r="D248" s="17">
        <v>1</v>
      </c>
      <c r="E248" s="18" t="s">
        <v>43</v>
      </c>
      <c r="F248" s="17">
        <v>39</v>
      </c>
      <c r="G248" s="17">
        <v>37</v>
      </c>
      <c r="H248" s="17" t="s">
        <v>366</v>
      </c>
      <c r="I248" s="17" t="s">
        <v>218</v>
      </c>
      <c r="J248" s="17" t="s">
        <v>619</v>
      </c>
      <c r="O248" s="17" t="s">
        <v>600</v>
      </c>
    </row>
    <row r="249" spans="1:15" ht="30" hidden="1" x14ac:dyDescent="0.25">
      <c r="A249" s="17">
        <v>48</v>
      </c>
      <c r="B249" s="17" t="s">
        <v>121</v>
      </c>
      <c r="C249" s="17" t="s">
        <v>6</v>
      </c>
      <c r="D249" s="17">
        <v>1</v>
      </c>
      <c r="E249" s="18" t="s">
        <v>123</v>
      </c>
      <c r="F249" s="17">
        <v>39</v>
      </c>
      <c r="G249" s="17">
        <v>41</v>
      </c>
      <c r="H249" s="17" t="s">
        <v>122</v>
      </c>
      <c r="I249" s="17" t="s">
        <v>124</v>
      </c>
      <c r="J249" s="17" t="s">
        <v>619</v>
      </c>
      <c r="O249" s="17" t="s">
        <v>600</v>
      </c>
    </row>
    <row r="250" spans="1:15" ht="30" x14ac:dyDescent="0.25">
      <c r="A250" s="17">
        <v>63</v>
      </c>
      <c r="B250" s="17" t="s">
        <v>156</v>
      </c>
      <c r="C250" s="17" t="s">
        <v>20</v>
      </c>
      <c r="D250" s="17">
        <v>0</v>
      </c>
      <c r="E250" s="18" t="s">
        <v>43</v>
      </c>
      <c r="F250" s="17">
        <v>39</v>
      </c>
      <c r="G250" s="17">
        <v>44</v>
      </c>
      <c r="H250" s="17" t="s">
        <v>157</v>
      </c>
      <c r="I250" s="17" t="s">
        <v>158</v>
      </c>
      <c r="J250" s="17" t="s">
        <v>595</v>
      </c>
      <c r="K250" s="17" t="s">
        <v>660</v>
      </c>
    </row>
    <row r="251" spans="1:15" ht="120" hidden="1" x14ac:dyDescent="0.25">
      <c r="A251" s="17">
        <v>183</v>
      </c>
      <c r="B251" s="17" t="s">
        <v>202</v>
      </c>
      <c r="C251" s="17" t="s">
        <v>6</v>
      </c>
      <c r="D251" s="17">
        <v>1</v>
      </c>
      <c r="E251" s="18" t="s">
        <v>43</v>
      </c>
      <c r="F251" s="17">
        <v>39</v>
      </c>
      <c r="G251" s="17">
        <v>49</v>
      </c>
      <c r="H251" s="17" t="s">
        <v>368</v>
      </c>
      <c r="I251" s="17" t="s">
        <v>369</v>
      </c>
      <c r="J251" s="17" t="s">
        <v>619</v>
      </c>
      <c r="O251" s="17" t="s">
        <v>600</v>
      </c>
    </row>
    <row r="252" spans="1:15" ht="30" x14ac:dyDescent="0.25">
      <c r="A252" s="17">
        <v>185</v>
      </c>
      <c r="B252" s="17" t="s">
        <v>202</v>
      </c>
      <c r="C252" s="17" t="s">
        <v>20</v>
      </c>
      <c r="D252" s="17">
        <v>1</v>
      </c>
      <c r="E252" s="18" t="s">
        <v>43</v>
      </c>
      <c r="F252" s="17">
        <v>39</v>
      </c>
      <c r="G252" s="17">
        <v>59</v>
      </c>
      <c r="H252" s="17" t="s">
        <v>371</v>
      </c>
      <c r="I252" s="17" t="s">
        <v>203</v>
      </c>
      <c r="J252" s="17" t="s">
        <v>595</v>
      </c>
      <c r="K252" s="17" t="s">
        <v>660</v>
      </c>
    </row>
    <row r="253" spans="1:15" ht="60" hidden="1" x14ac:dyDescent="0.25">
      <c r="A253" s="17">
        <v>184</v>
      </c>
      <c r="B253" s="17" t="s">
        <v>202</v>
      </c>
      <c r="C253" s="17" t="s">
        <v>6</v>
      </c>
      <c r="D253" s="17">
        <v>1</v>
      </c>
      <c r="E253" s="18" t="s">
        <v>43</v>
      </c>
      <c r="F253" s="17">
        <v>39</v>
      </c>
      <c r="G253" s="17">
        <v>60</v>
      </c>
      <c r="H253" s="17" t="s">
        <v>370</v>
      </c>
      <c r="I253" s="17" t="s">
        <v>318</v>
      </c>
      <c r="J253" s="17" t="s">
        <v>619</v>
      </c>
      <c r="O253" s="17" t="s">
        <v>600</v>
      </c>
    </row>
    <row r="254" spans="1:15" ht="30" hidden="1" x14ac:dyDescent="0.25">
      <c r="A254" s="17">
        <v>2</v>
      </c>
      <c r="B254" s="17" t="s">
        <v>4</v>
      </c>
      <c r="C254" s="17" t="s">
        <v>6</v>
      </c>
      <c r="D254" s="17">
        <v>1</v>
      </c>
      <c r="E254" s="18" t="s">
        <v>10</v>
      </c>
      <c r="F254" s="17">
        <v>40</v>
      </c>
      <c r="G254" s="17">
        <v>1</v>
      </c>
      <c r="H254" s="17" t="s">
        <v>9</v>
      </c>
      <c r="I254" s="17" t="s">
        <v>11</v>
      </c>
      <c r="J254" s="17" t="s">
        <v>496</v>
      </c>
      <c r="K254" s="17" t="s">
        <v>646</v>
      </c>
    </row>
    <row r="255" spans="1:15" ht="45" hidden="1" x14ac:dyDescent="0.25">
      <c r="A255" s="17">
        <v>3</v>
      </c>
      <c r="B255" s="17" t="s">
        <v>4</v>
      </c>
      <c r="C255" s="17" t="s">
        <v>6</v>
      </c>
      <c r="D255" s="17">
        <v>1</v>
      </c>
      <c r="E255" s="18" t="s">
        <v>13</v>
      </c>
      <c r="F255" s="17">
        <v>40</v>
      </c>
      <c r="G255" s="17">
        <v>12</v>
      </c>
      <c r="H255" s="17" t="s">
        <v>12</v>
      </c>
      <c r="I255" s="17" t="s">
        <v>14</v>
      </c>
      <c r="J255" s="17" t="s">
        <v>496</v>
      </c>
    </row>
    <row r="256" spans="1:15" x14ac:dyDescent="0.25">
      <c r="A256" s="17">
        <v>186</v>
      </c>
      <c r="B256" s="17" t="s">
        <v>202</v>
      </c>
      <c r="C256" s="17" t="s">
        <v>20</v>
      </c>
      <c r="D256" s="17">
        <v>1</v>
      </c>
      <c r="E256" s="18" t="s">
        <v>13</v>
      </c>
      <c r="F256" s="17">
        <v>40</v>
      </c>
      <c r="G256" s="17">
        <v>17</v>
      </c>
      <c r="H256" s="17" t="s">
        <v>372</v>
      </c>
      <c r="I256" s="17" t="s">
        <v>203</v>
      </c>
      <c r="J256" s="17" t="s">
        <v>595</v>
      </c>
      <c r="K256" s="17" t="s">
        <v>660</v>
      </c>
    </row>
    <row r="257" spans="1:15" ht="75" x14ac:dyDescent="0.25">
      <c r="A257" s="17">
        <v>20</v>
      </c>
      <c r="B257" s="17" t="s">
        <v>48</v>
      </c>
      <c r="C257" s="17" t="s">
        <v>20</v>
      </c>
      <c r="D257" s="17">
        <v>0</v>
      </c>
      <c r="E257" s="18" t="s">
        <v>59</v>
      </c>
      <c r="F257" s="17">
        <v>41</v>
      </c>
      <c r="G257" s="17">
        <v>39</v>
      </c>
      <c r="H257" s="17" t="s">
        <v>58</v>
      </c>
      <c r="I257" s="17" t="s">
        <v>35</v>
      </c>
      <c r="J257" s="17" t="s">
        <v>595</v>
      </c>
      <c r="K257" s="17" t="s">
        <v>660</v>
      </c>
    </row>
    <row r="258" spans="1:15" ht="90" x14ac:dyDescent="0.25">
      <c r="A258" s="17">
        <v>21</v>
      </c>
      <c r="B258" s="17" t="s">
        <v>48</v>
      </c>
      <c r="C258" s="17" t="s">
        <v>20</v>
      </c>
      <c r="D258" s="17">
        <v>0</v>
      </c>
      <c r="E258" s="18" t="s">
        <v>59</v>
      </c>
      <c r="F258" s="17">
        <v>41</v>
      </c>
      <c r="G258" s="17">
        <v>53</v>
      </c>
      <c r="H258" s="17" t="s">
        <v>60</v>
      </c>
      <c r="I258" s="17" t="s">
        <v>35</v>
      </c>
      <c r="J258" s="17" t="s">
        <v>595</v>
      </c>
      <c r="K258" s="17" t="s">
        <v>660</v>
      </c>
    </row>
    <row r="259" spans="1:15" ht="165" hidden="1" x14ac:dyDescent="0.25">
      <c r="A259" s="17">
        <v>242</v>
      </c>
      <c r="B259" s="17" t="s">
        <v>463</v>
      </c>
      <c r="C259" s="17" t="s">
        <v>6</v>
      </c>
      <c r="D259" s="17">
        <v>1</v>
      </c>
      <c r="E259" s="18" t="s">
        <v>473</v>
      </c>
      <c r="F259" s="17">
        <v>42</v>
      </c>
      <c r="G259" s="17">
        <v>1</v>
      </c>
      <c r="H259" s="17" t="s">
        <v>472</v>
      </c>
      <c r="I259" s="17" t="s">
        <v>474</v>
      </c>
      <c r="L259" s="17" t="s">
        <v>662</v>
      </c>
      <c r="M259" s="17" t="s">
        <v>663</v>
      </c>
      <c r="O259" s="17" t="s">
        <v>636</v>
      </c>
    </row>
    <row r="260" spans="1:15" ht="180" x14ac:dyDescent="0.25">
      <c r="A260" s="17">
        <v>247</v>
      </c>
      <c r="B260" s="17" t="s">
        <v>478</v>
      </c>
      <c r="C260" s="17" t="s">
        <v>20</v>
      </c>
      <c r="D260" s="17">
        <v>0</v>
      </c>
      <c r="E260" s="18" t="s">
        <v>374</v>
      </c>
      <c r="F260" s="17">
        <v>42</v>
      </c>
      <c r="G260" s="17">
        <v>14</v>
      </c>
      <c r="H260" s="17" t="s">
        <v>485</v>
      </c>
      <c r="I260" s="17" t="s">
        <v>486</v>
      </c>
      <c r="J260" s="17" t="s">
        <v>595</v>
      </c>
      <c r="K260" s="17" t="s">
        <v>660</v>
      </c>
    </row>
    <row r="261" spans="1:15" ht="120" x14ac:dyDescent="0.25">
      <c r="A261" s="17">
        <v>248</v>
      </c>
      <c r="B261" s="17" t="s">
        <v>478</v>
      </c>
      <c r="C261" s="17" t="s">
        <v>20</v>
      </c>
      <c r="D261" s="17">
        <v>0</v>
      </c>
      <c r="E261" s="18" t="s">
        <v>374</v>
      </c>
      <c r="F261" s="17">
        <v>42</v>
      </c>
      <c r="G261" s="17">
        <v>16</v>
      </c>
      <c r="H261" s="17" t="s">
        <v>487</v>
      </c>
      <c r="I261" s="17" t="s">
        <v>488</v>
      </c>
      <c r="J261" s="17" t="s">
        <v>595</v>
      </c>
      <c r="K261" s="17" t="s">
        <v>660</v>
      </c>
    </row>
    <row r="262" spans="1:15" ht="30" hidden="1" x14ac:dyDescent="0.25">
      <c r="A262" s="17">
        <v>187</v>
      </c>
      <c r="B262" s="17" t="s">
        <v>202</v>
      </c>
      <c r="C262" s="17" t="s">
        <v>6</v>
      </c>
      <c r="D262" s="17">
        <v>1</v>
      </c>
      <c r="E262" s="18" t="s">
        <v>374</v>
      </c>
      <c r="F262" s="17">
        <v>42</v>
      </c>
      <c r="G262" s="17">
        <v>19</v>
      </c>
      <c r="H262" s="17" t="s">
        <v>373</v>
      </c>
      <c r="I262" s="17" t="s">
        <v>375</v>
      </c>
      <c r="J262" s="17" t="s">
        <v>602</v>
      </c>
      <c r="K262" s="17" t="s">
        <v>661</v>
      </c>
      <c r="L262" s="17" t="s">
        <v>639</v>
      </c>
      <c r="M262" s="17" t="s">
        <v>664</v>
      </c>
      <c r="O262" s="17" t="s">
        <v>637</v>
      </c>
    </row>
    <row r="263" spans="1:15" ht="135" hidden="1" x14ac:dyDescent="0.25">
      <c r="A263" s="17">
        <v>189</v>
      </c>
      <c r="B263" s="17" t="s">
        <v>202</v>
      </c>
      <c r="C263" s="17" t="s">
        <v>6</v>
      </c>
      <c r="D263" s="17">
        <v>1</v>
      </c>
      <c r="E263" s="18" t="s">
        <v>374</v>
      </c>
      <c r="F263" s="17">
        <v>42</v>
      </c>
      <c r="G263" s="17">
        <v>20</v>
      </c>
      <c r="H263" s="17" t="s">
        <v>377</v>
      </c>
      <c r="I263" s="17" t="s">
        <v>318</v>
      </c>
      <c r="J263" s="17" t="s">
        <v>602</v>
      </c>
      <c r="K263" s="17" t="s">
        <v>661</v>
      </c>
      <c r="L263" s="17" t="s">
        <v>642</v>
      </c>
      <c r="M263" s="17" t="s">
        <v>664</v>
      </c>
      <c r="O263" s="17" t="s">
        <v>473</v>
      </c>
    </row>
    <row r="264" spans="1:15" ht="45" hidden="1" x14ac:dyDescent="0.25">
      <c r="A264" s="17">
        <v>188</v>
      </c>
      <c r="B264" s="17" t="s">
        <v>202</v>
      </c>
      <c r="C264" s="17" t="s">
        <v>6</v>
      </c>
      <c r="D264" s="17">
        <v>1</v>
      </c>
      <c r="E264" s="18" t="s">
        <v>374</v>
      </c>
      <c r="F264" s="17">
        <v>42</v>
      </c>
      <c r="G264" s="17">
        <v>21</v>
      </c>
      <c r="H264" s="17" t="s">
        <v>376</v>
      </c>
      <c r="I264" s="17" t="s">
        <v>318</v>
      </c>
      <c r="J264" s="17" t="s">
        <v>602</v>
      </c>
      <c r="K264" s="17" t="s">
        <v>661</v>
      </c>
      <c r="L264" s="17" t="s">
        <v>642</v>
      </c>
      <c r="M264" s="17" t="s">
        <v>664</v>
      </c>
      <c r="O264" s="17" t="s">
        <v>473</v>
      </c>
    </row>
    <row r="265" spans="1:15" ht="45" x14ac:dyDescent="0.25">
      <c r="A265" s="17">
        <v>80</v>
      </c>
      <c r="B265" s="17" t="s">
        <v>184</v>
      </c>
      <c r="C265" s="17" t="s">
        <v>20</v>
      </c>
      <c r="D265" s="17">
        <v>0</v>
      </c>
      <c r="E265" s="18" t="s">
        <v>198</v>
      </c>
      <c r="F265" s="17">
        <v>42</v>
      </c>
      <c r="G265" s="17">
        <v>37</v>
      </c>
      <c r="H265" s="17" t="s">
        <v>197</v>
      </c>
      <c r="I265" s="17" t="s">
        <v>199</v>
      </c>
      <c r="J265" s="17" t="s">
        <v>595</v>
      </c>
      <c r="K265" s="17" t="s">
        <v>660</v>
      </c>
    </row>
    <row r="266" spans="1:15" ht="30" hidden="1" x14ac:dyDescent="0.25">
      <c r="A266" s="17">
        <v>198</v>
      </c>
      <c r="B266" s="17" t="s">
        <v>202</v>
      </c>
      <c r="C266" s="17" t="s">
        <v>6</v>
      </c>
      <c r="D266" s="17">
        <v>1</v>
      </c>
      <c r="E266" s="18" t="s">
        <v>198</v>
      </c>
      <c r="F266" s="17">
        <v>42</v>
      </c>
      <c r="G266" s="17">
        <v>39</v>
      </c>
      <c r="H266" s="17" t="s">
        <v>391</v>
      </c>
      <c r="I266" s="17" t="s">
        <v>392</v>
      </c>
      <c r="J266" s="17" t="s">
        <v>602</v>
      </c>
      <c r="K266" s="17" t="s">
        <v>661</v>
      </c>
      <c r="L266" s="17" t="s">
        <v>642</v>
      </c>
      <c r="M266" s="17" t="s">
        <v>664</v>
      </c>
      <c r="O266" s="17" t="s">
        <v>473</v>
      </c>
    </row>
    <row r="267" spans="1:15" ht="30" x14ac:dyDescent="0.25">
      <c r="A267" s="17">
        <v>190</v>
      </c>
      <c r="B267" s="17" t="s">
        <v>202</v>
      </c>
      <c r="C267" s="17" t="s">
        <v>20</v>
      </c>
      <c r="D267" s="17">
        <v>1</v>
      </c>
      <c r="E267" s="18" t="s">
        <v>198</v>
      </c>
      <c r="F267" s="17">
        <v>42</v>
      </c>
      <c r="G267" s="17">
        <v>46</v>
      </c>
      <c r="H267" s="17" t="s">
        <v>378</v>
      </c>
      <c r="I267" s="17" t="s">
        <v>379</v>
      </c>
      <c r="J267" s="17" t="s">
        <v>595</v>
      </c>
      <c r="K267" s="17" t="s">
        <v>660</v>
      </c>
    </row>
    <row r="268" spans="1:15" ht="30" hidden="1" x14ac:dyDescent="0.25">
      <c r="A268" s="17">
        <v>191</v>
      </c>
      <c r="B268" s="17" t="s">
        <v>202</v>
      </c>
      <c r="C268" s="17" t="s">
        <v>6</v>
      </c>
      <c r="D268" s="17">
        <v>1</v>
      </c>
      <c r="E268" s="18" t="s">
        <v>198</v>
      </c>
      <c r="F268" s="17">
        <v>42</v>
      </c>
      <c r="G268" s="17">
        <v>50</v>
      </c>
      <c r="H268" s="17" t="s">
        <v>380</v>
      </c>
      <c r="I268" s="17" t="s">
        <v>318</v>
      </c>
      <c r="J268" s="17" t="s">
        <v>602</v>
      </c>
      <c r="K268" s="17" t="s">
        <v>661</v>
      </c>
      <c r="L268" s="17" t="s">
        <v>639</v>
      </c>
      <c r="M268" s="17" t="s">
        <v>664</v>
      </c>
      <c r="O268" s="17" t="s">
        <v>473</v>
      </c>
    </row>
    <row r="269" spans="1:15" ht="45" x14ac:dyDescent="0.25">
      <c r="A269" s="17">
        <v>81</v>
      </c>
      <c r="B269" s="17" t="s">
        <v>184</v>
      </c>
      <c r="C269" s="17" t="s">
        <v>20</v>
      </c>
      <c r="D269" s="17">
        <v>0</v>
      </c>
      <c r="E269" s="18" t="s">
        <v>198</v>
      </c>
      <c r="F269" s="17">
        <v>42</v>
      </c>
      <c r="G269" s="17">
        <v>54</v>
      </c>
      <c r="H269" s="17" t="s">
        <v>200</v>
      </c>
      <c r="I269" s="17" t="s">
        <v>201</v>
      </c>
      <c r="J269" s="17" t="s">
        <v>595</v>
      </c>
      <c r="K269" s="17" t="s">
        <v>660</v>
      </c>
    </row>
    <row r="270" spans="1:15" ht="45" x14ac:dyDescent="0.25">
      <c r="A270" s="17">
        <v>192</v>
      </c>
      <c r="B270" s="17" t="s">
        <v>202</v>
      </c>
      <c r="C270" s="17" t="s">
        <v>20</v>
      </c>
      <c r="D270" s="17">
        <v>1</v>
      </c>
      <c r="E270" s="18" t="s">
        <v>198</v>
      </c>
      <c r="F270" s="17">
        <v>42</v>
      </c>
      <c r="G270" s="17">
        <v>58</v>
      </c>
      <c r="H270" s="17" t="s">
        <v>381</v>
      </c>
      <c r="I270" s="17" t="s">
        <v>203</v>
      </c>
      <c r="J270" s="17" t="s">
        <v>595</v>
      </c>
      <c r="K270" s="17" t="s">
        <v>660</v>
      </c>
    </row>
    <row r="271" spans="1:15" ht="60" hidden="1" x14ac:dyDescent="0.25">
      <c r="A271" s="17">
        <v>194</v>
      </c>
      <c r="B271" s="17" t="s">
        <v>202</v>
      </c>
      <c r="C271" s="17" t="s">
        <v>6</v>
      </c>
      <c r="D271" s="17">
        <v>1</v>
      </c>
      <c r="E271" s="18" t="s">
        <v>198</v>
      </c>
      <c r="F271" s="17">
        <v>42</v>
      </c>
      <c r="G271" s="17">
        <v>60</v>
      </c>
      <c r="H271" s="17" t="s">
        <v>384</v>
      </c>
      <c r="I271" s="17" t="s">
        <v>318</v>
      </c>
      <c r="J271" s="17" t="s">
        <v>602</v>
      </c>
      <c r="K271" s="17" t="s">
        <v>661</v>
      </c>
      <c r="L271" s="17" t="s">
        <v>642</v>
      </c>
      <c r="M271" s="17" t="s">
        <v>664</v>
      </c>
      <c r="O271" s="17" t="s">
        <v>473</v>
      </c>
    </row>
    <row r="272" spans="1:15" ht="45" hidden="1" x14ac:dyDescent="0.25">
      <c r="A272" s="17">
        <v>195</v>
      </c>
      <c r="B272" s="17" t="s">
        <v>202</v>
      </c>
      <c r="C272" s="17" t="s">
        <v>6</v>
      </c>
      <c r="D272" s="17">
        <v>1</v>
      </c>
      <c r="E272" s="18" t="s">
        <v>198</v>
      </c>
      <c r="F272" s="17">
        <v>42</v>
      </c>
      <c r="G272" s="17">
        <v>60</v>
      </c>
      <c r="H272" s="17" t="s">
        <v>385</v>
      </c>
      <c r="I272" s="17" t="s">
        <v>386</v>
      </c>
      <c r="J272" s="17" t="s">
        <v>602</v>
      </c>
      <c r="K272" s="17" t="s">
        <v>661</v>
      </c>
      <c r="L272" s="17" t="s">
        <v>642</v>
      </c>
      <c r="M272" s="17" t="s">
        <v>664</v>
      </c>
      <c r="O272" s="17" t="s">
        <v>473</v>
      </c>
    </row>
    <row r="273" spans="1:15" ht="60" hidden="1" x14ac:dyDescent="0.25">
      <c r="A273" s="17">
        <v>196</v>
      </c>
      <c r="B273" s="17" t="s">
        <v>202</v>
      </c>
      <c r="C273" s="17" t="s">
        <v>6</v>
      </c>
      <c r="D273" s="17">
        <v>1</v>
      </c>
      <c r="E273" s="18" t="s">
        <v>388</v>
      </c>
      <c r="F273" s="17">
        <v>43</v>
      </c>
      <c r="G273" s="17">
        <v>11</v>
      </c>
      <c r="H273" s="17" t="s">
        <v>387</v>
      </c>
      <c r="I273" s="17" t="s">
        <v>318</v>
      </c>
      <c r="J273" s="17" t="s">
        <v>602</v>
      </c>
      <c r="K273" s="17" t="s">
        <v>661</v>
      </c>
      <c r="O273" s="17" t="s">
        <v>473</v>
      </c>
    </row>
    <row r="274" spans="1:15" x14ac:dyDescent="0.25">
      <c r="A274" s="17">
        <v>28</v>
      </c>
      <c r="B274" s="17" t="s">
        <v>61</v>
      </c>
      <c r="C274" s="17" t="s">
        <v>20</v>
      </c>
      <c r="D274" s="17">
        <v>0</v>
      </c>
      <c r="E274" s="18">
        <v>0</v>
      </c>
      <c r="F274" s="17">
        <v>44</v>
      </c>
      <c r="G274" s="17">
        <v>0</v>
      </c>
      <c r="H274" s="17" t="s">
        <v>76</v>
      </c>
      <c r="I274" s="17" t="s">
        <v>77</v>
      </c>
      <c r="J274" s="17" t="s">
        <v>595</v>
      </c>
      <c r="K274" s="17" t="s">
        <v>660</v>
      </c>
    </row>
    <row r="275" spans="1:15" ht="105" hidden="1" x14ac:dyDescent="0.25">
      <c r="A275" s="17">
        <v>133</v>
      </c>
      <c r="B275" s="17" t="s">
        <v>202</v>
      </c>
      <c r="C275" s="17" t="s">
        <v>6</v>
      </c>
      <c r="D275" s="17">
        <v>1</v>
      </c>
      <c r="E275" s="18" t="s">
        <v>40</v>
      </c>
      <c r="G275" s="17">
        <v>46</v>
      </c>
      <c r="H275" s="17" t="s">
        <v>293</v>
      </c>
      <c r="I275" s="17" t="s">
        <v>203</v>
      </c>
      <c r="J275" s="17" t="s">
        <v>496</v>
      </c>
      <c r="K275" s="17" t="s">
        <v>646</v>
      </c>
      <c r="O275" s="17" t="s">
        <v>629</v>
      </c>
    </row>
    <row r="276" spans="1:15" ht="30" x14ac:dyDescent="0.25">
      <c r="A276" s="17">
        <v>96</v>
      </c>
      <c r="B276" s="17" t="s">
        <v>202</v>
      </c>
      <c r="C276" s="17" t="s">
        <v>20</v>
      </c>
      <c r="D276" s="17">
        <v>1</v>
      </c>
      <c r="H276" s="17" t="s">
        <v>230</v>
      </c>
      <c r="I276" s="17" t="s">
        <v>203</v>
      </c>
      <c r="J276" s="17" t="s">
        <v>595</v>
      </c>
      <c r="K276" s="17" t="s">
        <v>660</v>
      </c>
    </row>
    <row r="277" spans="1:15" ht="30" x14ac:dyDescent="0.25">
      <c r="A277" s="17">
        <v>136</v>
      </c>
      <c r="B277" s="17" t="s">
        <v>202</v>
      </c>
      <c r="C277" s="17" t="s">
        <v>20</v>
      </c>
      <c r="D277" s="17">
        <v>1</v>
      </c>
      <c r="H277" s="17" t="s">
        <v>298</v>
      </c>
      <c r="I277" s="17" t="s">
        <v>203</v>
      </c>
      <c r="J277" s="17" t="s">
        <v>595</v>
      </c>
      <c r="K277" s="17" t="s">
        <v>660</v>
      </c>
    </row>
    <row r="278" spans="1:15" ht="75" x14ac:dyDescent="0.25">
      <c r="A278" s="17">
        <v>176</v>
      </c>
      <c r="B278" s="17" t="s">
        <v>202</v>
      </c>
      <c r="C278" s="17" t="s">
        <v>20</v>
      </c>
      <c r="D278" s="17">
        <v>1</v>
      </c>
      <c r="H278" s="17" t="s">
        <v>358</v>
      </c>
      <c r="I278" s="17" t="s">
        <v>359</v>
      </c>
      <c r="J278" s="17" t="s">
        <v>595</v>
      </c>
      <c r="K278" s="17" t="s">
        <v>660</v>
      </c>
    </row>
    <row r="279" spans="1:15" ht="30" x14ac:dyDescent="0.25">
      <c r="A279" s="17">
        <v>182</v>
      </c>
      <c r="B279" s="17" t="s">
        <v>202</v>
      </c>
      <c r="C279" s="17" t="s">
        <v>20</v>
      </c>
      <c r="D279" s="17">
        <v>1</v>
      </c>
      <c r="H279" s="17" t="s">
        <v>367</v>
      </c>
      <c r="I279" s="17" t="s">
        <v>203</v>
      </c>
      <c r="J279" s="17" t="s">
        <v>595</v>
      </c>
      <c r="K279" s="17" t="s">
        <v>660</v>
      </c>
    </row>
    <row r="280" spans="1:15" ht="30" x14ac:dyDescent="0.25">
      <c r="A280" s="17">
        <v>193</v>
      </c>
      <c r="B280" s="17" t="s">
        <v>202</v>
      </c>
      <c r="C280" s="17" t="s">
        <v>20</v>
      </c>
      <c r="D280" s="17">
        <v>1</v>
      </c>
      <c r="E280" s="18" t="s">
        <v>198</v>
      </c>
      <c r="H280" s="17" t="s">
        <v>382</v>
      </c>
      <c r="I280" s="17" t="s">
        <v>383</v>
      </c>
      <c r="J280" s="17" t="s">
        <v>595</v>
      </c>
      <c r="K280" s="17" t="s">
        <v>660</v>
      </c>
    </row>
    <row r="281" spans="1:15" x14ac:dyDescent="0.25">
      <c r="A281" s="17">
        <v>197</v>
      </c>
      <c r="B281" s="17" t="s">
        <v>202</v>
      </c>
      <c r="C281" s="17" t="s">
        <v>20</v>
      </c>
      <c r="D281" s="17">
        <v>1</v>
      </c>
      <c r="H281" s="17" t="s">
        <v>389</v>
      </c>
      <c r="I281" s="17" t="s">
        <v>390</v>
      </c>
      <c r="J281" s="17" t="s">
        <v>595</v>
      </c>
      <c r="K281" s="17" t="s">
        <v>660</v>
      </c>
    </row>
    <row r="282" spans="1:15" ht="45" hidden="1" x14ac:dyDescent="0.25">
      <c r="A282" s="17">
        <v>117</v>
      </c>
      <c r="B282" s="17" t="s">
        <v>202</v>
      </c>
      <c r="C282" s="17" t="s">
        <v>6</v>
      </c>
      <c r="D282" s="17">
        <v>1</v>
      </c>
      <c r="H282" s="17" t="s">
        <v>267</v>
      </c>
      <c r="I282" s="17" t="s">
        <v>203</v>
      </c>
      <c r="J282" s="17" t="s">
        <v>496</v>
      </c>
      <c r="O282" s="17" t="s">
        <v>604</v>
      </c>
    </row>
    <row r="283" spans="1:15" ht="195" hidden="1" x14ac:dyDescent="0.25">
      <c r="A283" s="17">
        <v>134</v>
      </c>
      <c r="B283" s="17" t="s">
        <v>202</v>
      </c>
      <c r="C283" s="17" t="s">
        <v>6</v>
      </c>
      <c r="D283" s="17">
        <v>1</v>
      </c>
      <c r="E283" s="18">
        <v>12</v>
      </c>
      <c r="H283" s="17" t="s">
        <v>294</v>
      </c>
      <c r="I283" s="17" t="s">
        <v>295</v>
      </c>
      <c r="J283" s="17" t="s">
        <v>61</v>
      </c>
      <c r="K283" s="17" t="s">
        <v>628</v>
      </c>
      <c r="O283" s="17" t="s">
        <v>593</v>
      </c>
    </row>
    <row r="284" spans="1:15" ht="45" hidden="1" x14ac:dyDescent="0.25">
      <c r="A284" s="17">
        <v>135</v>
      </c>
      <c r="B284" s="17" t="s">
        <v>202</v>
      </c>
      <c r="C284" s="17" t="s">
        <v>6</v>
      </c>
      <c r="D284" s="17">
        <v>1</v>
      </c>
      <c r="E284" s="18">
        <v>12</v>
      </c>
      <c r="H284" s="17" t="s">
        <v>296</v>
      </c>
      <c r="I284" s="17" t="s">
        <v>297</v>
      </c>
      <c r="J284" s="17" t="s">
        <v>496</v>
      </c>
      <c r="O284" s="17" t="s">
        <v>605</v>
      </c>
    </row>
    <row r="285" spans="1:15" ht="30" hidden="1" x14ac:dyDescent="0.25">
      <c r="A285" s="17">
        <v>144</v>
      </c>
      <c r="B285" s="17" t="s">
        <v>202</v>
      </c>
      <c r="C285" s="17" t="s">
        <v>6</v>
      </c>
      <c r="D285" s="17">
        <v>1</v>
      </c>
      <c r="E285" s="18" t="s">
        <v>30</v>
      </c>
      <c r="H285" s="17" t="s">
        <v>309</v>
      </c>
      <c r="I285" s="17" t="s">
        <v>249</v>
      </c>
      <c r="J285" s="17" t="s">
        <v>78</v>
      </c>
      <c r="K285" s="17" t="s">
        <v>623</v>
      </c>
      <c r="O285" s="17" t="s">
        <v>594</v>
      </c>
    </row>
  </sheetData>
  <autoFilter ref="A1:O285" xr:uid="{00000000-0001-0000-0200-000000000000}">
    <filterColumn colId="2">
      <filters>
        <filter val="Editorial"/>
      </filters>
    </filterColumn>
  </autoFilter>
  <sortState xmlns:xlrd2="http://schemas.microsoft.com/office/spreadsheetml/2017/richdata2" ref="A2:O285">
    <sortCondition ref="F2:F285"/>
    <sortCondition ref="G2:G285"/>
  </sortState>
  <hyperlinks>
    <hyperlink ref="M27" r:id="rId1" display="https://mentor.ieee.org/802.11/dcn/24/11-24-0068-01-00bh-devid-in-assoc.docx" xr:uid="{5AD0C4F1-6CA4-4D6E-A241-F69D04F956C8}"/>
    <hyperlink ref="M118" r:id="rId2" display="https://mentor.ieee.org/802.11/dcn/24/11-24-0068-01-00bh-devid-in-assoc.docx" xr:uid="{FC36A4B5-A7E5-4A35-8B57-46313D09E460}"/>
    <hyperlink ref="M259" r:id="rId3" display="https://mentor.ieee.org/802.11/dcn/24/11-24-0068-01-00bh-devid-in-assoc.docx" xr:uid="{B8BA9E70-20AE-4A25-981D-BDCAAB3241FC}"/>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H20"/>
  <sheetViews>
    <sheetView topLeftCell="A2" workbookViewId="0">
      <selection activeCell="A9" sqref="A9"/>
    </sheetView>
  </sheetViews>
  <sheetFormatPr defaultRowHeight="15" x14ac:dyDescent="0.25"/>
  <cols>
    <col min="1" max="1" width="15.28515625" customWidth="1"/>
    <col min="2" max="2" width="22" customWidth="1"/>
    <col min="3" max="3" width="18.85546875" customWidth="1"/>
    <col min="4" max="4" width="17.7109375" customWidth="1"/>
    <col min="5" max="6" width="10.5703125" customWidth="1"/>
    <col min="7" max="7" width="11.7109375" customWidth="1"/>
  </cols>
  <sheetData>
    <row r="2" spans="1:8" x14ac:dyDescent="0.25">
      <c r="B2" t="s">
        <v>576</v>
      </c>
      <c r="C2" t="s">
        <v>577</v>
      </c>
      <c r="D2" t="s">
        <v>578</v>
      </c>
      <c r="E2" t="s">
        <v>579</v>
      </c>
      <c r="F2" t="s">
        <v>20</v>
      </c>
      <c r="G2" t="s">
        <v>580</v>
      </c>
    </row>
    <row r="3" spans="1:8" x14ac:dyDescent="0.25">
      <c r="A3" s="16">
        <v>45299</v>
      </c>
      <c r="B3">
        <v>0</v>
      </c>
      <c r="C3">
        <v>0</v>
      </c>
      <c r="D3">
        <v>0</v>
      </c>
      <c r="E3">
        <v>0</v>
      </c>
      <c r="F3">
        <v>135</v>
      </c>
      <c r="G3">
        <f>278-135</f>
        <v>143</v>
      </c>
      <c r="H3">
        <f>SUM(B3:G3)</f>
        <v>278</v>
      </c>
    </row>
    <row r="4" spans="1:8" x14ac:dyDescent="0.25">
      <c r="A4" s="16">
        <v>45300</v>
      </c>
      <c r="B4">
        <v>0</v>
      </c>
      <c r="C4">
        <v>0</v>
      </c>
      <c r="D4">
        <v>76</v>
      </c>
      <c r="E4">
        <f>208-135</f>
        <v>73</v>
      </c>
      <c r="F4">
        <v>135</v>
      </c>
      <c r="G4">
        <v>0</v>
      </c>
      <c r="H4">
        <f>SUM(B4:G4)</f>
        <v>284</v>
      </c>
    </row>
    <row r="5" spans="1:8" x14ac:dyDescent="0.25">
      <c r="A5" s="16">
        <v>45304</v>
      </c>
      <c r="B5">
        <v>0</v>
      </c>
      <c r="C5">
        <v>0</v>
      </c>
      <c r="D5">
        <v>112</v>
      </c>
      <c r="E5">
        <f>172-135</f>
        <v>37</v>
      </c>
      <c r="F5">
        <v>135</v>
      </c>
      <c r="G5">
        <v>0</v>
      </c>
      <c r="H5">
        <f>SUM(B5:G5)</f>
        <v>284</v>
      </c>
    </row>
    <row r="6" spans="1:8" x14ac:dyDescent="0.25">
      <c r="A6" s="16">
        <v>45306</v>
      </c>
      <c r="B6">
        <v>0</v>
      </c>
      <c r="C6">
        <v>5</v>
      </c>
      <c r="D6">
        <v>131</v>
      </c>
      <c r="E6">
        <v>13</v>
      </c>
      <c r="F6">
        <v>135</v>
      </c>
      <c r="G6">
        <v>0</v>
      </c>
      <c r="H6">
        <f>SUM(B6:G6)</f>
        <v>284</v>
      </c>
    </row>
    <row r="7" spans="1:8" x14ac:dyDescent="0.25">
      <c r="A7" s="16" t="s">
        <v>655</v>
      </c>
      <c r="B7">
        <v>0</v>
      </c>
      <c r="C7">
        <v>19</v>
      </c>
      <c r="D7">
        <v>117</v>
      </c>
      <c r="E7">
        <v>13</v>
      </c>
      <c r="F7">
        <v>135</v>
      </c>
      <c r="G7">
        <v>0</v>
      </c>
      <c r="H7">
        <f>SUM(B7:G7)</f>
        <v>284</v>
      </c>
    </row>
    <row r="8" spans="1:8" x14ac:dyDescent="0.25">
      <c r="A8" s="16" t="s">
        <v>678</v>
      </c>
      <c r="B8">
        <v>0</v>
      </c>
      <c r="C8">
        <v>46</v>
      </c>
      <c r="D8">
        <v>85</v>
      </c>
      <c r="E8">
        <v>15</v>
      </c>
      <c r="F8">
        <v>135</v>
      </c>
      <c r="G8">
        <v>3</v>
      </c>
      <c r="H8">
        <f>SUM(B8:G8)</f>
        <v>284</v>
      </c>
    </row>
    <row r="9" spans="1:8" x14ac:dyDescent="0.25">
      <c r="A9" s="16"/>
    </row>
    <row r="10" spans="1:8" x14ac:dyDescent="0.25">
      <c r="A10" s="16"/>
    </row>
    <row r="11" spans="1:8" x14ac:dyDescent="0.25">
      <c r="A11" s="16"/>
    </row>
    <row r="12" spans="1:8" x14ac:dyDescent="0.25">
      <c r="A12" s="16"/>
    </row>
    <row r="13" spans="1:8" x14ac:dyDescent="0.25">
      <c r="A13" s="16"/>
    </row>
    <row r="14" spans="1:8" x14ac:dyDescent="0.25">
      <c r="A14" s="16"/>
    </row>
    <row r="19" spans="2:8" x14ac:dyDescent="0.25">
      <c r="B19">
        <f>COUNTA('All Comments'!N2:N285)</f>
        <v>0</v>
      </c>
      <c r="C19">
        <f>COUNTA('All Comments'!L2:L285)-B19</f>
        <v>46</v>
      </c>
      <c r="D19">
        <f>COUNTA('All Comments'!K2:K285)-B19-C19-F19</f>
        <v>85</v>
      </c>
      <c r="E19">
        <f>COUNTA('All Comments'!J2:J285)-B19-C19-D19-F19</f>
        <v>15</v>
      </c>
      <c r="F19">
        <f>COUNTIF('All Comments'!C2:C285,"Editorial")</f>
        <v>135</v>
      </c>
      <c r="G19">
        <f>COUNTA('All Comments'!H2:H285)-C19-D19-E19-F19</f>
        <v>3</v>
      </c>
      <c r="H19">
        <f>SUM(B19:G19)</f>
        <v>284</v>
      </c>
    </row>
    <row r="20" spans="2:8" x14ac:dyDescent="0.25">
      <c r="H20">
        <v>284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vt:lpstr>
      <vt:lpstr>Revision History</vt:lpstr>
      <vt:lpstr>All Comments</vt:lpstr>
      <vt:lpstr>Progress Chart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Hamilton, Mark</cp:lastModifiedBy>
  <dcterms:created xsi:type="dcterms:W3CDTF">2024-01-08T23:02:21Z</dcterms:created>
  <dcterms:modified xsi:type="dcterms:W3CDTF">2024-01-17T05:37:17Z</dcterms:modified>
</cp:coreProperties>
</file>