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11-Honolulu/"/>
    </mc:Choice>
  </mc:AlternateContent>
  <xr:revisionPtr revIDLastSave="0" documentId="13_ncr:1_{9DD23163-9F63-3846-8284-20D7B8B9B197}" xr6:coauthVersionLast="47" xr6:coauthVersionMax="47" xr10:uidLastSave="{00000000-0000-0000-0000-000000000000}"/>
  <bookViews>
    <workbookView xWindow="5580" yWindow="2920" windowWidth="29260" windowHeight="1928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63" i="4" l="1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<sst xmlns="http://schemas.openxmlformats.org/spreadsheetml/2006/main" count="140" uniqueCount="105">
  <si>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</si>
  <si>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</si>
  <si>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</si>
  <si>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</si>
  <si>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</si>
  <si>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</si>
  <si>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</si>
  <si>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</si>
  <si>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</si>
  <si>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</si>
  <si>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</si>
  <si>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</si>
  <si>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</si>
  <si>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</si>
  <si>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</si>
  <si>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</si>
  <si>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</si>
  <si>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</si>
  <si>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</si>
  <si>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</si>
  <si>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</si>
  <si>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</si>
  <si>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</si>
  <si>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</si>
  <si>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</si>
  <si>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</si>
  <si>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</si>
  <si>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</si>
  <si>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</si>
  <si>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</si>
  <si>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</si>
  <si>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</si>
  <si>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</si>
  <si>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</si>
  <si>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</si>
  <si>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</si>
  <si>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</si>
  <si>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</si>
  <si>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</si>
  <si>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</si>
  <si>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</si>
  <si>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</si>
  <si>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</si>
  <si>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</si>
  <si>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</si>
  <si>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</si>
  <si>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</si>
  <si>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</si>
  <si>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</si>
  <si>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</si>
  <si>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</si>
  <si>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</si>
  <si>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</si>
  <si>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</si>
  <si>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</si>
  <si>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</si>
  <si>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</si>
  <si>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</si>
  <si>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</si>
  <si>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</si>
  <si>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</si>
  <si>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</si>
  <si>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</si>
  <si>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</si>
  <si>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</si>
  <si>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</si>
  <si>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</si>
  <si>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</si>
  <si>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</si>
  <si>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</si>
  <si>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</si>
  <si>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</si>
  <si>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</si>
  <si>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</si>
  <si>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</si>
  <si>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</si>
  <si>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</si>
  <si>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</si>
  <si>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202nd EEE 802.11 WIRELESS LOCAL AREA NETWORKS SESSION</t>
  </si>
  <si>
    <t>Honolulu, HI, USA</t>
  </si>
  <si>
    <t>11-23/1730</t>
  </si>
  <si>
    <t>11-23/1549r0</t>
  </si>
  <si>
    <t>November 2023</t>
  </si>
  <si>
    <t>November 2023 Coex SC Agenda</t>
  </si>
  <si>
    <t>Wednesday 2023-11-15 - 10:30h -- 12:30h</t>
  </si>
  <si>
    <t>Updates ETSI TC BRAN</t>
  </si>
  <si>
    <t>Hiertz</t>
  </si>
  <si>
    <t>Bluetooth SIG November 2023 Update</t>
  </si>
  <si>
    <t>Aldana</t>
  </si>
  <si>
    <t>Effect of no-LBT NB on 802.11 devices</t>
  </si>
  <si>
    <t>Max</t>
  </si>
  <si>
    <t>IEEE 802.11 Beacons and Bluetooth Coexistence Simulations</t>
  </si>
  <si>
    <t>2023-11-15</t>
  </si>
  <si>
    <t>R1 - update of DCN</t>
  </si>
  <si>
    <t>R1 - added rev#</t>
  </si>
  <si>
    <t>11-23/2033r0</t>
  </si>
  <si>
    <t>11-23/2081r0</t>
  </si>
  <si>
    <t>11-23/1999r0</t>
  </si>
  <si>
    <t xml:space="preserve">BLE interference to XR/VR Wi-Fi	</t>
  </si>
  <si>
    <t>Wentink</t>
  </si>
  <si>
    <t>11-23/1259r1</t>
  </si>
  <si>
    <t>R1 - added submission</t>
  </si>
  <si>
    <t>R1</t>
  </si>
  <si>
    <t>11-23/1738r2</t>
  </si>
  <si>
    <t>November 12 - 17,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</si>
</sst>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802.11-23/1357r1</v>
      </c>
    </row>
    <row r="4" spans="1:9" ht="16" customHeight="1" x14ac:dyDescent="0.2">
      <c r="A4" s="2" t="s">
        <v>20</v>
      </c>
      <c r="B4" s="7" t="s">
        <v>82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83</v>
      </c>
    </row>
    <row r="8" spans="1:9" x14ac:dyDescent="0.2">
      <c r="A8" s="2" t="s">
        <v>32</v>
      </c>
      <c r="B8" s="8" t="str">
        <f>Parameters!$B$9</f>
        <v>2023-11-15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7"/>
      <c r="C28" s="57"/>
      <c r="D28" s="57"/>
      <c r="E28" s="57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6"/>
      <c r="C30" s="56"/>
      <c r="D30" s="56"/>
      <c r="E30" s="56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6"/>
      <c r="C32" s="56"/>
      <c r="D32" s="56"/>
      <c r="E32" s="56"/>
    </row>
    <row r="33" spans="2:5" ht="15.75" customHeight="1" x14ac:dyDescent="0.2">
      <c r="B33" s="56"/>
      <c r="C33" s="56"/>
      <c r="D33" s="56"/>
      <c r="E33" s="56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tabSelected="1" topLeftCell="A46" zoomScale="120" zoomScaleNormal="120" workbookViewId="0">
      <selection activeCell="C51" sqref="C51:E59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2" t="str">
        <f>Parameters!B1</f>
        <v>202nd EEE 802.11 WIRELESS LOCAL AREA NETWORKS SESSION</v>
      </c>
      <c r="B1" s="63"/>
      <c r="C1" s="63"/>
      <c r="D1" s="63"/>
      <c r="E1" s="63"/>
      <c r="F1" s="63"/>
      <c r="G1" s="63"/>
      <c r="H1" s="63"/>
      <c r="I1" s="63"/>
    </row>
    <row r="2" spans="1:9" ht="25" customHeight="1" x14ac:dyDescent="0.15">
      <c r="A2" s="60" t="s">
        <v>57</v>
      </c>
      <c r="B2" s="61"/>
      <c r="C2" s="61"/>
      <c r="D2" s="61"/>
      <c r="E2" s="61"/>
      <c r="F2" s="61"/>
      <c r="G2" s="61"/>
      <c r="H2" s="61"/>
      <c r="I2" s="61"/>
    </row>
    <row r="3" spans="1:9" ht="25" customHeight="1" x14ac:dyDescent="0.15">
      <c r="A3" s="62" t="str">
        <f>Parameters!B2</f>
        <v>Honolulu, HI, USA</v>
      </c>
      <c r="B3" s="63"/>
      <c r="C3" s="63"/>
      <c r="D3" s="63"/>
      <c r="E3" s="63"/>
      <c r="F3" s="63"/>
      <c r="G3" s="63"/>
      <c r="H3" s="63"/>
      <c r="I3" s="63"/>
    </row>
    <row r="4" spans="1:9" ht="25" customHeight="1" x14ac:dyDescent="0.15">
      <c r="A4" s="64" t="str">
        <f>Parameters!B3</f>
        <v>November 12 - 17, 2023</v>
      </c>
      <c r="B4" s="63"/>
      <c r="C4" s="63"/>
      <c r="D4" s="63"/>
      <c r="E4" s="63"/>
      <c r="F4" s="63"/>
      <c r="G4" s="63"/>
      <c r="H4" s="63"/>
      <c r="I4" s="63"/>
    </row>
    <row r="5" spans="1:9" ht="18" customHeight="1" x14ac:dyDescent="0.15">
      <c r="A5" s="58" t="s">
        <v>58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15">
      <c r="A6" s="58" t="s">
        <v>73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15">
      <c r="A7" s="58" t="s">
        <v>59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15">
      <c r="A8" s="67"/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15">
      <c r="A9" s="58"/>
      <c r="B9" s="67"/>
      <c r="C9" s="67"/>
      <c r="D9" s="67"/>
      <c r="E9" s="67"/>
      <c r="F9" s="67"/>
      <c r="G9" s="67"/>
      <c r="H9" s="67"/>
      <c r="I9" s="67"/>
    </row>
    <row r="10" spans="1:9" ht="30" customHeight="1" x14ac:dyDescent="0.15">
      <c r="A10" s="68" t="str">
        <f>"Agenda R" &amp; Parameters!$B$8</f>
        <v>Agenda R1</v>
      </c>
      <c r="B10" s="69"/>
      <c r="C10" s="69"/>
      <c r="D10" s="69"/>
      <c r="E10" s="69"/>
      <c r="F10" s="69"/>
      <c r="G10" s="69"/>
      <c r="H10" s="69"/>
      <c r="I10" s="69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6" t="s">
        <v>51</v>
      </c>
      <c r="B13" s="66"/>
      <c r="C13" s="66"/>
      <c r="D13" s="66"/>
      <c r="E13" s="66"/>
      <c r="F13" s="66"/>
      <c r="G13" s="66"/>
      <c r="H13" s="66"/>
      <c r="I13" s="66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5" t="s">
        <v>84</v>
      </c>
      <c r="B17" s="65"/>
      <c r="C17" s="65"/>
      <c r="D17" s="65"/>
      <c r="E17" s="65"/>
      <c r="F17" s="65"/>
      <c r="G17" s="65"/>
      <c r="H17" s="65"/>
      <c r="I17" s="65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0.4375</v>
      </c>
      <c r="G19" s="35">
        <v>0</v>
      </c>
      <c r="H19" s="34">
        <f>F19+TIME(0,G19,0)</f>
        <v>0.4375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0.4375</v>
      </c>
      <c r="G21" s="42">
        <v>1</v>
      </c>
      <c r="H21" s="41">
        <f>F21+TIME(0,G21,0)</f>
        <v>0.43819444444444444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0.43819444444444444</v>
      </c>
      <c r="G23" s="42">
        <v>1</v>
      </c>
      <c r="H23" s="41">
        <f>F23+TIME(0,G23,0)</f>
        <v>0.43888888888888888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11-23/1730</v>
      </c>
      <c r="E25" s="39" t="s">
        <v>4</v>
      </c>
      <c r="F25" s="41">
        <f>H23</f>
        <v>0.43888888888888888</v>
      </c>
      <c r="G25" s="42">
        <v>3</v>
      </c>
      <c r="H25" s="41">
        <f>F25+TIME(0,G25,0)</f>
        <v>0.44097222222222221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11-23/1730</v>
      </c>
      <c r="E27" s="39" t="s">
        <v>4</v>
      </c>
      <c r="F27" s="41">
        <f>H25</f>
        <v>0.44097222222222221</v>
      </c>
      <c r="G27" s="42">
        <v>0</v>
      </c>
      <c r="H27" s="41">
        <f>F27+TIME(0,G27,0)</f>
        <v>0.44097222222222221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11-23/1549r0.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0.44097222222222221</v>
      </c>
      <c r="G29" s="42">
        <v>0</v>
      </c>
      <c r="H29" s="41">
        <f>F29+TIME(0,G29,0)</f>
        <v>0.44097222222222221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0.44097222222222221</v>
      </c>
      <c r="G31" s="42">
        <v>0</v>
      </c>
      <c r="H31" s="41">
        <f>F31+TIME(0,G31,0)</f>
        <v>0.44097222222222221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0.44097222222222221</v>
      </c>
      <c r="G33" s="35">
        <v>0</v>
      </c>
      <c r="H33" s="34">
        <f>F33+TIME(0,G33,0)</f>
        <v>0.44097222222222221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0.44097222222222221</v>
      </c>
      <c r="G35" s="42">
        <v>3</v>
      </c>
      <c r="H35" s="41">
        <f>F35+TIME(0,G35,0)</f>
        <v>0.44305555555555554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11-23/1730</v>
      </c>
      <c r="E37" s="39" t="s">
        <v>4</v>
      </c>
      <c r="F37" s="41">
        <f>H35</f>
        <v>0.44305555555555554</v>
      </c>
      <c r="G37" s="42">
        <v>1</v>
      </c>
      <c r="H37" s="41">
        <f>F37+TIME(0,G37,0)</f>
        <v>0.44374999999999998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0.44374999999999998</v>
      </c>
      <c r="G39" s="42">
        <v>0</v>
      </c>
      <c r="H39" s="41">
        <f>F39+TIME(0,G39,0)</f>
        <v>0.44374999999999998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0.44374999999999998</v>
      </c>
      <c r="G41" s="42">
        <v>0</v>
      </c>
      <c r="H41" s="41">
        <f>F41+TIME(0,G41,0)</f>
        <v>0.44374999999999998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0.44374999999999998</v>
      </c>
      <c r="G43" s="35">
        <v>0</v>
      </c>
      <c r="H43" s="34">
        <f>F43+TIME(0,G43,0)</f>
        <v>0.44374999999999998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11-23/1730</v>
      </c>
      <c r="E45" s="39" t="s">
        <v>53</v>
      </c>
      <c r="F45" s="41">
        <f>H43</f>
        <v>0.44374999999999998</v>
      </c>
      <c r="G45" s="42">
        <v>1</v>
      </c>
      <c r="H45" s="41">
        <f>F45+TIME(0,G45,0)</f>
        <v>0.44444444444444442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11-23/1730</v>
      </c>
      <c r="E47" s="39" t="s">
        <v>4</v>
      </c>
      <c r="F47" s="41">
        <f>H45</f>
        <v>0.44444444444444442</v>
      </c>
      <c r="G47" s="42">
        <v>1</v>
      </c>
      <c r="H47" s="41">
        <f>F47+TIME(0,G47,0)</f>
        <v>0.44513888888888886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 +1</f>
        <v>4</v>
      </c>
      <c r="B49" s="33"/>
      <c r="C49" s="33" t="s">
        <v>67</v>
      </c>
      <c r="D49" s="33"/>
      <c r="E49" s="33" t="s">
        <v>4</v>
      </c>
      <c r="F49" s="34">
        <f>H47</f>
        <v>0.44513888888888886</v>
      </c>
      <c r="G49" s="35">
        <v>0</v>
      </c>
      <c r="H49" s="34">
        <f>F49+TIME(0,G49,0)</f>
        <v>0.44513888888888886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85</v>
      </c>
      <c r="D51" s="39" t="s">
        <v>95</v>
      </c>
      <c r="E51" s="39" t="s">
        <v>86</v>
      </c>
      <c r="F51" s="41">
        <f>H49</f>
        <v>0.44513888888888886</v>
      </c>
      <c r="G51" s="42">
        <v>15</v>
      </c>
      <c r="H51" s="41">
        <f>F51+TIME(0,G51,0)</f>
        <v>0.45555555555555555</v>
      </c>
      <c r="I51" s="43"/>
      <c r="J51" s="31" t="s">
        <v>94</v>
      </c>
    </row>
    <row r="52" spans="1:10" ht="16" x14ac:dyDescent="0.2">
      <c r="A52" s="37"/>
      <c r="B52" s="23"/>
      <c r="C52" s="55"/>
      <c r="D52" s="55"/>
      <c r="E52" s="55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39" t="s">
        <v>87</v>
      </c>
      <c r="D53" s="39" t="s">
        <v>103</v>
      </c>
      <c r="E53" s="39" t="s">
        <v>76</v>
      </c>
      <c r="F53" s="41">
        <f>H51</f>
        <v>0.45555555555555555</v>
      </c>
      <c r="G53" s="42">
        <v>10</v>
      </c>
      <c r="H53" s="41">
        <f>F53+TIME(0,G53,0)</f>
        <v>0.46249999999999997</v>
      </c>
      <c r="I53" s="43"/>
      <c r="J53" s="31" t="s">
        <v>94</v>
      </c>
    </row>
    <row r="54" spans="1:10" ht="16" x14ac:dyDescent="0.15">
      <c r="A54" s="37"/>
      <c r="B54" s="23"/>
      <c r="C54" s="23"/>
      <c r="D54" s="23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39" t="s">
        <v>89</v>
      </c>
      <c r="D55" s="39" t="s">
        <v>100</v>
      </c>
      <c r="E55" s="39" t="s">
        <v>88</v>
      </c>
      <c r="F55" s="41">
        <f>H53</f>
        <v>0.46249999999999997</v>
      </c>
      <c r="G55" s="42">
        <v>55</v>
      </c>
      <c r="H55" s="41">
        <f>F55+TIME(0,G55,0)</f>
        <v>0.50069444444444444</v>
      </c>
      <c r="I55" s="43"/>
      <c r="J55" s="31" t="s">
        <v>93</v>
      </c>
    </row>
    <row r="56" spans="1:10" ht="16" x14ac:dyDescent="0.15">
      <c r="A56" s="37"/>
      <c r="B56" s="23"/>
      <c r="C56" s="23"/>
      <c r="D56" s="23"/>
      <c r="E56" s="23"/>
      <c r="F56" s="24"/>
      <c r="G56" s="25"/>
      <c r="H56" s="24"/>
      <c r="I56" s="26"/>
    </row>
    <row r="57" spans="1:10" ht="34" x14ac:dyDescent="0.15">
      <c r="A57" s="38">
        <f>A55+0.01</f>
        <v>4.0399999999999991</v>
      </c>
      <c r="B57" s="39" t="s">
        <v>66</v>
      </c>
      <c r="C57" s="39" t="s">
        <v>91</v>
      </c>
      <c r="D57" s="39" t="s">
        <v>97</v>
      </c>
      <c r="E57" s="39" t="s">
        <v>90</v>
      </c>
      <c r="F57" s="41">
        <f>H55</f>
        <v>0.50069444444444444</v>
      </c>
      <c r="G57" s="42">
        <v>30</v>
      </c>
      <c r="H57" s="41">
        <f>F57+TIME(0,G57,0)</f>
        <v>0.52152777777777781</v>
      </c>
      <c r="I57" s="43"/>
      <c r="J57" s="31" t="s">
        <v>94</v>
      </c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 t="s">
        <v>66</v>
      </c>
      <c r="C59" s="39" t="s">
        <v>98</v>
      </c>
      <c r="D59" s="39" t="s">
        <v>96</v>
      </c>
      <c r="E59" s="39" t="s">
        <v>99</v>
      </c>
      <c r="F59" s="41">
        <f>H57</f>
        <v>0.52152777777777781</v>
      </c>
      <c r="G59" s="42">
        <v>30</v>
      </c>
      <c r="H59" s="41">
        <f>F59+TIME(0,G59,0)</f>
        <v>0.54236111111111118</v>
      </c>
      <c r="I59" s="43"/>
      <c r="J59" s="31" t="s">
        <v>101</v>
      </c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7" x14ac:dyDescent="0.15">
      <c r="A61" s="38">
        <f>A59+0.01</f>
        <v>4.0599999999999987</v>
      </c>
      <c r="B61" s="39"/>
      <c r="C61" s="39"/>
      <c r="D61" s="39"/>
      <c r="E61" s="39" t="s">
        <v>4</v>
      </c>
      <c r="F61" s="41">
        <f>H59</f>
        <v>0.54236111111111118</v>
      </c>
      <c r="G61" s="42">
        <v>0</v>
      </c>
      <c r="H61" s="41">
        <f>F61+TIME(0,G61,0)</f>
        <v>0.54236111111111118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7" x14ac:dyDescent="0.15">
      <c r="A63" s="38">
        <f>A61+0.01</f>
        <v>4.0699999999999985</v>
      </c>
      <c r="B63" s="39"/>
      <c r="C63" s="39"/>
      <c r="D63" s="39"/>
      <c r="E63" s="39" t="s">
        <v>4</v>
      </c>
      <c r="F63" s="41">
        <f>H61</f>
        <v>0.54236111111111118</v>
      </c>
      <c r="G63" s="42">
        <v>0</v>
      </c>
      <c r="H63" s="41">
        <f>F63+TIME(0,G63,0)</f>
        <v>0.54236111111111118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10" ht="17" x14ac:dyDescent="0.15">
      <c r="A65" s="32">
        <f>1+A49</f>
        <v>5</v>
      </c>
      <c r="B65" s="33"/>
      <c r="C65" s="33" t="s">
        <v>46</v>
      </c>
      <c r="D65" s="33"/>
      <c r="E65" s="33" t="s">
        <v>4</v>
      </c>
      <c r="F65" s="34">
        <f>H55</f>
        <v>0.50069444444444444</v>
      </c>
      <c r="G65" s="35">
        <v>0</v>
      </c>
      <c r="H65" s="34">
        <f>F65+TIME(0,G65,0)</f>
        <v>0.50069444444444444</v>
      </c>
      <c r="I65" s="36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7" x14ac:dyDescent="0.15">
      <c r="A67" s="38">
        <f>A65+0.01</f>
        <v>5.01</v>
      </c>
      <c r="B67" s="39" t="s">
        <v>45</v>
      </c>
      <c r="C67" s="39" t="s">
        <v>68</v>
      </c>
      <c r="D67" s="40" t="str">
        <f>Parameters!$B$13</f>
        <v>11-23/1730</v>
      </c>
      <c r="E67" s="39" t="s">
        <v>5</v>
      </c>
      <c r="F67" s="41">
        <f>H65</f>
        <v>0.50069444444444444</v>
      </c>
      <c r="G67" s="42">
        <v>10</v>
      </c>
      <c r="H67" s="41">
        <f>F67+TIME(0,G67,0)</f>
        <v>0.50763888888888886</v>
      </c>
      <c r="I67" s="43"/>
      <c r="J67" s="70" t="s">
        <v>102</v>
      </c>
    </row>
    <row r="68" spans="1:10" ht="16" x14ac:dyDescent="0.15">
      <c r="A68" s="37"/>
      <c r="B68" s="23"/>
      <c r="C68" s="23"/>
      <c r="D68" s="44"/>
      <c r="E68" s="23"/>
      <c r="F68" s="24"/>
      <c r="G68" s="25"/>
      <c r="H68" s="24"/>
      <c r="I68" s="26"/>
    </row>
    <row r="69" spans="1:10" ht="17" x14ac:dyDescent="0.15">
      <c r="A69" s="38">
        <f>A67+0.01</f>
        <v>5.0199999999999996</v>
      </c>
      <c r="B69" s="39" t="s">
        <v>44</v>
      </c>
      <c r="C69" s="39" t="s">
        <v>77</v>
      </c>
      <c r="D69" s="40" t="str">
        <f>Parameters!$B$13</f>
        <v>11-23/1730</v>
      </c>
      <c r="E69" s="39" t="s">
        <v>5</v>
      </c>
      <c r="F69" s="41">
        <f>H67</f>
        <v>0.50763888888888886</v>
      </c>
      <c r="G69" s="42">
        <v>5</v>
      </c>
      <c r="H69" s="41">
        <f>F69+TIME(0,G69,0)</f>
        <v>0.51111111111111107</v>
      </c>
      <c r="I69" s="43"/>
      <c r="J69" s="70" t="s">
        <v>102</v>
      </c>
    </row>
    <row r="70" spans="1:10" ht="16" x14ac:dyDescent="0.15">
      <c r="A70" s="37"/>
      <c r="B70" s="23"/>
      <c r="C70" s="23"/>
      <c r="D70" s="44"/>
      <c r="E70" s="23"/>
      <c r="F70" s="24"/>
      <c r="G70" s="25"/>
      <c r="H70" s="24"/>
      <c r="I70" s="26"/>
    </row>
    <row r="71" spans="1:10" ht="17" x14ac:dyDescent="0.15">
      <c r="A71" s="38">
        <f>A69+0.01</f>
        <v>5.0299999999999994</v>
      </c>
      <c r="B71" s="39"/>
      <c r="C71" s="39"/>
      <c r="D71" s="40"/>
      <c r="E71" s="39" t="s">
        <v>5</v>
      </c>
      <c r="F71" s="41">
        <f>H69</f>
        <v>0.51111111111111107</v>
      </c>
      <c r="G71" s="42">
        <v>0</v>
      </c>
      <c r="H71" s="41">
        <f>F71+TIME(0,G71,0)</f>
        <v>0.51111111111111107</v>
      </c>
      <c r="I71" s="43"/>
    </row>
    <row r="72" spans="1:10" x14ac:dyDescent="0.15">
      <c r="D72" s="17"/>
    </row>
    <row r="73" spans="1:10" ht="17" x14ac:dyDescent="0.15">
      <c r="A73" s="38">
        <f>A71+0.01</f>
        <v>5.0399999999999991</v>
      </c>
      <c r="B73" s="39"/>
      <c r="C73" s="39"/>
      <c r="D73" s="40"/>
      <c r="E73" s="39" t="s">
        <v>5</v>
      </c>
      <c r="F73" s="41">
        <f>H71</f>
        <v>0.51111111111111107</v>
      </c>
      <c r="G73" s="42">
        <v>0</v>
      </c>
      <c r="H73" s="41">
        <f>F73+TIME(0,G73,0)</f>
        <v>0.51111111111111107</v>
      </c>
      <c r="I73" s="43"/>
    </row>
    <row r="75" spans="1:10" ht="17" x14ac:dyDescent="0.15">
      <c r="A75" s="38">
        <f>A73+0.01</f>
        <v>5.0499999999999989</v>
      </c>
      <c r="B75" s="39"/>
      <c r="C75" s="39"/>
      <c r="D75" s="39"/>
      <c r="E75" s="39" t="s">
        <v>5</v>
      </c>
      <c r="F75" s="41">
        <f>H73</f>
        <v>0.51111111111111107</v>
      </c>
      <c r="G75" s="42">
        <v>0</v>
      </c>
      <c r="H75" s="41">
        <f>F75+TIME(0,G75,0)</f>
        <v>0.51111111111111107</v>
      </c>
      <c r="I75" s="43"/>
    </row>
    <row r="77" spans="1:10" ht="17" x14ac:dyDescent="0.15">
      <c r="A77" s="38">
        <f>A75+0.01</f>
        <v>5.0599999999999987</v>
      </c>
      <c r="B77" s="39"/>
      <c r="C77" s="39"/>
      <c r="D77" s="39"/>
      <c r="E77" s="39" t="s">
        <v>5</v>
      </c>
      <c r="F77" s="41">
        <f>H75</f>
        <v>0.51111111111111107</v>
      </c>
      <c r="G77" s="42">
        <v>0</v>
      </c>
      <c r="H77" s="41">
        <f>F77+TIME(0,G77,0)</f>
        <v>0.51111111111111107</v>
      </c>
      <c r="I77" s="43"/>
    </row>
    <row r="79" spans="1:10" ht="17" x14ac:dyDescent="0.15">
      <c r="A79" s="32">
        <f>1+A65</f>
        <v>6</v>
      </c>
      <c r="B79" s="33"/>
      <c r="C79" s="33" t="s">
        <v>47</v>
      </c>
      <c r="D79" s="33"/>
      <c r="E79" s="33" t="s">
        <v>4</v>
      </c>
      <c r="F79" s="34">
        <f>H77</f>
        <v>0.51111111111111107</v>
      </c>
      <c r="G79" s="35">
        <v>0</v>
      </c>
      <c r="H79" s="34">
        <f>F79+TIME(0,G79,0)</f>
        <v>0.51111111111111107</v>
      </c>
      <c r="I79" s="36"/>
    </row>
    <row r="80" spans="1:10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8">
        <f>A79+0.01</f>
        <v>6.01</v>
      </c>
      <c r="B81" s="39"/>
      <c r="C81" s="39"/>
      <c r="D81" s="50"/>
      <c r="E81" s="39" t="s">
        <v>5</v>
      </c>
      <c r="F81" s="41">
        <f>H79</f>
        <v>0.51111111111111107</v>
      </c>
      <c r="G81" s="42">
        <v>0</v>
      </c>
      <c r="H81" s="41">
        <f>F81+TIME(0,G81,0)</f>
        <v>0.51111111111111107</v>
      </c>
      <c r="I81" s="43"/>
    </row>
    <row r="82" spans="1:10" ht="16" x14ac:dyDescent="0.15">
      <c r="C82" s="23"/>
    </row>
    <row r="83" spans="1:10" ht="17" x14ac:dyDescent="0.15">
      <c r="A83" s="38">
        <f>A81+0.01</f>
        <v>6.02</v>
      </c>
      <c r="B83" s="39"/>
      <c r="C83" s="39"/>
      <c r="D83" s="39"/>
      <c r="E83" s="39" t="s">
        <v>5</v>
      </c>
      <c r="F83" s="41">
        <f>H81</f>
        <v>0.51111111111111107</v>
      </c>
      <c r="G83" s="42">
        <v>0</v>
      </c>
      <c r="H83" s="41">
        <f>F83+TIME(0,G83,0)</f>
        <v>0.51111111111111107</v>
      </c>
      <c r="I83" s="43"/>
    </row>
    <row r="85" spans="1:10" ht="17" x14ac:dyDescent="0.15">
      <c r="A85" s="32">
        <f>1+A79</f>
        <v>7</v>
      </c>
      <c r="B85" s="33"/>
      <c r="C85" s="33" t="s">
        <v>48</v>
      </c>
      <c r="D85" s="33"/>
      <c r="E85" s="33" t="s">
        <v>4</v>
      </c>
      <c r="F85" s="34">
        <f>H83</f>
        <v>0.51111111111111107</v>
      </c>
      <c r="G85" s="35">
        <v>0</v>
      </c>
      <c r="H85" s="34">
        <f>F85+TIME(0,G85,0)</f>
        <v>0.51111111111111107</v>
      </c>
      <c r="I85" s="36"/>
    </row>
    <row r="86" spans="1:10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10" ht="17" x14ac:dyDescent="0.15">
      <c r="A87" s="38">
        <f>A85+0.01</f>
        <v>7.01</v>
      </c>
      <c r="B87" s="39"/>
      <c r="C87" s="39"/>
      <c r="D87" s="40"/>
      <c r="E87" s="39" t="s">
        <v>5</v>
      </c>
      <c r="F87" s="41">
        <f>H85</f>
        <v>0.51111111111111107</v>
      </c>
      <c r="G87" s="42">
        <v>0</v>
      </c>
      <c r="H87" s="41">
        <f>F87+TIME(0,G87,0)</f>
        <v>0.51111111111111107</v>
      </c>
      <c r="I87" s="43"/>
      <c r="J87" s="31"/>
    </row>
    <row r="88" spans="1:10" ht="16" x14ac:dyDescent="0.15">
      <c r="C88" s="23"/>
    </row>
    <row r="89" spans="1:10" ht="17" x14ac:dyDescent="0.15">
      <c r="A89" s="38">
        <f>A87+0.01</f>
        <v>7.02</v>
      </c>
      <c r="B89" s="39"/>
      <c r="C89" s="39"/>
      <c r="D89" s="39"/>
      <c r="E89" s="39" t="s">
        <v>5</v>
      </c>
      <c r="F89" s="41">
        <f>H87</f>
        <v>0.51111111111111107</v>
      </c>
      <c r="G89" s="42">
        <v>0</v>
      </c>
      <c r="H89" s="41">
        <f>F89+TIME(0,G89,0)</f>
        <v>0.51111111111111107</v>
      </c>
      <c r="I89" s="43"/>
    </row>
    <row r="91" spans="1:10" ht="17" x14ac:dyDescent="0.15">
      <c r="A91" s="32">
        <f>1+A85</f>
        <v>8</v>
      </c>
      <c r="B91" s="33"/>
      <c r="C91" s="33" t="s">
        <v>49</v>
      </c>
      <c r="D91" s="33"/>
      <c r="E91" s="33" t="s">
        <v>4</v>
      </c>
      <c r="F91" s="34">
        <f>H89</f>
        <v>0.51111111111111107</v>
      </c>
      <c r="G91" s="35">
        <v>0</v>
      </c>
      <c r="H91" s="34">
        <f>F91+TIME(0,G91,0)</f>
        <v>0.51111111111111107</v>
      </c>
      <c r="I91" s="36"/>
    </row>
    <row r="93" spans="1:10" ht="17" x14ac:dyDescent="0.15">
      <c r="A93" s="38">
        <f>A91+0.01</f>
        <v>8.01</v>
      </c>
      <c r="B93" s="39"/>
      <c r="C93" s="39" t="s">
        <v>50</v>
      </c>
      <c r="D93" s="50"/>
      <c r="E93" s="39" t="s">
        <v>5</v>
      </c>
      <c r="F93" s="41">
        <f>H91</f>
        <v>0.51111111111111107</v>
      </c>
      <c r="G93" s="42">
        <v>0</v>
      </c>
      <c r="H93" s="41">
        <f>F93+TIME(0,G93,0)</f>
        <v>0.51111111111111107</v>
      </c>
      <c r="I93" s="43"/>
    </row>
    <row r="94" spans="1:10" ht="14" x14ac:dyDescent="0.15">
      <c r="A94" s="51"/>
      <c r="B94" s="51"/>
      <c r="C94" s="51" t="s">
        <v>18</v>
      </c>
      <c r="D94" s="51"/>
      <c r="E94" s="51"/>
      <c r="F94" s="52"/>
      <c r="G94" s="53">
        <f>(H94-H93) * 24 * 60</f>
        <v>14.00000000000011</v>
      </c>
      <c r="H94" s="52">
        <v>0.52083333333333337</v>
      </c>
      <c r="I94" s="54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4" sqref="B4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78</v>
      </c>
    </row>
    <row r="2" spans="1:2" x14ac:dyDescent="0.15">
      <c r="A2" s="12" t="s">
        <v>35</v>
      </c>
      <c r="B2" s="12" t="s">
        <v>79</v>
      </c>
    </row>
    <row r="3" spans="1:2" ht="14" thickBot="1" x14ac:dyDescent="0.2">
      <c r="A3" s="12" t="s">
        <v>36</v>
      </c>
      <c r="B3" s="12" t="s">
        <v>104</v>
      </c>
    </row>
    <row r="4" spans="1:2" x14ac:dyDescent="0.15">
      <c r="A4" t="s">
        <v>37</v>
      </c>
      <c r="B4" s="13">
        <v>45242</v>
      </c>
    </row>
    <row r="5" spans="1:2" x14ac:dyDescent="0.15">
      <c r="A5" s="12" t="s">
        <v>38</v>
      </c>
      <c r="B5" s="14">
        <f>B4+1</f>
        <v>45243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45247</v>
      </c>
    </row>
    <row r="8" spans="1:2" x14ac:dyDescent="0.15">
      <c r="A8" s="16" t="s">
        <v>41</v>
      </c>
      <c r="B8" s="16">
        <v>1</v>
      </c>
    </row>
    <row r="9" spans="1:2" ht="16" x14ac:dyDescent="0.2">
      <c r="A9" s="16" t="s">
        <v>42</v>
      </c>
      <c r="B9" s="6" t="s">
        <v>92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80</v>
      </c>
    </row>
    <row r="15" spans="1:2" x14ac:dyDescent="0.15">
      <c r="A15" t="s">
        <v>0</v>
      </c>
      <c r="B15" s="12" t="s">
        <v>81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2023-11-16T00:09:51Z</dcterms:modified>
  <cp:category/>
</cp:coreProperties>
</file>