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3 802.11bb\Drafts\D4.0\"/>
    </mc:Choice>
  </mc:AlternateContent>
  <bookViews>
    <workbookView xWindow="-23151" yWindow="-111" windowWidth="23254" windowHeight="7260"/>
  </bookViews>
  <sheets>
    <sheet name="11-22-1498-00-00bb-LB267-poll-c" sheetId="1" r:id="rId1"/>
  </sheets>
  <definedNames>
    <definedName name="_xlnm._FilterDatabase" localSheetId="0" hidden="1">'11-22-1498-00-00bb-LB267-poll-c'!$A$1:$N$66</definedName>
  </definedNames>
  <calcPr calcId="162913"/>
</workbook>
</file>

<file path=xl/calcChain.xml><?xml version="1.0" encoding="utf-8"?>
<calcChain xmlns="http://schemas.openxmlformats.org/spreadsheetml/2006/main">
  <c r="L70" i="1" l="1"/>
  <c r="L69" i="1"/>
  <c r="L68" i="1"/>
  <c r="E68" i="1"/>
  <c r="E70" i="1"/>
  <c r="E69" i="1"/>
  <c r="E71" i="1" l="1"/>
  <c r="L71" i="1"/>
</calcChain>
</file>

<file path=xl/sharedStrings.xml><?xml version="1.0" encoding="utf-8"?>
<sst xmlns="http://schemas.openxmlformats.org/spreadsheetml/2006/main" count="471" uniqueCount="216">
  <si>
    <t>Index</t>
  </si>
  <si>
    <t>Date</t>
  </si>
  <si>
    <t>SA PIN</t>
  </si>
  <si>
    <t>Name</t>
  </si>
  <si>
    <t>Comment</t>
  </si>
  <si>
    <t>Category</t>
  </si>
  <si>
    <t>Page Number</t>
  </si>
  <si>
    <t>Subclause</t>
  </si>
  <si>
    <t>Line Number</t>
  </si>
  <si>
    <t>Proposed Change</t>
  </si>
  <si>
    <t>Must Be Satisfied</t>
  </si>
  <si>
    <t>08/02/2022 11:04:45 GMT</t>
  </si>
  <si>
    <t>Tomoko Adachi</t>
  </si>
  <si>
    <t>The behavior described in 32.3.6.2 (LC repetition) is a MAC behavior. AP, STA, Ack, DIFS, AIFS, and SIFS are all MAC terms.</t>
  </si>
  <si>
    <t>Technical</t>
  </si>
  <si>
    <t>32.3.6.2</t>
  </si>
  <si>
    <t>Move it under clause 31 (LC MAC).</t>
  </si>
  <si>
    <t>08/04/2022 19:19:53 GMT</t>
  </si>
  <si>
    <t>Robert Stacey</t>
  </si>
  <si>
    <t>f_c is a variable and should be represented in italics with 'c' as subscript (see baseline Equation 19-1, etc.)</t>
  </si>
  <si>
    <t>Editorial</t>
  </si>
  <si>
    <t>32.3.3</t>
  </si>
  <si>
    <t>Remove underscore, subscript 'c' and use italics</t>
  </si>
  <si>
    <t>08/04/2022 19:23:14 GMT</t>
  </si>
  <si>
    <t>Invalid editing instruction</t>
  </si>
  <si>
    <t>E.1</t>
  </si>
  <si>
    <t>Change editing instruction to "Change Table E-1 as follows:". Do similar for Tables E-2, etc.</t>
  </si>
  <si>
    <t>08/04/2022 19:32:56 GMT</t>
  </si>
  <si>
    <t>The channel numbering description could be improved</t>
  </si>
  <si>
    <t>32.3.4</t>
  </si>
  <si>
    <t>Insert a column in Table E-1, etc. with heading "LC IF starting frequency (MHz)" after "Channel spacing". For rows with "Applicable to LC" in column "Behaviour limits set" and "5" in column "Channel starting frequency", add "-154". For rows with "Applicable to LC" in column "Behaviour limits set" and "5.950" in column Channel starting frequency", add "181".  For other rows add '-'.
Remove the channel number mapping from 32.3.4 since the parameters for Equation 32-1 are now fully defined in Table E-1.
I can provide a more detailed proposal if needed.</t>
  </si>
  <si>
    <t>08/04/2022 19:55:49 GMT</t>
  </si>
  <si>
    <t>It is not appropriate, at least not accurate, to talk about "spectrum" here. Better to talk about RF frequency range.</t>
  </si>
  <si>
    <t>32.3.2</t>
  </si>
  <si>
    <t>Change to "In this example, the RF signal from the HPA, which is in the frequency range 5 GHz to 7 GHz, is downconverted..."</t>
  </si>
  <si>
    <t>08/04/2022 19:58:53 GMT</t>
  </si>
  <si>
    <t>"always" is unnecessary here -- the DC bias is part of the reference architecture and so naturally always present..</t>
  </si>
  <si>
    <t>Remove "always"</t>
  </si>
  <si>
    <t>08/04/2022 20:06:54 GMT</t>
  </si>
  <si>
    <t>The OFE definition does not match the architecture in Figure 32-1 and Figure 32-2.</t>
  </si>
  <si>
    <t>Change "RF electrical signal" to "IF electrical signal" (2x)</t>
  </si>
  <si>
    <t>08/17/2022 09:06:39 GMT</t>
  </si>
  <si>
    <t>Stephan Sand</t>
  </si>
  <si>
    <t>Reference to subclause 32.3 is incomplete. Please replace (LC PHY) with (LC PHY specification)</t>
  </si>
  <si>
    <t>32.3.1</t>
  </si>
  <si>
    <t>As in comment</t>
  </si>
  <si>
    <t>The first word in a bullet list should always start with a captial letter. Hence please replace "if" with "If". Same holds for P15L23, P15L28, P16L1, P16L4, P16L8, P16L10.</t>
  </si>
  <si>
    <t>The reference to Figure 32-4 also restates the caption. This also occurs on P20L9 for a reference to Figure 32-7.
All other figure references do not restate the caption. Please correct this according to editorial style guide.theses.</t>
  </si>
  <si>
    <t>08/18/2022 21:51:53 GMT</t>
  </si>
  <si>
    <t>James Petranovich</t>
  </si>
  <si>
    <t>"Because the LC channel is nearly transparent, it functions like a wireless cable"
It isn't clear what "functions like a wireless cable" means.  Some cables at some frequencies are spectrally flat and reflection free and well behaved.  Others are not.</t>
  </si>
  <si>
    <t>General</t>
  </si>
  <si>
    <t>Eliminate the sentence entirely or replace it with text saying "The LC channel is nearly transparent."</t>
  </si>
  <si>
    <t>08/24/2022 02:07:14 GMT</t>
  </si>
  <si>
    <t>Bo Sun</t>
  </si>
  <si>
    <t>"An LC STA operates in the light band with wavelengths in the range of 800 nm to 1000 nm" is a redundant repetition of LC STA definition in sub-clause 3.2</t>
  </si>
  <si>
    <t>4.3.30</t>
  </si>
  <si>
    <t>Remove this sentence.</t>
  </si>
  <si>
    <t>08/24/2022 02:51:39 GMT</t>
  </si>
  <si>
    <t>"An LC PHY with HE support conforms to the requirements for an HE PHY as defined in Clause 27 except
15 for the requirements in Clause 32 that supersede these requirements." But HE PHY MU operations support in LC PHY is not well defined.</t>
  </si>
  <si>
    <t>Add text to explain MU operations in LC PHY, e.g. MU transmitting/receiving diagram</t>
  </si>
  <si>
    <t>08/24/2022 03:06:16 GMT</t>
  </si>
  <si>
    <t>"An LC PHY with HE support conforms to the requirements for an HE PHY as defined in Clause 27 except
15 for the requirements in Clause 32 that supersede these requirements." Puncturing feature is not defined in LC PHY which means LC STA will support HE puncturing feature. But HE puncturing feature is based on the consideration of potential coexisting interference which might not be true in LC.</t>
  </si>
  <si>
    <t>Remove HE puncturing support for a high efficiency LC</t>
  </si>
  <si>
    <t>08/25/2022 15:59:05 GMT</t>
  </si>
  <si>
    <t>Matthias Wendt</t>
  </si>
  <si>
    <t>theoretical maximum for a 160 MHz wide channel with 1024QAM is 1134 Mb/s, so theoretical maximum for 11bb with two 160 MHz channels is 2.3 Gb/s</t>
  </si>
  <si>
    <t>Abstract</t>
  </si>
  <si>
    <t>change "9.6 Gb/s" to "2.3 Gb/s"</t>
  </si>
  <si>
    <t>in D0.2 row, "is upload to imeet" makes no sense</t>
  </si>
  <si>
    <t>Table 1</t>
  </si>
  <si>
    <t>change "imeet" to "IMAT"</t>
  </si>
  <si>
    <t>inserted sentences in definition of antenna connector are largely redundant</t>
  </si>
  <si>
    <t>1. change to "virtual point representing the aggregate electrical input at the RF interface of the optical front-end, which includes"
2. delete the sentence "The virtual point represents the aggregate electrical input to the receiver from the output of 15 the optical front-end, which includes any processing gain of the optical front-end."</t>
  </si>
  <si>
    <t>wording could be clearer</t>
  </si>
  <si>
    <t>change "except for the band in which it operates" to "except that it operates in the light band"</t>
  </si>
  <si>
    <t>"beamforming" is potentially misleading/confusing. While the beamforming matrix is supported, in LC it would be used to support multiple OFEs with disjoint coverage areas</t>
  </si>
  <si>
    <t>add a footnote to "beamforming" to state this is used in a different way than in RF communications</t>
  </si>
  <si>
    <t>typo</t>
  </si>
  <si>
    <t>change to "the behavior"</t>
  </si>
  <si>
    <t>table is confusing and hard to read</t>
  </si>
  <si>
    <t>delete columns LC IF Ch number, LC IF center frequency, Corresponding 5G+6G Ch number, and 5G+6G Center frequency fc/MHz
alternatively, need to significantly clarify those columns, including but not limited to:
1. in LC IF Ch number column, delete all even channel numbers
2. add horizontal separating lines in left and right column every 20 MHz
3. delete 331 in LC IF center frequency column</t>
  </si>
  <si>
    <t>figure doesn't align with requirement on line 8 that the delay shall be less that 1 us</t>
  </si>
  <si>
    <t>in figure 32-7, delete "(few ns)" two times</t>
  </si>
  <si>
    <t>08/26/2022 09:53:28 GMT</t>
  </si>
  <si>
    <t>Nancy Lee</t>
  </si>
  <si>
    <t>I think D2.1 CC CID51 intended to delete the word "protocol"</t>
  </si>
  <si>
    <t>Keywords</t>
  </si>
  <si>
    <t>delete "protocol"</t>
  </si>
  <si>
    <t>extra period</t>
  </si>
  <si>
    <t>change ". ." to "."</t>
  </si>
  <si>
    <t>naming e.g. "LC HT STA" doesn't align with 4.3.30</t>
  </si>
  <si>
    <t>change to "The MAC of an LC STA with an LC PHY that has HT support shall consist of an HT MAC. The MAC of an LC STA with an LC PHY that has VHT support shall consist of a VHT MAC. The MAC of an LC STA with an LC PHY that has HE support shall consist of an HE MAC."</t>
  </si>
  <si>
    <t>add that 2.4 GHz operation of HT and HE STA is not used by LC. Text from accepted D2.1 CIDs 21 and 23 was lost when 11-22-1108r3 was applied. (Note VHT PHY doesn't need to be mentioned because it is defined for 5 GHz band only)</t>
  </si>
  <si>
    <t>insert "2.4 GHz operation of HT and HE PHYs do not apply to an LC PHY with HT and HE, respectively."</t>
  </si>
  <si>
    <t>missing period</t>
  </si>
  <si>
    <t>add period after "Equation (32-1)"</t>
  </si>
  <si>
    <t>p15 line15 through p16 line 11 was supposed to have been deleted by D2.1 CID 38; now text and Figure 32-4 are redundant</t>
  </si>
  <si>
    <t>1. consider deleting p15 line 15 through p16 line 12
2. relabel Figure 32-4 as a Table because figures are not normative</t>
  </si>
  <si>
    <t>"An LC AP shall communicate..." is vague. Communicate how, when, and why?</t>
  </si>
  <si>
    <t>delete sentence</t>
  </si>
  <si>
    <t>grammar: antennas-&gt;antenna</t>
  </si>
  <si>
    <t>32.3.5</t>
  </si>
  <si>
    <t>change to "than one LC optical TX antenna. All LC ... more than one LC optical RX antenna."</t>
  </si>
  <si>
    <t>"LC HT PHY mode" naming doesn't align with 4.3.30</t>
  </si>
  <si>
    <t>1. on p.19 line 9, change "When operating the LC PHY with multiple optical TX antennas in the LC HT PHY mode"  to "When the LC PHY with HT support is operated with multiple optical TX antennas"
2. p. 19 line 11 change "The LC HT PHY mode" to "The LC PHY with HT support"</t>
  </si>
  <si>
    <t>"LC VHT PHY mode" naming doesn't align with 4.3.30</t>
  </si>
  <si>
    <t>1. on p.19 line 13, change "When operating the LC PHY with multiple optical TX antennas in the LC VHT PHY mode"  to "When the LC PHY with VHT support is operated with multiple optical TX antennas"
2. p. 19 line 15 change "The LC VHT PHY mode" to "The LC PHY with VHT support"</t>
  </si>
  <si>
    <t>"LC HE PHY mode" naming doesn't align with 4.3.30</t>
  </si>
  <si>
    <t>1. on p.19 line 17, change "When operating the LC PHY with multiple optical TX antennas in the LC HE PHY mode"  to "When the LC PHY with HE support is operated with multiple optical TX antennas"
2. p. 19 line 19 change "The LC HE PHY mode" to "The LC PHY with HE support"</t>
  </si>
  <si>
    <t>32.3.6.1</t>
  </si>
  <si>
    <t>change "LC HT PHY" to "LC PHY with HT support"</t>
  </si>
  <si>
    <t>08/26/2022 09:53:29 GMT</t>
  </si>
  <si>
    <t>change "LC VHT PHY" to "LC PHY with VHT support"</t>
  </si>
  <si>
    <t>change "LC HE PHY" to "LC PHY with HE support"</t>
  </si>
  <si>
    <t>LC PHY operating modes no longer exist</t>
  </si>
  <si>
    <t>Annex B</t>
  </si>
  <si>
    <t>1. change "LC PHY operating modes" to "LC PHY level of support"
2. change "LC PHY HT mode" to "LC PHY with HT support" and change "32.3.3.2 LC High Throughput (LC HT) mode" to "32.3.1 Introduction"
3. change "LC PHY VHT mode" to "LC PHY with VHT support" and change "32.3.3.3 LC Very High Throughput (LC VHT) mode" to "32.3.1 Introduction"
4. change "LC PHY HE mode" to "LC PHY with HE support" and change "32.3.3.4 LC High Efficiency (LC HE) mode" to "32.3.1 Introduction"</t>
  </si>
  <si>
    <t>LC PPDU formats no longer exist. They can be convered by LCP1.x</t>
  </si>
  <si>
    <t>delete rows LCP2, LCP2.1, LCP2.2, LCP2.3</t>
  </si>
  <si>
    <t>use correct 32.3.5 subclause name</t>
  </si>
  <si>
    <t>change "Multiple transmit and receive chains" to "Multiple transmit chains and multiple receive chains" three times where 32.3.5 is referenced</t>
  </si>
  <si>
    <t>D2.1 CC CID 47 resolution not done: Invalid editing instruction -- see page 8 for valid options.</t>
  </si>
  <si>
    <t>Change to a set of instructions, one for each table: "Change Table E-xx as follows:"</t>
  </si>
  <si>
    <t>D2.1 CC CID 26 resolution not done: China table number should be E-6</t>
  </si>
  <si>
    <t>Renumber to E-6.</t>
  </si>
  <si>
    <t>08/30/2022 10:37:15 GMT</t>
  </si>
  <si>
    <t>Volker Jungnickel</t>
  </si>
  <si>
    <t>It is not clear why this is not allowed.</t>
  </si>
  <si>
    <t>Please add some text to explain why.</t>
  </si>
  <si>
    <t>08/30/2022 10:44:10 GMT</t>
  </si>
  <si>
    <t>In Fig. 31-1, there is no more RF interface.</t>
  </si>
  <si>
    <t>Discuss this definition again. One proposal is to add "conceived" between "representing the" and "RF interface". The better one is probably to remove P11L7-16 because haveing an antenna connector becomes an implementation issue when considering 32.3.2 is now defined.</t>
  </si>
  <si>
    <t>08/30/2022 10:54:07 GMT</t>
  </si>
  <si>
    <t>The reference to 4.9.4. gives no clear idea how simultaneous or non-simultaneous multiband operation, which shall be used here for the hybrid RF/LC operation shall be implemented. Although it is said in 4.9.4. that there would be a simultaneous operation capability, to my knowledge this is currently defined by introducing the multilink operation framework in 11be, which we cannot refer to in 11bb, however. If a statement on parallel RF/LC operation should remain in the spec, it should better mention the trivial implementation based on MIMO, as explained in doc. 11-22/1114. There is an working prototype and robustness is  good, by simply reusing the existing MIMO schemes in 802.11.</t>
  </si>
  <si>
    <t>Insert the text and the figure suggested in the latest version of 11-22/1114 into 32.3.5., change the reference to 32.3.5, after P19L8, and move the sentence on P12L21-22 after the text in P12L24.</t>
  </si>
  <si>
    <t>08/30/2022 10:59:03 GMT</t>
  </si>
  <si>
    <t>The LC MAC is next to empty. I see no reason to ammend a whole clause to 802.11 with next to zero content.</t>
  </si>
  <si>
    <t>Remove clause 31.</t>
  </si>
  <si>
    <t>08/30/2022 11:09:48 GMT</t>
  </si>
  <si>
    <t>The measurement of the CCA sensitivity is now a misconception, since Figure 32-1 has been added and does not conatin an antenna connecto anymore. Conceptually, the CCA level could be selected so that it is copmparable to the typical noise level expected for the receiver, where interference starts to become noticable.</t>
  </si>
  <si>
    <t>32.3.6.</t>
  </si>
  <si>
    <t>In the receiver, which is equivalent to Fig. 32-1, define a typical CCA level for LC, relative to the typical noise level at the IF interface of the LC optical RX antenna.</t>
  </si>
  <si>
    <t>08/31/2022 10:07:29 GMT</t>
  </si>
  <si>
    <t>Allert Van Zelst</t>
  </si>
  <si>
    <t>The set [60 62] should be [60 64].</t>
  </si>
  <si>
    <t>The primary channel is 20 MHz, how can it be mapped to a 40 MHz LC IF channel?</t>
  </si>
  <si>
    <t>Change to something like: if PrimaryChannelLowerBehavior in the behavioural Limits Set of Operating Class 27 in Table E-4 applies, then the 40 MHz channels {36, 44, 52, 60} are using the 20 MHz channel sets {[36 40], [44 48], [52 56], [60 64]} in the 5 GHz band (where the lower index in each set is the primary channel). These 40 MHz channels shall be mapped to the 40 MHz LC IF channels {1, 9, 17, 25}, and use the 20 MHz channel sets {[1 5], [9 13], [17 21], [25 29]} (where the lower index in each set is the primary channel), respectively;</t>
  </si>
  <si>
    <t>08/31/2022 10:07:30 GMT</t>
  </si>
  <si>
    <t>Change to something like: if PrimaryChannelUpperBehavior in the behavioural Limits Set of Operating Class 27 in Table E-4  applies, then the 40 MHz channels {40, 48, 56, 64} are using the 20 MHz channel sets {[36 40], [44 48], [52 56], [60 64]} in the 5 GHz band (where the upper index in each set is the primary channel). These 40 MHz channels shall be mapped to the 40 MHz LC IF channels {5, 13, 21, 29}, and use the 20 MHz channel sets {[1 5], [9 13], [17 21], [25 29]} (where the upper index in each set is the primary channel), respectively;</t>
  </si>
  <si>
    <t>08/31/2022 17:27:40 GMT</t>
  </si>
  <si>
    <t>Henry Ptasinski</t>
  </si>
  <si>
    <t>'these requirements' appears to refer to the Clause 32 requirements, but should refer to the Clause 19 requirements.</t>
  </si>
  <si>
    <t>Change 'these requirements' to 'those requirements'.</t>
  </si>
  <si>
    <t>08/31/2022 17:28:40 GMT</t>
  </si>
  <si>
    <t>'these requirements' appears to refer to the Clause 32 requirements, but should refer to the Clause 21 requirements.</t>
  </si>
  <si>
    <t>08/31/2022 17:29:27 GMT</t>
  </si>
  <si>
    <t>'these requirements' appears to refer to the Clause 32 requirements, but should refer to the Clause 27 requirements.</t>
  </si>
  <si>
    <t>08/31/2022 17:31:17 GMT</t>
  </si>
  <si>
    <t>Missing article.</t>
  </si>
  <si>
    <t>Change 'A DC bias is added to LC IF signal' to 'A DC bias is added to the LC IF signal'</t>
  </si>
  <si>
    <t>08/31/2022 17:37:32 GMT</t>
  </si>
  <si>
    <t>What is the point of this sentence?
The LC channel is only 'nearly transparent' if there is unobstructed line-of-sight in air.
What is a 'wireless cable'?</t>
  </si>
  <si>
    <t>Delete the sentence, or provide details on the channel response in different scenarios and provide a definition for 'wireless cable'.</t>
  </si>
  <si>
    <t>08/31/2022 18:02:14 GMT</t>
  </si>
  <si>
    <t>What is the 'downlink channel'? Are STA-&gt;AP transmissions sent on on LC channel, and AP-&gt;STA transmissions sent on a different LC channel?</t>
  </si>
  <si>
    <t>Define uplink and downlink channels.  Specify how those channels are selected.</t>
  </si>
  <si>
    <t>08/31/2022 18:05:30 GMT</t>
  </si>
  <si>
    <t>How do LC optical antennas operate on different wavelengths? Should this section be referring to LC Channel numbers instead?</t>
  </si>
  <si>
    <t>Explain how LC devices operate on different wavelengths.  Provide mechanism (or reference to existing mechanism) in MLME for wavelength selection.</t>
  </si>
  <si>
    <t>Chong Han</t>
  </si>
  <si>
    <t xml:space="preserve">Clause 31 was to be removed according to 11-22/1108r4. </t>
  </si>
  <si>
    <t>25-29</t>
  </si>
  <si>
    <t xml:space="preserve">Delete L25-29 on page 12. </t>
  </si>
  <si>
    <t xml:space="preserve">Delete L1-3 on page 13. </t>
  </si>
  <si>
    <t>f_c is in wrong format</t>
  </si>
  <si>
    <t>Change f_c to the correct format</t>
  </si>
  <si>
    <t>Change Tx and Rx to TX and RX</t>
  </si>
  <si>
    <t>Better to keep align with Figure 32-7</t>
  </si>
  <si>
    <t>Change text ‘the transmitted signal’ to ‘the repeated signal’</t>
  </si>
  <si>
    <t xml:space="preserve">The delay between repeated signal and received signal has been capped to 1 us in the text. Will not be necessary to keep the ‘(few ns)’ in the figure. </t>
  </si>
  <si>
    <t>rename the status of busy due to LC repetition</t>
  </si>
  <si>
    <t xml:space="preserve">change 'LC repetition busy' to 'Busy' in Figure 32-7. </t>
  </si>
  <si>
    <t xml:space="preserve">Wrong table number </t>
  </si>
  <si>
    <t>Change ‘E-2’ to ‘E-6’</t>
  </si>
  <si>
    <t>Resolution</t>
  </si>
  <si>
    <t>Decision</t>
  </si>
  <si>
    <t>TE Suggestion</t>
  </si>
  <si>
    <t>accept</t>
  </si>
  <si>
    <t>32.1</t>
  </si>
  <si>
    <t>3.1.</t>
  </si>
  <si>
    <t>3.1</t>
  </si>
  <si>
    <t>31.2</t>
  </si>
  <si>
    <t>apply the changes included in doc. 11-22/1589r0 for the LC channel numbering</t>
  </si>
  <si>
    <t>revise</t>
  </si>
  <si>
    <t>resolved by  CID 4
due to the changes included in doc. 11-22/1589r0 for the LC channel numbering the text is revised</t>
  </si>
  <si>
    <t>reject</t>
  </si>
  <si>
    <t>Fig. 32-7 is just an example how of the consequences to packet and data transmission when implementing the LC repetition as described in 32.3.6.2 as an amplify-and-forward repetition mechanism in the analog domain, i.e. below the PHY.</t>
  </si>
  <si>
    <t>see CID 7</t>
  </si>
  <si>
    <t>withdrawn by commenter</t>
  </si>
  <si>
    <t xml:space="preserve">1. the second sentence in the note clarifies that there no spec about CCA levels is contained in teh standard that would be applicable to the direct conversion architecture.
2. replace on P11L14-15 both occurecnces of "optical frontend" by "LC optical antenna"  </t>
  </si>
  <si>
    <t>1. replace "uplink and downlink" by "bidirectional" on P2L3
2. delete "on the downlink channel" on P20L13</t>
  </si>
  <si>
    <t xml:space="preserve">delete theI64:J91 ‘(few ns)’ in Figure 32-7. </t>
  </si>
  <si>
    <t>Total</t>
  </si>
  <si>
    <t>resolved</t>
  </si>
  <si>
    <r>
      <t xml:space="preserve">LC STAs operate in the 800 to 1000 nm band. All TGbb STAs shall support communication in that range. The requested mechanism is intentionally not defined. The reason is to keep the same baseband processing like for RF.  However, LC may operate on different  colors of the light, by using one color each per LC optical antenna port. Filters may be used to separate these signals, and use MIMO signal processing is recommended to cancel the mutual crosstalk.
</t>
    </r>
    <r>
      <rPr>
        <sz val="11"/>
        <rFont val="Calibri"/>
        <family val="2"/>
        <scheme val="minor"/>
      </rPr>
      <t>2. Change sentence on P13L8 into "LC systems shall transmit on optical wavelengths within the 800 nm to 1000 nm band."</t>
    </r>
  </si>
  <si>
    <t xml:space="preserve">TGbb agrees that MU MIMO might not work in all deployment scenarios. For SU MIMO, a sugfficiant condition was provided  in D3.0 P19L4-5.
Add after P19L5 "In a MU MIMO environment, LC optical antennas should have sufficient spatial separation at the AP. In addition, non-AP STAs should also have sufficient spatial separation. As an example, a single AP may provide coverage to two different areas and non-AP STAs in each area could then be served simultaneously." </t>
  </si>
  <si>
    <t xml:space="preserve">Comment is not implementable because LC PHY does support the puncturing in order to adapt the MCS to the available signal-to-noise-and-interference level. Because LC has less interference and no small-scale fading, less puncturing may be needed compared to RF channels. However there are fontend impairments as well as noise so that the punturing will be helpful to overcome these distortions in the LC channel. </t>
  </si>
  <si>
    <t>The statement was added to make the different behaviour of LC channels clearer. 
Revise the sentence on P14L8 as "The LC channel is nearly transparent, comparable to an RF channel with a dominant  line-of-sight component, usually 10s of decibels stronger than non-LOS components."</t>
  </si>
  <si>
    <t>postpone</t>
  </si>
  <si>
    <t>2. delete the sentence "The virtual point represents the aggregate electrical input to the receiver from the output of 15 the optical front-end, which includes any processing gain of the optical front-end."</t>
  </si>
  <si>
    <t>comment was withdrawn by commenter</t>
  </si>
  <si>
    <t xml:space="preserve">insert after P12L20 "Note: LC beamforming reuses the same procedures like RF but it is based on the superposition of optical signals at the LC optical RX antenna."   </t>
  </si>
  <si>
    <t xml:space="preserve">
same as CID 4
apply the changes included in doc. 11-22/1589r0 for the LC channel numbering</t>
  </si>
  <si>
    <t>after P12L24</t>
  </si>
  <si>
    <t>related to CID4
1. apply the changes included in doc. 11-22/1589r0 for the LC channel numbering
2. relabel Figure 32-4 as a Table 32-1 because figures are not normative
3. reformat Table 32-1 according to Style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</si>
</sst>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1"/>
      <color rgb="FFFFFF00"/>
      <name val="Calibri"/>
      <family val="2"/>
      <scheme val="minor"/>
    </font>
    <font>
      <sz val="11"/>
      <color rgb="FF00B05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2">
    <xf numFmtId="0" fontId="0" fillId="0" borderId="0" xfId="0"/>
    <xf numFmtId="0" fontId="0" fillId="0" borderId="0" xfId="0" applyAlignment="1">
      <alignment wrapText="1"/>
    </xf>
    <xf numFmtId="16" fontId="0" fillId="0" borderId="0" xfId="0" applyNumberFormat="1" applyAlignment="1">
      <alignment wrapText="1"/>
    </xf>
    <xf numFmtId="0" fontId="16" fillId="0" borderId="0" xfId="0" applyFont="1" applyAlignment="1">
      <alignment wrapText="1"/>
    </xf>
    <xf numFmtId="49" fontId="0" fillId="0" borderId="0" xfId="0" applyNumberFormat="1" applyAlignment="1">
      <alignment wrapText="1"/>
    </xf>
    <xf numFmtId="0" fontId="0" fillId="33" borderId="0" xfId="0" applyFill="1" applyAlignment="1">
      <alignment wrapText="1"/>
    </xf>
    <xf numFmtId="0" fontId="16" fillId="0" borderId="0" xfId="0" applyFont="1" applyAlignment="1">
      <alignment wrapText="1" shrinkToFit="1"/>
    </xf>
    <xf numFmtId="0" fontId="0" fillId="0" borderId="0" xfId="0" applyAlignment="1">
      <alignment wrapText="1" shrinkToFit="1"/>
    </xf>
    <xf numFmtId="49" fontId="16" fillId="0" borderId="0" xfId="0" applyNumberFormat="1" applyFont="1" applyAlignment="1">
      <alignment wrapText="1" shrinkToFit="1"/>
    </xf>
    <xf numFmtId="49" fontId="0" fillId="0" borderId="0" xfId="0" applyNumberFormat="1" applyAlignment="1">
      <alignment wrapText="1" shrinkToFit="1"/>
    </xf>
    <xf numFmtId="0" fontId="18" fillId="35" borderId="0" xfId="0" applyFont="1" applyFill="1" applyAlignment="1">
      <alignment wrapText="1" shrinkToFit="1"/>
    </xf>
    <xf numFmtId="0" fontId="0" fillId="34" borderId="0" xfId="0" applyFill="1" applyAlignment="1">
      <alignment wrapText="1" shrinkToFit="1"/>
    </xf>
    <xf numFmtId="0" fontId="0" fillId="33" borderId="0" xfId="0" applyFill="1" applyAlignment="1">
      <alignment wrapText="1" shrinkToFit="1"/>
    </xf>
    <xf numFmtId="0" fontId="0" fillId="35" borderId="0" xfId="0" applyFill="1" applyAlignment="1">
      <alignment wrapText="1" shrinkToFit="1"/>
    </xf>
    <xf numFmtId="0" fontId="14" fillId="0" borderId="0" xfId="0" applyFont="1" applyAlignment="1">
      <alignment wrapText="1" shrinkToFit="1"/>
    </xf>
    <xf numFmtId="0" fontId="19" fillId="0" borderId="0" xfId="0" applyFont="1" applyAlignment="1">
      <alignment wrapText="1" shrinkToFit="1"/>
    </xf>
    <xf numFmtId="0" fontId="20" fillId="0" borderId="0" xfId="0" applyFont="1" applyAlignment="1">
      <alignment wrapText="1" shrinkToFit="1"/>
    </xf>
    <xf numFmtId="0" fontId="0" fillId="34" borderId="0" xfId="0" applyFill="1" applyAlignment="1">
      <alignment wrapText="1"/>
    </xf>
    <xf numFmtId="0" fontId="0" fillId="35" borderId="0" xfId="0" applyFill="1" applyAlignment="1">
      <alignment wrapText="1"/>
    </xf>
    <xf numFmtId="0" fontId="0" fillId="0" borderId="0" xfId="0" applyFill="1" applyAlignment="1">
      <alignment wrapText="1" shrinkToFit="1"/>
    </xf>
    <xf numFmtId="49" fontId="0" fillId="0" borderId="0" xfId="0" applyNumberFormat="1" applyFill="1" applyAlignment="1">
      <alignment wrapText="1" shrinkToFit="1"/>
    </xf>
    <xf numFmtId="0" fontId="0" fillId="0" borderId="0" xfId="0" applyFill="1" applyAlignment="1">
      <alignment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71"/>
  <sheetViews>
    <sheetView tabSelected="1" topLeftCell="A36" zoomScale="85" zoomScaleNormal="85" workbookViewId="0">
      <selection activeCell="L74" sqref="L74"/>
    </sheetView>
  </sheetViews>
  <sheetFormatPr baseColWidth="10" defaultColWidth="9.23046875" defaultRowHeight="14.6" x14ac:dyDescent="0.4"/>
  <cols>
    <col min="1" max="1" width="6.15234375" style="7" customWidth="1"/>
    <col min="2" max="2" width="14.3046875" style="1" hidden="1" customWidth="1"/>
    <col min="3" max="3" width="13.84375" style="1" hidden="1" customWidth="1"/>
    <col min="4" max="4" width="13.61328125" style="7" customWidth="1"/>
    <col min="5" max="5" width="31.84375" style="7" customWidth="1"/>
    <col min="6" max="6" width="8.15234375" style="7" customWidth="1"/>
    <col min="7" max="7" width="4.3046875" style="7" customWidth="1"/>
    <col min="8" max="8" width="7.3046875" style="9" customWidth="1"/>
    <col min="9" max="9" width="4.61328125" style="7" customWidth="1"/>
    <col min="10" max="10" width="35.07421875" style="7" customWidth="1"/>
    <col min="11" max="11" width="8.3828125" style="7" customWidth="1"/>
    <col min="12" max="12" width="9.3046875" style="7" customWidth="1"/>
    <col min="13" max="13" width="29.53515625" style="7" customWidth="1"/>
    <col min="14" max="14" width="12.3828125" customWidth="1"/>
  </cols>
  <sheetData>
    <row r="1" spans="1:14" ht="72.900000000000006" x14ac:dyDescent="0.4">
      <c r="A1" s="6" t="s">
        <v>0</v>
      </c>
      <c r="B1" s="3" t="s">
        <v>1</v>
      </c>
      <c r="C1" s="3" t="s">
        <v>2</v>
      </c>
      <c r="D1" s="6" t="s">
        <v>3</v>
      </c>
      <c r="E1" s="6" t="s">
        <v>4</v>
      </c>
      <c r="F1" s="6" t="s">
        <v>5</v>
      </c>
      <c r="G1" s="6" t="s">
        <v>6</v>
      </c>
      <c r="H1" s="8" t="s">
        <v>7</v>
      </c>
      <c r="I1" s="6" t="s">
        <v>8</v>
      </c>
      <c r="J1" s="6" t="s">
        <v>9</v>
      </c>
      <c r="K1" s="6" t="s">
        <v>10</v>
      </c>
      <c r="L1" s="6" t="s">
        <v>186</v>
      </c>
      <c r="M1" s="6" t="s">
        <v>185</v>
      </c>
      <c r="N1" s="3" t="s">
        <v>187</v>
      </c>
    </row>
    <row r="2" spans="1:14" ht="116.6" hidden="1" x14ac:dyDescent="0.4">
      <c r="A2" s="19">
        <v>1</v>
      </c>
      <c r="B2" s="1" t="s">
        <v>11</v>
      </c>
      <c r="C2" s="1">
        <v>5114</v>
      </c>
      <c r="D2" s="19" t="s">
        <v>12</v>
      </c>
      <c r="E2" s="19" t="s">
        <v>13</v>
      </c>
      <c r="F2" s="19" t="s">
        <v>14</v>
      </c>
      <c r="G2" s="19">
        <v>20</v>
      </c>
      <c r="H2" s="20">
        <v>31</v>
      </c>
      <c r="I2" s="19"/>
      <c r="J2" s="19" t="s">
        <v>16</v>
      </c>
      <c r="K2" s="19">
        <v>1</v>
      </c>
      <c r="L2" s="10" t="s">
        <v>196</v>
      </c>
      <c r="M2" s="7" t="s">
        <v>197</v>
      </c>
    </row>
    <row r="3" spans="1:14" ht="58.3" hidden="1" x14ac:dyDescent="0.4">
      <c r="A3" s="1">
        <v>2</v>
      </c>
      <c r="B3" s="1" t="s">
        <v>17</v>
      </c>
      <c r="C3" s="1">
        <v>5073</v>
      </c>
      <c r="D3" s="1" t="s">
        <v>18</v>
      </c>
      <c r="E3" s="1" t="s">
        <v>19</v>
      </c>
      <c r="F3" s="1" t="s">
        <v>20</v>
      </c>
      <c r="G3" s="1">
        <v>15</v>
      </c>
      <c r="H3" s="4">
        <v>31</v>
      </c>
      <c r="I3" s="1">
        <v>5</v>
      </c>
      <c r="J3" s="1" t="s">
        <v>22</v>
      </c>
      <c r="K3" s="1">
        <v>0</v>
      </c>
      <c r="L3" s="5" t="s">
        <v>188</v>
      </c>
      <c r="M3"/>
      <c r="N3" t="s">
        <v>188</v>
      </c>
    </row>
    <row r="4" spans="1:14" ht="43.75" hidden="1" x14ac:dyDescent="0.4">
      <c r="A4" s="1">
        <v>3</v>
      </c>
      <c r="B4" s="1" t="s">
        <v>23</v>
      </c>
      <c r="C4" s="1">
        <v>5073</v>
      </c>
      <c r="D4" s="1" t="s">
        <v>18</v>
      </c>
      <c r="E4" s="1" t="s">
        <v>24</v>
      </c>
      <c r="F4" s="1" t="s">
        <v>20</v>
      </c>
      <c r="G4" s="1">
        <v>23</v>
      </c>
      <c r="H4" s="4" t="s">
        <v>191</v>
      </c>
      <c r="I4" s="1">
        <v>5</v>
      </c>
      <c r="J4" s="1" t="s">
        <v>26</v>
      </c>
      <c r="K4" s="1">
        <v>0</v>
      </c>
      <c r="L4" s="1"/>
      <c r="M4"/>
      <c r="N4" t="s">
        <v>188</v>
      </c>
    </row>
    <row r="5" spans="1:14" ht="293.60000000000002" hidden="1" customHeight="1" x14ac:dyDescent="0.4">
      <c r="A5" s="7">
        <v>4</v>
      </c>
      <c r="B5" s="1" t="s">
        <v>27</v>
      </c>
      <c r="C5" s="1">
        <v>5073</v>
      </c>
      <c r="D5" s="7" t="s">
        <v>18</v>
      </c>
      <c r="E5" s="7" t="s">
        <v>28</v>
      </c>
      <c r="F5" s="7" t="s">
        <v>14</v>
      </c>
      <c r="G5" s="7">
        <v>15</v>
      </c>
      <c r="H5" s="9" t="s">
        <v>191</v>
      </c>
      <c r="I5" s="7">
        <v>6</v>
      </c>
      <c r="J5" s="7" t="s">
        <v>30</v>
      </c>
      <c r="K5" s="7">
        <v>1</v>
      </c>
      <c r="L5" s="11" t="s">
        <v>194</v>
      </c>
      <c r="M5" s="7" t="s">
        <v>193</v>
      </c>
    </row>
    <row r="6" spans="1:14" ht="58.3" x14ac:dyDescent="0.4">
      <c r="A6" s="1">
        <v>5</v>
      </c>
      <c r="B6" s="1" t="s">
        <v>31</v>
      </c>
      <c r="C6" s="1">
        <v>5073</v>
      </c>
      <c r="D6" s="1" t="s">
        <v>18</v>
      </c>
      <c r="E6" s="1" t="s">
        <v>32</v>
      </c>
      <c r="F6" s="1" t="s">
        <v>14</v>
      </c>
      <c r="G6" s="1">
        <v>14</v>
      </c>
      <c r="H6" s="4" t="s">
        <v>191</v>
      </c>
      <c r="I6" s="1">
        <v>18</v>
      </c>
      <c r="J6" s="1" t="s">
        <v>34</v>
      </c>
      <c r="K6" s="1">
        <v>0</v>
      </c>
      <c r="L6" s="5" t="s">
        <v>188</v>
      </c>
      <c r="M6" s="1"/>
    </row>
    <row r="7" spans="1:14" ht="58.3" hidden="1" x14ac:dyDescent="0.4">
      <c r="A7" s="1">
        <v>6</v>
      </c>
      <c r="B7" s="1" t="s">
        <v>35</v>
      </c>
      <c r="C7" s="1">
        <v>5073</v>
      </c>
      <c r="D7" s="1" t="s">
        <v>18</v>
      </c>
      <c r="E7" s="1" t="s">
        <v>36</v>
      </c>
      <c r="F7" s="1" t="s">
        <v>20</v>
      </c>
      <c r="G7" s="1">
        <v>14</v>
      </c>
      <c r="H7" s="4" t="s">
        <v>190</v>
      </c>
      <c r="I7" s="1">
        <v>22</v>
      </c>
      <c r="J7" s="1" t="s">
        <v>37</v>
      </c>
      <c r="K7" s="1">
        <v>0</v>
      </c>
      <c r="L7" s="1"/>
      <c r="M7"/>
    </row>
    <row r="8" spans="1:14" ht="43.75" hidden="1" x14ac:dyDescent="0.4">
      <c r="A8" s="7">
        <v>7</v>
      </c>
      <c r="B8" s="1" t="s">
        <v>38</v>
      </c>
      <c r="C8" s="1">
        <v>5073</v>
      </c>
      <c r="D8" s="7" t="s">
        <v>18</v>
      </c>
      <c r="E8" s="7" t="s">
        <v>39</v>
      </c>
      <c r="F8" s="7" t="s">
        <v>14</v>
      </c>
      <c r="G8" s="7">
        <v>11</v>
      </c>
      <c r="H8" s="9" t="s">
        <v>192</v>
      </c>
      <c r="I8" s="7">
        <v>20</v>
      </c>
      <c r="J8" s="7" t="s">
        <v>40</v>
      </c>
      <c r="K8" s="7">
        <v>1</v>
      </c>
      <c r="L8" s="12" t="s">
        <v>188</v>
      </c>
    </row>
    <row r="9" spans="1:14" ht="43.75" hidden="1" x14ac:dyDescent="0.4">
      <c r="A9" s="1">
        <v>8</v>
      </c>
      <c r="B9" s="1" t="s">
        <v>41</v>
      </c>
      <c r="C9" s="1">
        <v>96032</v>
      </c>
      <c r="D9" s="1" t="s">
        <v>42</v>
      </c>
      <c r="E9" s="1" t="s">
        <v>43</v>
      </c>
      <c r="F9" s="1" t="s">
        <v>20</v>
      </c>
      <c r="G9" s="1">
        <v>13</v>
      </c>
      <c r="H9" s="4" t="s">
        <v>192</v>
      </c>
      <c r="I9" s="1">
        <v>23</v>
      </c>
      <c r="J9" s="1" t="s">
        <v>45</v>
      </c>
      <c r="K9" s="1">
        <v>0</v>
      </c>
      <c r="L9" s="1"/>
      <c r="M9"/>
    </row>
    <row r="10" spans="1:14" ht="72.900000000000006" hidden="1" x14ac:dyDescent="0.4">
      <c r="A10" s="1">
        <v>9</v>
      </c>
      <c r="B10" s="1" t="s">
        <v>41</v>
      </c>
      <c r="C10" s="1">
        <v>96032</v>
      </c>
      <c r="D10" s="1" t="s">
        <v>42</v>
      </c>
      <c r="E10" s="1" t="s">
        <v>46</v>
      </c>
      <c r="F10" s="1" t="s">
        <v>20</v>
      </c>
      <c r="G10" s="1">
        <v>15</v>
      </c>
      <c r="H10" s="4" t="s">
        <v>189</v>
      </c>
      <c r="I10" s="1">
        <v>18</v>
      </c>
      <c r="J10" s="1" t="s">
        <v>45</v>
      </c>
      <c r="K10" s="1">
        <v>0</v>
      </c>
      <c r="L10" s="1"/>
      <c r="M10"/>
    </row>
    <row r="11" spans="1:14" ht="114.45" hidden="1" customHeight="1" x14ac:dyDescent="0.4">
      <c r="A11" s="1">
        <v>10</v>
      </c>
      <c r="B11" s="1" t="s">
        <v>41</v>
      </c>
      <c r="C11" s="1">
        <v>96032</v>
      </c>
      <c r="D11" s="1" t="s">
        <v>42</v>
      </c>
      <c r="E11" s="1" t="s">
        <v>47</v>
      </c>
      <c r="F11" s="1" t="s">
        <v>20</v>
      </c>
      <c r="G11" s="1">
        <v>16</v>
      </c>
      <c r="H11" s="4" t="s">
        <v>189</v>
      </c>
      <c r="I11" s="1">
        <v>12</v>
      </c>
      <c r="J11" s="1" t="s">
        <v>45</v>
      </c>
      <c r="K11" s="1">
        <v>0</v>
      </c>
      <c r="L11" s="1"/>
      <c r="M11"/>
    </row>
    <row r="12" spans="1:14" ht="163.75" customHeight="1" x14ac:dyDescent="0.4">
      <c r="A12" s="1">
        <v>11</v>
      </c>
      <c r="B12" s="1" t="s">
        <v>48</v>
      </c>
      <c r="C12" s="1">
        <v>12826</v>
      </c>
      <c r="D12" s="1" t="s">
        <v>49</v>
      </c>
      <c r="E12" s="1" t="s">
        <v>50</v>
      </c>
      <c r="F12" s="1" t="s">
        <v>51</v>
      </c>
      <c r="G12" s="1">
        <v>14</v>
      </c>
      <c r="H12" s="4" t="s">
        <v>189</v>
      </c>
      <c r="I12" s="1">
        <v>8</v>
      </c>
      <c r="J12" s="1" t="s">
        <v>52</v>
      </c>
      <c r="K12" s="1">
        <v>0</v>
      </c>
      <c r="L12" s="17" t="s">
        <v>194</v>
      </c>
      <c r="M12" s="1" t="s">
        <v>208</v>
      </c>
    </row>
    <row r="13" spans="1:14" ht="72.900000000000006" x14ac:dyDescent="0.4">
      <c r="A13" s="1">
        <v>12</v>
      </c>
      <c r="B13" s="1" t="s">
        <v>53</v>
      </c>
      <c r="C13" s="1">
        <v>52241</v>
      </c>
      <c r="D13" s="1" t="s">
        <v>54</v>
      </c>
      <c r="E13" s="1" t="s">
        <v>55</v>
      </c>
      <c r="F13" s="1" t="s">
        <v>14</v>
      </c>
      <c r="G13" s="1">
        <v>12</v>
      </c>
      <c r="H13" s="4" t="s">
        <v>189</v>
      </c>
      <c r="I13" s="1">
        <v>12</v>
      </c>
      <c r="J13" s="1" t="s">
        <v>57</v>
      </c>
      <c r="K13" s="1">
        <v>0</v>
      </c>
      <c r="L13" s="5" t="s">
        <v>188</v>
      </c>
      <c r="M13"/>
    </row>
    <row r="14" spans="1:14" ht="253.3" hidden="1" customHeight="1" x14ac:dyDescent="0.4">
      <c r="A14" s="1">
        <v>13</v>
      </c>
      <c r="B14" s="1" t="s">
        <v>58</v>
      </c>
      <c r="C14" s="1">
        <v>52241</v>
      </c>
      <c r="D14" s="1" t="s">
        <v>54</v>
      </c>
      <c r="E14" s="1" t="s">
        <v>59</v>
      </c>
      <c r="F14" s="1" t="s">
        <v>51</v>
      </c>
      <c r="G14" s="1">
        <v>13</v>
      </c>
      <c r="H14" s="4" t="s">
        <v>44</v>
      </c>
      <c r="I14" s="1">
        <v>14</v>
      </c>
      <c r="J14" s="1" t="s">
        <v>60</v>
      </c>
      <c r="K14" s="1">
        <v>1</v>
      </c>
      <c r="L14" s="17" t="s">
        <v>194</v>
      </c>
      <c r="M14" s="7" t="s">
        <v>206</v>
      </c>
    </row>
    <row r="15" spans="1:14" ht="207.45" hidden="1" customHeight="1" x14ac:dyDescent="0.4">
      <c r="A15" s="1">
        <v>14</v>
      </c>
      <c r="B15" s="1" t="s">
        <v>61</v>
      </c>
      <c r="C15" s="1">
        <v>52241</v>
      </c>
      <c r="D15" s="1" t="s">
        <v>54</v>
      </c>
      <c r="E15" s="1" t="s">
        <v>62</v>
      </c>
      <c r="F15" s="1" t="s">
        <v>51</v>
      </c>
      <c r="G15" s="1">
        <v>13</v>
      </c>
      <c r="H15" s="4" t="s">
        <v>44</v>
      </c>
      <c r="I15" s="1">
        <v>25</v>
      </c>
      <c r="J15" s="1" t="s">
        <v>63</v>
      </c>
      <c r="K15" s="1">
        <v>1</v>
      </c>
      <c r="L15" s="18" t="s">
        <v>196</v>
      </c>
      <c r="M15" s="7" t="s">
        <v>207</v>
      </c>
    </row>
    <row r="16" spans="1:14" ht="72.900000000000006" x14ac:dyDescent="0.4">
      <c r="A16" s="1">
        <v>15</v>
      </c>
      <c r="B16" s="1" t="s">
        <v>64</v>
      </c>
      <c r="C16" s="1">
        <v>75371</v>
      </c>
      <c r="D16" s="1" t="s">
        <v>65</v>
      </c>
      <c r="E16" s="1" t="s">
        <v>66</v>
      </c>
      <c r="F16" s="1" t="s">
        <v>14</v>
      </c>
      <c r="G16" s="1">
        <v>2</v>
      </c>
      <c r="H16" s="4" t="s">
        <v>44</v>
      </c>
      <c r="I16" s="1">
        <v>4</v>
      </c>
      <c r="J16" s="1" t="s">
        <v>68</v>
      </c>
      <c r="K16" s="1">
        <v>0</v>
      </c>
      <c r="L16" s="18" t="s">
        <v>196</v>
      </c>
      <c r="M16" s="1" t="s">
        <v>211</v>
      </c>
    </row>
    <row r="17" spans="1:13" ht="29.15" x14ac:dyDescent="0.4">
      <c r="A17" s="1">
        <v>16</v>
      </c>
      <c r="B17" s="1" t="s">
        <v>64</v>
      </c>
      <c r="C17" s="1">
        <v>75371</v>
      </c>
      <c r="D17" s="1" t="s">
        <v>65</v>
      </c>
      <c r="E17" s="1" t="s">
        <v>69</v>
      </c>
      <c r="F17" s="1" t="s">
        <v>51</v>
      </c>
      <c r="G17" s="1">
        <v>9</v>
      </c>
      <c r="H17" s="4" t="s">
        <v>44</v>
      </c>
      <c r="I17" s="1">
        <v>10</v>
      </c>
      <c r="J17" s="1" t="s">
        <v>71</v>
      </c>
      <c r="K17" s="1">
        <v>0</v>
      </c>
      <c r="L17" s="18" t="s">
        <v>196</v>
      </c>
      <c r="M17" s="1" t="s">
        <v>211</v>
      </c>
    </row>
    <row r="18" spans="1:13" ht="169.3" customHeight="1" x14ac:dyDescent="0.4">
      <c r="A18" s="1">
        <v>17</v>
      </c>
      <c r="B18" s="1" t="s">
        <v>64</v>
      </c>
      <c r="C18" s="1">
        <v>75371</v>
      </c>
      <c r="D18" s="1" t="s">
        <v>65</v>
      </c>
      <c r="E18" s="1" t="s">
        <v>72</v>
      </c>
      <c r="F18" s="1" t="s">
        <v>14</v>
      </c>
      <c r="G18" s="1">
        <v>11</v>
      </c>
      <c r="H18" s="4" t="s">
        <v>33</v>
      </c>
      <c r="I18" s="1">
        <v>14</v>
      </c>
      <c r="J18" s="1" t="s">
        <v>73</v>
      </c>
      <c r="K18" s="1">
        <v>0</v>
      </c>
      <c r="L18" s="18" t="s">
        <v>196</v>
      </c>
      <c r="M18" s="1" t="s">
        <v>211</v>
      </c>
    </row>
    <row r="19" spans="1:13" ht="58.3" hidden="1" x14ac:dyDescent="0.4">
      <c r="A19" s="1">
        <v>18</v>
      </c>
      <c r="B19" s="1" t="s">
        <v>64</v>
      </c>
      <c r="C19" s="1">
        <v>75371</v>
      </c>
      <c r="D19" s="1" t="s">
        <v>65</v>
      </c>
      <c r="E19" s="1" t="s">
        <v>74</v>
      </c>
      <c r="F19" s="1" t="s">
        <v>20</v>
      </c>
      <c r="G19" s="1">
        <v>12</v>
      </c>
      <c r="H19" s="4" t="s">
        <v>33</v>
      </c>
      <c r="I19" s="1">
        <v>15</v>
      </c>
      <c r="J19" s="1" t="s">
        <v>75</v>
      </c>
      <c r="K19" s="1">
        <v>0</v>
      </c>
      <c r="L19" s="1"/>
      <c r="M19" t="s">
        <v>210</v>
      </c>
    </row>
    <row r="20" spans="1:13" ht="87.45" x14ac:dyDescent="0.4">
      <c r="A20" s="1">
        <v>19</v>
      </c>
      <c r="B20" s="1" t="s">
        <v>64</v>
      </c>
      <c r="C20" s="1">
        <v>75371</v>
      </c>
      <c r="D20" s="1" t="s">
        <v>65</v>
      </c>
      <c r="E20" s="1" t="s">
        <v>76</v>
      </c>
      <c r="F20" s="1" t="s">
        <v>14</v>
      </c>
      <c r="G20" s="1">
        <v>12</v>
      </c>
      <c r="H20" s="4" t="s">
        <v>33</v>
      </c>
      <c r="I20" s="1">
        <v>18</v>
      </c>
      <c r="J20" s="1" t="s">
        <v>77</v>
      </c>
      <c r="K20" s="1">
        <v>0</v>
      </c>
      <c r="L20" s="17" t="s">
        <v>194</v>
      </c>
      <c r="M20" s="1" t="s">
        <v>212</v>
      </c>
    </row>
    <row r="21" spans="1:13" ht="29.15" hidden="1" x14ac:dyDescent="0.4">
      <c r="A21" s="1">
        <v>20</v>
      </c>
      <c r="B21" s="1" t="s">
        <v>64</v>
      </c>
      <c r="C21" s="1">
        <v>75371</v>
      </c>
      <c r="D21" s="1" t="s">
        <v>65</v>
      </c>
      <c r="E21" s="1" t="s">
        <v>78</v>
      </c>
      <c r="F21" s="1" t="s">
        <v>20</v>
      </c>
      <c r="G21" s="1">
        <v>12</v>
      </c>
      <c r="H21" s="4" t="s">
        <v>33</v>
      </c>
      <c r="I21" s="1">
        <v>20</v>
      </c>
      <c r="J21" s="1" t="s">
        <v>79</v>
      </c>
      <c r="K21" s="1">
        <v>0</v>
      </c>
      <c r="L21" s="1"/>
      <c r="M21"/>
    </row>
    <row r="22" spans="1:13" ht="191.6" customHeight="1" x14ac:dyDescent="0.4">
      <c r="A22" s="1">
        <v>21</v>
      </c>
      <c r="B22" s="1" t="s">
        <v>64</v>
      </c>
      <c r="C22" s="1">
        <v>75371</v>
      </c>
      <c r="D22" s="1" t="s">
        <v>65</v>
      </c>
      <c r="E22" s="1" t="s">
        <v>80</v>
      </c>
      <c r="F22" s="1" t="s">
        <v>14</v>
      </c>
      <c r="G22" s="1">
        <v>17</v>
      </c>
      <c r="H22" s="4" t="s">
        <v>33</v>
      </c>
      <c r="I22" s="1">
        <v>1</v>
      </c>
      <c r="J22" s="1" t="s">
        <v>81</v>
      </c>
      <c r="K22" s="1">
        <v>0</v>
      </c>
      <c r="L22" s="17" t="s">
        <v>194</v>
      </c>
      <c r="M22" s="7" t="s">
        <v>213</v>
      </c>
    </row>
    <row r="23" spans="1:13" ht="43.75" x14ac:dyDescent="0.4">
      <c r="A23" s="1">
        <v>22</v>
      </c>
      <c r="B23" s="1" t="s">
        <v>64</v>
      </c>
      <c r="C23" s="1">
        <v>75371</v>
      </c>
      <c r="D23" s="1" t="s">
        <v>65</v>
      </c>
      <c r="E23" s="1" t="s">
        <v>82</v>
      </c>
      <c r="F23" s="1" t="s">
        <v>14</v>
      </c>
      <c r="G23" s="1">
        <v>20</v>
      </c>
      <c r="H23" s="4" t="s">
        <v>21</v>
      </c>
      <c r="I23" s="1">
        <v>11</v>
      </c>
      <c r="J23" s="1" t="s">
        <v>83</v>
      </c>
      <c r="K23" s="1">
        <v>0</v>
      </c>
      <c r="L23" s="5" t="s">
        <v>188</v>
      </c>
      <c r="M23"/>
    </row>
    <row r="24" spans="1:13" ht="29.15" hidden="1" x14ac:dyDescent="0.4">
      <c r="A24" s="1">
        <v>23</v>
      </c>
      <c r="B24" s="1" t="s">
        <v>84</v>
      </c>
      <c r="C24" s="1">
        <v>109465</v>
      </c>
      <c r="D24" s="1" t="s">
        <v>85</v>
      </c>
      <c r="E24" s="1" t="s">
        <v>86</v>
      </c>
      <c r="F24" s="1" t="s">
        <v>20</v>
      </c>
      <c r="G24" s="1">
        <v>2</v>
      </c>
      <c r="H24" s="4" t="s">
        <v>21</v>
      </c>
      <c r="I24" s="1">
        <v>7</v>
      </c>
      <c r="J24" s="1" t="s">
        <v>88</v>
      </c>
      <c r="K24" s="1">
        <v>0</v>
      </c>
      <c r="L24" s="1"/>
      <c r="M24"/>
    </row>
    <row r="25" spans="1:13" ht="29.15" hidden="1" x14ac:dyDescent="0.4">
      <c r="A25" s="1">
        <v>24</v>
      </c>
      <c r="B25" s="1" t="s">
        <v>84</v>
      </c>
      <c r="C25" s="1">
        <v>109465</v>
      </c>
      <c r="D25" s="1" t="s">
        <v>85</v>
      </c>
      <c r="E25" s="1" t="s">
        <v>89</v>
      </c>
      <c r="F25" s="1" t="s">
        <v>20</v>
      </c>
      <c r="G25" s="1">
        <v>11</v>
      </c>
      <c r="H25" s="4" t="s">
        <v>29</v>
      </c>
      <c r="I25" s="1">
        <v>19</v>
      </c>
      <c r="J25" s="1" t="s">
        <v>90</v>
      </c>
      <c r="K25" s="1">
        <v>0</v>
      </c>
      <c r="L25" s="1"/>
      <c r="M25"/>
    </row>
    <row r="26" spans="1:13" ht="102" x14ac:dyDescent="0.4">
      <c r="A26" s="1">
        <v>25</v>
      </c>
      <c r="B26" s="1" t="s">
        <v>84</v>
      </c>
      <c r="C26" s="1">
        <v>109465</v>
      </c>
      <c r="D26" s="1" t="s">
        <v>85</v>
      </c>
      <c r="E26" s="1" t="s">
        <v>91</v>
      </c>
      <c r="F26" s="1" t="s">
        <v>51</v>
      </c>
      <c r="G26" s="1">
        <v>13</v>
      </c>
      <c r="H26" s="4" t="s">
        <v>29</v>
      </c>
      <c r="I26" s="1">
        <v>2</v>
      </c>
      <c r="J26" s="1" t="s">
        <v>92</v>
      </c>
      <c r="K26" s="1">
        <v>0</v>
      </c>
      <c r="L26" s="5" t="s">
        <v>188</v>
      </c>
      <c r="M26"/>
    </row>
    <row r="27" spans="1:13" ht="102" x14ac:dyDescent="0.4">
      <c r="A27" s="1">
        <v>26</v>
      </c>
      <c r="B27" s="1" t="s">
        <v>84</v>
      </c>
      <c r="C27" s="1">
        <v>109465</v>
      </c>
      <c r="D27" s="1" t="s">
        <v>85</v>
      </c>
      <c r="E27" s="1" t="s">
        <v>93</v>
      </c>
      <c r="F27" s="1" t="s">
        <v>14</v>
      </c>
      <c r="G27" s="1">
        <v>13</v>
      </c>
      <c r="H27" s="4" t="s">
        <v>29</v>
      </c>
      <c r="I27" s="1">
        <v>25</v>
      </c>
      <c r="J27" s="1" t="s">
        <v>94</v>
      </c>
      <c r="K27" s="1">
        <v>0</v>
      </c>
      <c r="L27" s="5" t="s">
        <v>188</v>
      </c>
      <c r="M27" s="1" t="s">
        <v>214</v>
      </c>
    </row>
    <row r="28" spans="1:13" ht="29.15" hidden="1" x14ac:dyDescent="0.4">
      <c r="A28" s="1">
        <v>27</v>
      </c>
      <c r="B28" s="1" t="s">
        <v>84</v>
      </c>
      <c r="C28" s="1">
        <v>109465</v>
      </c>
      <c r="D28" s="1" t="s">
        <v>85</v>
      </c>
      <c r="E28" s="1" t="s">
        <v>95</v>
      </c>
      <c r="F28" s="1" t="s">
        <v>20</v>
      </c>
      <c r="G28" s="1">
        <v>15</v>
      </c>
      <c r="H28" s="4" t="s">
        <v>29</v>
      </c>
      <c r="I28" s="1">
        <v>10</v>
      </c>
      <c r="J28" s="1" t="s">
        <v>96</v>
      </c>
      <c r="K28" s="1">
        <v>0</v>
      </c>
      <c r="L28" s="1"/>
      <c r="M28"/>
    </row>
    <row r="29" spans="1:13" ht="174.9" x14ac:dyDescent="0.4">
      <c r="A29" s="1">
        <v>28</v>
      </c>
      <c r="B29" s="1" t="s">
        <v>84</v>
      </c>
      <c r="C29" s="1">
        <v>109465</v>
      </c>
      <c r="D29" s="1" t="s">
        <v>85</v>
      </c>
      <c r="E29" s="1" t="s">
        <v>97</v>
      </c>
      <c r="F29" s="1" t="s">
        <v>14</v>
      </c>
      <c r="G29" s="1">
        <v>15</v>
      </c>
      <c r="H29" s="4" t="s">
        <v>29</v>
      </c>
      <c r="I29" s="1">
        <v>15</v>
      </c>
      <c r="J29" s="1" t="s">
        <v>98</v>
      </c>
      <c r="K29" s="1">
        <v>0</v>
      </c>
      <c r="L29" s="17" t="s">
        <v>194</v>
      </c>
      <c r="M29" s="1" t="s">
        <v>215</v>
      </c>
    </row>
    <row r="30" spans="1:13" ht="43.75" x14ac:dyDescent="0.4">
      <c r="A30" s="1">
        <v>29</v>
      </c>
      <c r="B30" s="1" t="s">
        <v>84</v>
      </c>
      <c r="C30" s="1">
        <v>109465</v>
      </c>
      <c r="D30" s="1" t="s">
        <v>85</v>
      </c>
      <c r="E30" s="1" t="s">
        <v>99</v>
      </c>
      <c r="F30" s="1" t="s">
        <v>14</v>
      </c>
      <c r="G30" s="1">
        <v>16</v>
      </c>
      <c r="H30" s="4" t="s">
        <v>29</v>
      </c>
      <c r="I30" s="1">
        <v>13</v>
      </c>
      <c r="J30" s="1" t="s">
        <v>100</v>
      </c>
      <c r="K30" s="1">
        <v>0</v>
      </c>
      <c r="L30" s="5" t="s">
        <v>188</v>
      </c>
      <c r="M30"/>
    </row>
    <row r="31" spans="1:13" ht="43.75" hidden="1" x14ac:dyDescent="0.4">
      <c r="A31" s="1">
        <v>30</v>
      </c>
      <c r="B31" s="1" t="s">
        <v>84</v>
      </c>
      <c r="C31" s="1">
        <v>109465</v>
      </c>
      <c r="D31" s="1" t="s">
        <v>85</v>
      </c>
      <c r="E31" s="1" t="s">
        <v>101</v>
      </c>
      <c r="F31" s="1" t="s">
        <v>20</v>
      </c>
      <c r="G31" s="1">
        <v>19</v>
      </c>
      <c r="H31" s="4" t="s">
        <v>29</v>
      </c>
      <c r="I31" s="1">
        <v>2</v>
      </c>
      <c r="J31" s="1" t="s">
        <v>103</v>
      </c>
      <c r="K31" s="1">
        <v>0</v>
      </c>
      <c r="L31" s="1"/>
      <c r="M31"/>
    </row>
    <row r="32" spans="1:13" ht="116.6" x14ac:dyDescent="0.4">
      <c r="A32" s="1">
        <v>31</v>
      </c>
      <c r="B32" s="1" t="s">
        <v>84</v>
      </c>
      <c r="C32" s="1">
        <v>109465</v>
      </c>
      <c r="D32" s="1" t="s">
        <v>85</v>
      </c>
      <c r="E32" s="1" t="s">
        <v>104</v>
      </c>
      <c r="F32" s="1" t="s">
        <v>51</v>
      </c>
      <c r="G32" s="1">
        <v>19</v>
      </c>
      <c r="H32" s="4" t="s">
        <v>29</v>
      </c>
      <c r="I32" s="1">
        <v>9</v>
      </c>
      <c r="J32" s="1" t="s">
        <v>105</v>
      </c>
      <c r="K32" s="1">
        <v>0</v>
      </c>
      <c r="L32" s="21" t="s">
        <v>209</v>
      </c>
      <c r="M32"/>
    </row>
    <row r="33" spans="1:13" ht="116.6" x14ac:dyDescent="0.4">
      <c r="A33" s="1">
        <v>32</v>
      </c>
      <c r="B33" s="1" t="s">
        <v>84</v>
      </c>
      <c r="C33" s="1">
        <v>109465</v>
      </c>
      <c r="D33" s="1" t="s">
        <v>85</v>
      </c>
      <c r="E33" s="1" t="s">
        <v>106</v>
      </c>
      <c r="F33" s="1" t="s">
        <v>51</v>
      </c>
      <c r="G33" s="1">
        <v>19</v>
      </c>
      <c r="H33" s="4" t="s">
        <v>29</v>
      </c>
      <c r="I33" s="1">
        <v>13</v>
      </c>
      <c r="J33" s="1" t="s">
        <v>107</v>
      </c>
      <c r="K33" s="1">
        <v>0</v>
      </c>
      <c r="L33" s="21" t="s">
        <v>209</v>
      </c>
      <c r="M33"/>
    </row>
    <row r="34" spans="1:13" ht="116.6" x14ac:dyDescent="0.4">
      <c r="A34" s="1">
        <v>33</v>
      </c>
      <c r="B34" s="1" t="s">
        <v>84</v>
      </c>
      <c r="C34" s="1">
        <v>109465</v>
      </c>
      <c r="D34" s="1" t="s">
        <v>85</v>
      </c>
      <c r="E34" s="1" t="s">
        <v>108</v>
      </c>
      <c r="F34" s="1" t="s">
        <v>51</v>
      </c>
      <c r="G34" s="1">
        <v>19</v>
      </c>
      <c r="H34" s="4" t="s">
        <v>29</v>
      </c>
      <c r="I34" s="1">
        <v>17</v>
      </c>
      <c r="J34" s="1" t="s">
        <v>109</v>
      </c>
      <c r="K34" s="1">
        <v>0</v>
      </c>
      <c r="L34" s="21" t="s">
        <v>209</v>
      </c>
      <c r="M34"/>
    </row>
    <row r="35" spans="1:13" ht="29.15" x14ac:dyDescent="0.4">
      <c r="A35" s="1">
        <v>34</v>
      </c>
      <c r="B35" s="1" t="s">
        <v>84</v>
      </c>
      <c r="C35" s="1">
        <v>109465</v>
      </c>
      <c r="D35" s="1" t="s">
        <v>85</v>
      </c>
      <c r="E35" s="1" t="s">
        <v>104</v>
      </c>
      <c r="F35" s="1" t="s">
        <v>51</v>
      </c>
      <c r="G35" s="1">
        <v>19</v>
      </c>
      <c r="H35" s="4" t="s">
        <v>29</v>
      </c>
      <c r="I35" s="1">
        <v>27</v>
      </c>
      <c r="J35" s="1" t="s">
        <v>111</v>
      </c>
      <c r="K35" s="1">
        <v>0</v>
      </c>
      <c r="L35" s="21" t="s">
        <v>209</v>
      </c>
      <c r="M35"/>
    </row>
    <row r="36" spans="1:13" ht="29.15" x14ac:dyDescent="0.4">
      <c r="A36" s="1">
        <v>35</v>
      </c>
      <c r="B36" s="1" t="s">
        <v>112</v>
      </c>
      <c r="C36" s="1">
        <v>109465</v>
      </c>
      <c r="D36" s="1" t="s">
        <v>85</v>
      </c>
      <c r="E36" s="1" t="s">
        <v>106</v>
      </c>
      <c r="F36" s="1" t="s">
        <v>51</v>
      </c>
      <c r="G36" s="1">
        <v>19</v>
      </c>
      <c r="H36" s="4" t="s">
        <v>102</v>
      </c>
      <c r="I36" s="1">
        <v>29</v>
      </c>
      <c r="J36" s="1" t="s">
        <v>113</v>
      </c>
      <c r="K36" s="1">
        <v>0</v>
      </c>
      <c r="L36" s="21" t="s">
        <v>209</v>
      </c>
      <c r="M36"/>
    </row>
    <row r="37" spans="1:13" ht="29.15" x14ac:dyDescent="0.4">
      <c r="A37" s="1">
        <v>36</v>
      </c>
      <c r="B37" s="1" t="s">
        <v>112</v>
      </c>
      <c r="C37" s="1">
        <v>109465</v>
      </c>
      <c r="D37" s="1" t="s">
        <v>85</v>
      </c>
      <c r="E37" s="1" t="s">
        <v>108</v>
      </c>
      <c r="F37" s="1" t="s">
        <v>51</v>
      </c>
      <c r="G37" s="1">
        <v>19</v>
      </c>
      <c r="H37" s="4" t="s">
        <v>102</v>
      </c>
      <c r="I37" s="1">
        <v>31</v>
      </c>
      <c r="J37" s="1" t="s">
        <v>114</v>
      </c>
      <c r="K37" s="1">
        <v>0</v>
      </c>
      <c r="L37" s="21" t="s">
        <v>209</v>
      </c>
      <c r="M37"/>
    </row>
    <row r="38" spans="1:13" ht="204" x14ac:dyDescent="0.4">
      <c r="A38" s="1">
        <v>37</v>
      </c>
      <c r="B38" s="1" t="s">
        <v>112</v>
      </c>
      <c r="C38" s="1">
        <v>109465</v>
      </c>
      <c r="D38" s="1" t="s">
        <v>85</v>
      </c>
      <c r="E38" s="1" t="s">
        <v>115</v>
      </c>
      <c r="F38" s="1" t="s">
        <v>51</v>
      </c>
      <c r="G38" s="1">
        <v>21</v>
      </c>
      <c r="H38" s="4" t="s">
        <v>102</v>
      </c>
      <c r="I38" s="1">
        <v>14</v>
      </c>
      <c r="J38" s="1" t="s">
        <v>117</v>
      </c>
      <c r="K38" s="1">
        <v>0</v>
      </c>
      <c r="L38" s="21" t="s">
        <v>209</v>
      </c>
      <c r="M38"/>
    </row>
    <row r="39" spans="1:13" ht="29.15" x14ac:dyDescent="0.4">
      <c r="A39" s="1">
        <v>38</v>
      </c>
      <c r="B39" s="1" t="s">
        <v>112</v>
      </c>
      <c r="C39" s="1">
        <v>109465</v>
      </c>
      <c r="D39" s="1" t="s">
        <v>85</v>
      </c>
      <c r="E39" s="1" t="s">
        <v>118</v>
      </c>
      <c r="F39" s="1" t="s">
        <v>51</v>
      </c>
      <c r="G39" s="1">
        <v>21</v>
      </c>
      <c r="H39" s="4" t="s">
        <v>102</v>
      </c>
      <c r="I39" s="1">
        <v>14</v>
      </c>
      <c r="J39" s="1" t="s">
        <v>119</v>
      </c>
      <c r="K39" s="1">
        <v>0</v>
      </c>
      <c r="L39" s="21" t="s">
        <v>209</v>
      </c>
      <c r="M39"/>
    </row>
    <row r="40" spans="1:13" ht="72.900000000000006" hidden="1" x14ac:dyDescent="0.4">
      <c r="A40" s="1">
        <v>39</v>
      </c>
      <c r="B40" s="1" t="s">
        <v>112</v>
      </c>
      <c r="C40" s="1">
        <v>109465</v>
      </c>
      <c r="D40" s="1" t="s">
        <v>85</v>
      </c>
      <c r="E40" s="1" t="s">
        <v>120</v>
      </c>
      <c r="F40" s="1" t="s">
        <v>20</v>
      </c>
      <c r="G40" s="1">
        <v>22</v>
      </c>
      <c r="H40" s="4" t="s">
        <v>102</v>
      </c>
      <c r="I40" s="1">
        <v>1</v>
      </c>
      <c r="J40" s="1" t="s">
        <v>121</v>
      </c>
      <c r="K40" s="1">
        <v>0</v>
      </c>
      <c r="L40" s="1"/>
      <c r="M40"/>
    </row>
    <row r="41" spans="1:13" ht="43.75" x14ac:dyDescent="0.4">
      <c r="A41" s="1">
        <v>40</v>
      </c>
      <c r="B41" s="1" t="s">
        <v>112</v>
      </c>
      <c r="C41" s="1">
        <v>109465</v>
      </c>
      <c r="D41" s="1" t="s">
        <v>85</v>
      </c>
      <c r="E41" s="1" t="s">
        <v>122</v>
      </c>
      <c r="F41" s="1" t="s">
        <v>14</v>
      </c>
      <c r="G41" s="1">
        <v>23</v>
      </c>
      <c r="H41" s="4" t="s">
        <v>141</v>
      </c>
      <c r="I41" s="1">
        <v>5</v>
      </c>
      <c r="J41" s="1" t="s">
        <v>123</v>
      </c>
      <c r="K41" s="1">
        <v>0</v>
      </c>
      <c r="L41" s="1"/>
      <c r="M41"/>
    </row>
    <row r="42" spans="1:13" ht="29.15" hidden="1" x14ac:dyDescent="0.4">
      <c r="A42" s="1">
        <v>41</v>
      </c>
      <c r="B42" s="1" t="s">
        <v>112</v>
      </c>
      <c r="C42" s="1">
        <v>109465</v>
      </c>
      <c r="D42" s="1" t="s">
        <v>85</v>
      </c>
      <c r="E42" s="1" t="s">
        <v>124</v>
      </c>
      <c r="F42" s="1" t="s">
        <v>20</v>
      </c>
      <c r="G42" s="1">
        <v>28</v>
      </c>
      <c r="H42" s="4" t="s">
        <v>110</v>
      </c>
      <c r="I42" s="1">
        <v>2</v>
      </c>
      <c r="J42" s="1" t="s">
        <v>125</v>
      </c>
      <c r="K42" s="1">
        <v>0</v>
      </c>
      <c r="L42" s="1"/>
      <c r="M42"/>
    </row>
    <row r="43" spans="1:13" ht="29.15" x14ac:dyDescent="0.4">
      <c r="A43" s="1">
        <v>42</v>
      </c>
      <c r="B43" s="1" t="s">
        <v>126</v>
      </c>
      <c r="C43" s="1">
        <v>84143</v>
      </c>
      <c r="D43" s="1" t="s">
        <v>127</v>
      </c>
      <c r="E43" s="1" t="s">
        <v>128</v>
      </c>
      <c r="F43" s="1" t="s">
        <v>14</v>
      </c>
      <c r="G43" s="1">
        <v>13</v>
      </c>
      <c r="H43" s="4" t="s">
        <v>110</v>
      </c>
      <c r="I43" s="1">
        <v>25</v>
      </c>
      <c r="J43" s="1" t="s">
        <v>129</v>
      </c>
      <c r="K43" s="1">
        <v>0</v>
      </c>
      <c r="L43" s="1"/>
      <c r="M43"/>
    </row>
    <row r="44" spans="1:13" ht="116.6" hidden="1" x14ac:dyDescent="0.4">
      <c r="A44" s="7">
        <v>43</v>
      </c>
      <c r="B44" s="1" t="s">
        <v>130</v>
      </c>
      <c r="C44" s="1">
        <v>84143</v>
      </c>
      <c r="D44" s="7" t="s">
        <v>127</v>
      </c>
      <c r="E44" s="7" t="s">
        <v>131</v>
      </c>
      <c r="F44" s="7" t="s">
        <v>14</v>
      </c>
      <c r="G44" s="7">
        <v>11</v>
      </c>
      <c r="H44" s="9" t="s">
        <v>110</v>
      </c>
      <c r="I44" s="7">
        <v>14</v>
      </c>
      <c r="J44" s="7" t="s">
        <v>132</v>
      </c>
      <c r="K44" s="7">
        <v>1</v>
      </c>
      <c r="L44" s="11" t="s">
        <v>194</v>
      </c>
      <c r="M44" s="7" t="s">
        <v>198</v>
      </c>
    </row>
    <row r="45" spans="1:13" ht="306" hidden="1" x14ac:dyDescent="0.4">
      <c r="A45" s="19">
        <v>44</v>
      </c>
      <c r="B45" s="1" t="s">
        <v>133</v>
      </c>
      <c r="C45" s="1">
        <v>84143</v>
      </c>
      <c r="D45" s="19" t="s">
        <v>127</v>
      </c>
      <c r="E45" s="19" t="s">
        <v>134</v>
      </c>
      <c r="F45" s="19" t="s">
        <v>14</v>
      </c>
      <c r="G45" s="19">
        <v>12</v>
      </c>
      <c r="H45" s="20" t="s">
        <v>15</v>
      </c>
      <c r="I45" s="19">
        <v>21</v>
      </c>
      <c r="J45" s="19" t="s">
        <v>135</v>
      </c>
      <c r="K45" s="19">
        <v>1</v>
      </c>
      <c r="L45" s="13" t="s">
        <v>196</v>
      </c>
      <c r="M45" s="19" t="s">
        <v>199</v>
      </c>
    </row>
    <row r="46" spans="1:13" ht="58.3" x14ac:dyDescent="0.4">
      <c r="A46" s="1">
        <v>45</v>
      </c>
      <c r="B46" s="1" t="s">
        <v>136</v>
      </c>
      <c r="C46" s="1">
        <v>84143</v>
      </c>
      <c r="D46" s="1" t="s">
        <v>127</v>
      </c>
      <c r="E46" s="1" t="s">
        <v>137</v>
      </c>
      <c r="F46" s="1" t="s">
        <v>51</v>
      </c>
      <c r="G46" s="1">
        <v>12</v>
      </c>
      <c r="H46" s="4" t="s">
        <v>15</v>
      </c>
      <c r="I46" s="1">
        <v>25</v>
      </c>
      <c r="J46" s="1" t="s">
        <v>138</v>
      </c>
      <c r="K46" s="1">
        <v>0</v>
      </c>
      <c r="L46" s="1"/>
      <c r="M46"/>
    </row>
    <row r="47" spans="1:13" ht="145.75" hidden="1" x14ac:dyDescent="0.4">
      <c r="A47" s="7">
        <v>46</v>
      </c>
      <c r="B47" s="1" t="s">
        <v>139</v>
      </c>
      <c r="C47" s="1">
        <v>84143</v>
      </c>
      <c r="D47" s="7" t="s">
        <v>127</v>
      </c>
      <c r="E47" s="7" t="s">
        <v>140</v>
      </c>
      <c r="F47" s="7" t="s">
        <v>14</v>
      </c>
      <c r="G47" s="7">
        <v>19</v>
      </c>
      <c r="H47" s="9" t="s">
        <v>15</v>
      </c>
      <c r="I47" s="7">
        <v>33</v>
      </c>
      <c r="J47" s="7" t="s">
        <v>142</v>
      </c>
      <c r="K47" s="7">
        <v>1</v>
      </c>
      <c r="L47" s="11" t="s">
        <v>194</v>
      </c>
      <c r="M47" s="7" t="s">
        <v>200</v>
      </c>
    </row>
    <row r="48" spans="1:13" ht="72.900000000000006" hidden="1" x14ac:dyDescent="0.4">
      <c r="A48" s="7">
        <v>47</v>
      </c>
      <c r="B48" s="1" t="s">
        <v>143</v>
      </c>
      <c r="C48" s="1">
        <v>12842</v>
      </c>
      <c r="D48" s="7" t="s">
        <v>144</v>
      </c>
      <c r="E48" s="7" t="s">
        <v>145</v>
      </c>
      <c r="F48" s="7" t="s">
        <v>14</v>
      </c>
      <c r="G48" s="7">
        <v>15</v>
      </c>
      <c r="H48" s="9" t="s">
        <v>15</v>
      </c>
      <c r="I48" s="7">
        <v>20</v>
      </c>
      <c r="J48" s="7" t="s">
        <v>45</v>
      </c>
      <c r="K48" s="7">
        <v>1</v>
      </c>
      <c r="L48" s="11" t="s">
        <v>194</v>
      </c>
      <c r="M48" s="7" t="s">
        <v>195</v>
      </c>
    </row>
    <row r="49" spans="1:13" ht="204" hidden="1" x14ac:dyDescent="0.4">
      <c r="A49" s="7">
        <v>48</v>
      </c>
      <c r="B49" s="1" t="s">
        <v>143</v>
      </c>
      <c r="C49" s="1">
        <v>12842</v>
      </c>
      <c r="D49" s="7" t="s">
        <v>144</v>
      </c>
      <c r="E49" s="7" t="s">
        <v>146</v>
      </c>
      <c r="F49" s="7" t="s">
        <v>14</v>
      </c>
      <c r="G49" s="7">
        <v>15</v>
      </c>
      <c r="H49" s="9" t="s">
        <v>15</v>
      </c>
      <c r="I49" s="7">
        <v>21</v>
      </c>
      <c r="J49" s="7" t="s">
        <v>147</v>
      </c>
      <c r="K49" s="7">
        <v>1</v>
      </c>
      <c r="L49" s="11" t="s">
        <v>194</v>
      </c>
      <c r="M49" s="7" t="s">
        <v>195</v>
      </c>
    </row>
    <row r="50" spans="1:13" ht="72.900000000000006" hidden="1" x14ac:dyDescent="0.4">
      <c r="A50" s="7">
        <v>49</v>
      </c>
      <c r="B50" s="1" t="s">
        <v>143</v>
      </c>
      <c r="C50" s="1">
        <v>12842</v>
      </c>
      <c r="D50" s="7" t="s">
        <v>144</v>
      </c>
      <c r="E50" s="7" t="s">
        <v>145</v>
      </c>
      <c r="F50" s="7" t="s">
        <v>14</v>
      </c>
      <c r="G50" s="7">
        <v>15</v>
      </c>
      <c r="H50" s="9" t="s">
        <v>15</v>
      </c>
      <c r="I50" s="7">
        <v>25</v>
      </c>
      <c r="J50" s="7" t="s">
        <v>45</v>
      </c>
      <c r="K50" s="7">
        <v>1</v>
      </c>
      <c r="L50" s="11" t="s">
        <v>194</v>
      </c>
      <c r="M50" s="7" t="s">
        <v>195</v>
      </c>
    </row>
    <row r="51" spans="1:13" ht="218.6" hidden="1" x14ac:dyDescent="0.4">
      <c r="A51" s="7">
        <v>50</v>
      </c>
      <c r="B51" s="1" t="s">
        <v>148</v>
      </c>
      <c r="C51" s="1">
        <v>12842</v>
      </c>
      <c r="D51" s="7" t="s">
        <v>144</v>
      </c>
      <c r="E51" s="7" t="s">
        <v>146</v>
      </c>
      <c r="F51" s="7" t="s">
        <v>14</v>
      </c>
      <c r="G51" s="7">
        <v>15</v>
      </c>
      <c r="H51" s="9" t="s">
        <v>15</v>
      </c>
      <c r="I51" s="7">
        <v>26</v>
      </c>
      <c r="J51" s="7" t="s">
        <v>149</v>
      </c>
      <c r="K51" s="7">
        <v>1</v>
      </c>
      <c r="L51" s="11" t="s">
        <v>194</v>
      </c>
      <c r="M51" s="7" t="s">
        <v>195</v>
      </c>
    </row>
    <row r="52" spans="1:13" ht="58.3" hidden="1" x14ac:dyDescent="0.4">
      <c r="A52" s="1">
        <v>51</v>
      </c>
      <c r="B52" s="1" t="s">
        <v>150</v>
      </c>
      <c r="C52" s="1">
        <v>7001</v>
      </c>
      <c r="D52" s="1" t="s">
        <v>151</v>
      </c>
      <c r="E52" s="1" t="s">
        <v>152</v>
      </c>
      <c r="F52" s="1" t="s">
        <v>20</v>
      </c>
      <c r="G52" s="1">
        <v>13</v>
      </c>
      <c r="H52" s="4" t="s">
        <v>56</v>
      </c>
      <c r="I52" s="1">
        <v>11</v>
      </c>
      <c r="J52" s="1" t="s">
        <v>153</v>
      </c>
      <c r="K52" s="1">
        <v>0</v>
      </c>
      <c r="L52" s="1"/>
      <c r="M52"/>
    </row>
    <row r="53" spans="1:13" ht="58.3" hidden="1" x14ac:dyDescent="0.4">
      <c r="A53" s="1">
        <v>52</v>
      </c>
      <c r="B53" s="1" t="s">
        <v>154</v>
      </c>
      <c r="C53" s="1">
        <v>7001</v>
      </c>
      <c r="D53" s="1" t="s">
        <v>151</v>
      </c>
      <c r="E53" s="1" t="s">
        <v>155</v>
      </c>
      <c r="F53" s="1" t="s">
        <v>20</v>
      </c>
      <c r="G53" s="1">
        <v>13</v>
      </c>
      <c r="H53" s="4" t="s">
        <v>56</v>
      </c>
      <c r="I53" s="1">
        <v>13</v>
      </c>
      <c r="J53" s="1" t="s">
        <v>153</v>
      </c>
      <c r="K53" s="1">
        <v>0</v>
      </c>
      <c r="L53" s="1"/>
      <c r="M53"/>
    </row>
    <row r="54" spans="1:13" ht="58.3" hidden="1" x14ac:dyDescent="0.4">
      <c r="A54" s="1">
        <v>53</v>
      </c>
      <c r="B54" s="1" t="s">
        <v>156</v>
      </c>
      <c r="C54" s="1">
        <v>7001</v>
      </c>
      <c r="D54" s="1" t="s">
        <v>151</v>
      </c>
      <c r="E54" s="1" t="s">
        <v>157</v>
      </c>
      <c r="F54" s="1" t="s">
        <v>20</v>
      </c>
      <c r="G54" s="1">
        <v>13</v>
      </c>
      <c r="H54" s="4" t="s">
        <v>56</v>
      </c>
      <c r="I54" s="1">
        <v>15</v>
      </c>
      <c r="J54" s="1" t="s">
        <v>153</v>
      </c>
      <c r="K54" s="1">
        <v>0</v>
      </c>
      <c r="L54" s="1"/>
      <c r="M54"/>
    </row>
    <row r="55" spans="1:13" ht="43.75" hidden="1" x14ac:dyDescent="0.4">
      <c r="A55" s="1">
        <v>54</v>
      </c>
      <c r="B55" s="1" t="s">
        <v>158</v>
      </c>
      <c r="C55" s="1">
        <v>7001</v>
      </c>
      <c r="D55" s="1" t="s">
        <v>151</v>
      </c>
      <c r="E55" s="1" t="s">
        <v>159</v>
      </c>
      <c r="F55" s="1" t="s">
        <v>20</v>
      </c>
      <c r="G55" s="1">
        <v>14</v>
      </c>
      <c r="H55" s="4" t="s">
        <v>56</v>
      </c>
      <c r="I55" s="1">
        <v>6</v>
      </c>
      <c r="J55" s="1" t="s">
        <v>160</v>
      </c>
      <c r="K55" s="1">
        <v>0</v>
      </c>
      <c r="L55" s="1"/>
      <c r="M55"/>
    </row>
    <row r="56" spans="1:13" ht="102" x14ac:dyDescent="0.4">
      <c r="A56" s="1">
        <v>55</v>
      </c>
      <c r="B56" s="1" t="s">
        <v>161</v>
      </c>
      <c r="C56" s="1">
        <v>7001</v>
      </c>
      <c r="D56" s="1" t="s">
        <v>151</v>
      </c>
      <c r="E56" s="1" t="s">
        <v>162</v>
      </c>
      <c r="F56" s="1" t="s">
        <v>14</v>
      </c>
      <c r="G56" s="1">
        <v>14</v>
      </c>
      <c r="H56" s="4" t="s">
        <v>56</v>
      </c>
      <c r="I56" s="1">
        <v>8</v>
      </c>
      <c r="J56" s="1" t="s">
        <v>163</v>
      </c>
      <c r="K56" s="1">
        <v>0</v>
      </c>
      <c r="L56" s="1"/>
      <c r="M56"/>
    </row>
    <row r="57" spans="1:13" ht="72.900000000000006" hidden="1" x14ac:dyDescent="0.4">
      <c r="A57" s="7">
        <v>56</v>
      </c>
      <c r="B57" s="1" t="s">
        <v>164</v>
      </c>
      <c r="C57" s="1">
        <v>7001</v>
      </c>
      <c r="D57" s="7" t="s">
        <v>151</v>
      </c>
      <c r="E57" s="7" t="s">
        <v>165</v>
      </c>
      <c r="F57" s="7" t="s">
        <v>14</v>
      </c>
      <c r="G57" s="7">
        <v>20</v>
      </c>
      <c r="H57" s="9" t="s">
        <v>67</v>
      </c>
      <c r="I57" s="7">
        <v>13</v>
      </c>
      <c r="J57" s="7" t="s">
        <v>166</v>
      </c>
      <c r="K57" s="7">
        <v>1</v>
      </c>
      <c r="L57" s="11" t="s">
        <v>194</v>
      </c>
      <c r="M57" s="7" t="s">
        <v>201</v>
      </c>
    </row>
    <row r="58" spans="1:13" ht="291.45" hidden="1" x14ac:dyDescent="0.4">
      <c r="A58" s="7">
        <v>57</v>
      </c>
      <c r="B58" s="1" t="s">
        <v>167</v>
      </c>
      <c r="C58" s="1">
        <v>7001</v>
      </c>
      <c r="D58" s="7" t="s">
        <v>151</v>
      </c>
      <c r="E58" s="7" t="s">
        <v>168</v>
      </c>
      <c r="F58" s="7" t="s">
        <v>14</v>
      </c>
      <c r="G58" s="7">
        <v>19</v>
      </c>
      <c r="H58" s="9" t="s">
        <v>116</v>
      </c>
      <c r="I58" s="7">
        <v>6</v>
      </c>
      <c r="J58" s="7" t="s">
        <v>169</v>
      </c>
      <c r="K58" s="7">
        <v>1</v>
      </c>
      <c r="L58" s="11" t="s">
        <v>194</v>
      </c>
      <c r="M58" s="7" t="s">
        <v>205</v>
      </c>
    </row>
    <row r="59" spans="1:13" ht="29.15" x14ac:dyDescent="0.4">
      <c r="A59" s="1">
        <v>58</v>
      </c>
      <c r="B59" s="1" t="s">
        <v>167</v>
      </c>
      <c r="C59" s="1">
        <v>95193</v>
      </c>
      <c r="D59" s="1" t="s">
        <v>170</v>
      </c>
      <c r="E59" s="1" t="s">
        <v>171</v>
      </c>
      <c r="F59" s="1" t="s">
        <v>14</v>
      </c>
      <c r="G59" s="1">
        <v>12</v>
      </c>
      <c r="H59" s="4" t="s">
        <v>116</v>
      </c>
      <c r="I59" s="1" t="s">
        <v>172</v>
      </c>
      <c r="J59" s="1" t="s">
        <v>173</v>
      </c>
      <c r="K59" s="1">
        <v>0</v>
      </c>
      <c r="L59" s="1"/>
      <c r="M59"/>
    </row>
    <row r="60" spans="1:13" ht="29.15" x14ac:dyDescent="0.4">
      <c r="A60" s="1">
        <v>59</v>
      </c>
      <c r="B60" s="1" t="s">
        <v>167</v>
      </c>
      <c r="C60" s="1">
        <v>95193</v>
      </c>
      <c r="D60" s="1" t="s">
        <v>170</v>
      </c>
      <c r="E60" s="1" t="s">
        <v>171</v>
      </c>
      <c r="F60" s="1" t="s">
        <v>14</v>
      </c>
      <c r="G60" s="1">
        <v>13</v>
      </c>
      <c r="H60" s="4" t="s">
        <v>116</v>
      </c>
      <c r="I60" s="2">
        <v>44621</v>
      </c>
      <c r="J60" s="1" t="s">
        <v>174</v>
      </c>
      <c r="K60" s="1">
        <v>0</v>
      </c>
      <c r="L60" s="1"/>
      <c r="M60"/>
    </row>
    <row r="61" spans="1:13" ht="29.15" hidden="1" x14ac:dyDescent="0.4">
      <c r="A61" s="1">
        <v>60</v>
      </c>
      <c r="B61" s="1" t="s">
        <v>167</v>
      </c>
      <c r="C61" s="1">
        <v>95193</v>
      </c>
      <c r="D61" s="1" t="s">
        <v>170</v>
      </c>
      <c r="E61" s="1" t="s">
        <v>175</v>
      </c>
      <c r="F61" s="1" t="s">
        <v>20</v>
      </c>
      <c r="G61" s="1">
        <v>15</v>
      </c>
      <c r="H61" s="4" t="s">
        <v>25</v>
      </c>
      <c r="I61" s="1">
        <v>5</v>
      </c>
      <c r="J61" s="1" t="s">
        <v>176</v>
      </c>
      <c r="K61" s="1">
        <v>0</v>
      </c>
      <c r="L61" s="1"/>
      <c r="M61"/>
    </row>
    <row r="62" spans="1:13" ht="29.15" hidden="1" x14ac:dyDescent="0.4">
      <c r="A62" s="1">
        <v>61</v>
      </c>
      <c r="B62" s="1" t="s">
        <v>167</v>
      </c>
      <c r="C62" s="1">
        <v>95193</v>
      </c>
      <c r="D62" s="1" t="s">
        <v>170</v>
      </c>
      <c r="E62" s="1" t="s">
        <v>177</v>
      </c>
      <c r="F62" s="1" t="s">
        <v>20</v>
      </c>
      <c r="G62" s="1">
        <v>20</v>
      </c>
      <c r="H62" s="4" t="s">
        <v>25</v>
      </c>
      <c r="I62" s="1">
        <v>7</v>
      </c>
      <c r="J62" s="1" t="s">
        <v>177</v>
      </c>
      <c r="K62" s="1">
        <v>0</v>
      </c>
      <c r="L62" s="1"/>
      <c r="M62"/>
    </row>
    <row r="63" spans="1:13" ht="29.15" x14ac:dyDescent="0.4">
      <c r="A63" s="1">
        <v>62</v>
      </c>
      <c r="B63" s="1" t="s">
        <v>167</v>
      </c>
      <c r="C63" s="1">
        <v>95193</v>
      </c>
      <c r="D63" s="1" t="s">
        <v>170</v>
      </c>
      <c r="E63" s="1" t="s">
        <v>178</v>
      </c>
      <c r="F63" s="1" t="s">
        <v>14</v>
      </c>
      <c r="G63" s="1">
        <v>20</v>
      </c>
      <c r="H63" s="4" t="s">
        <v>25</v>
      </c>
      <c r="I63" s="1">
        <v>8</v>
      </c>
      <c r="J63" s="1" t="s">
        <v>179</v>
      </c>
      <c r="K63" s="1">
        <v>0</v>
      </c>
      <c r="L63" s="1"/>
      <c r="M63"/>
    </row>
    <row r="64" spans="1:13" ht="72.900000000000006" x14ac:dyDescent="0.4">
      <c r="A64" s="1">
        <v>63</v>
      </c>
      <c r="B64" s="1" t="s">
        <v>167</v>
      </c>
      <c r="C64" s="1">
        <v>95193</v>
      </c>
      <c r="D64" s="1" t="s">
        <v>170</v>
      </c>
      <c r="E64" s="1" t="s">
        <v>180</v>
      </c>
      <c r="F64" s="1" t="s">
        <v>14</v>
      </c>
      <c r="G64" s="1">
        <v>20</v>
      </c>
      <c r="H64" s="4" t="s">
        <v>25</v>
      </c>
      <c r="I64" s="1">
        <v>10</v>
      </c>
      <c r="J64" s="1" t="s">
        <v>202</v>
      </c>
      <c r="K64" s="1">
        <v>0</v>
      </c>
      <c r="L64" s="1"/>
      <c r="M64"/>
    </row>
    <row r="65" spans="1:13" ht="29.15" x14ac:dyDescent="0.4">
      <c r="A65" s="1">
        <v>64</v>
      </c>
      <c r="B65" s="1" t="s">
        <v>167</v>
      </c>
      <c r="C65" s="1">
        <v>95193</v>
      </c>
      <c r="D65" s="1" t="s">
        <v>170</v>
      </c>
      <c r="E65" s="1" t="s">
        <v>181</v>
      </c>
      <c r="F65" s="1" t="s">
        <v>14</v>
      </c>
      <c r="G65" s="1">
        <v>20</v>
      </c>
      <c r="H65" s="4" t="s">
        <v>87</v>
      </c>
      <c r="I65" s="1">
        <v>11</v>
      </c>
      <c r="J65" s="1" t="s">
        <v>182</v>
      </c>
      <c r="K65" s="1">
        <v>0</v>
      </c>
      <c r="L65" s="1"/>
      <c r="M65"/>
    </row>
    <row r="66" spans="1:13" ht="29.15" hidden="1" x14ac:dyDescent="0.4">
      <c r="A66" s="1">
        <v>65</v>
      </c>
      <c r="B66" s="1" t="s">
        <v>167</v>
      </c>
      <c r="C66" s="1">
        <v>95193</v>
      </c>
      <c r="D66" s="1" t="s">
        <v>170</v>
      </c>
      <c r="E66" s="1" t="s">
        <v>183</v>
      </c>
      <c r="F66" s="1" t="s">
        <v>20</v>
      </c>
      <c r="G66" s="1">
        <v>28</v>
      </c>
      <c r="H66" s="4" t="s">
        <v>70</v>
      </c>
      <c r="I66" s="1">
        <v>2</v>
      </c>
      <c r="J66" s="1" t="s">
        <v>184</v>
      </c>
      <c r="K66" s="1">
        <v>0</v>
      </c>
      <c r="L66" s="1"/>
      <c r="M66"/>
    </row>
    <row r="68" spans="1:13" x14ac:dyDescent="0.4">
      <c r="D68" s="7" t="s">
        <v>14</v>
      </c>
      <c r="E68" s="7">
        <f>COUNTIF(F2:F66,"Editorial")</f>
        <v>21</v>
      </c>
      <c r="J68" s="16" t="s">
        <v>188</v>
      </c>
      <c r="L68" s="7">
        <f>COUNTIF(L2:L66,"accept")</f>
        <v>8</v>
      </c>
    </row>
    <row r="69" spans="1:13" x14ac:dyDescent="0.4">
      <c r="D69" s="7" t="s">
        <v>20</v>
      </c>
      <c r="E69" s="7">
        <f>COUNTIF(F2:F66,"Technical")</f>
        <v>30</v>
      </c>
      <c r="J69" s="15" t="s">
        <v>194</v>
      </c>
      <c r="L69" s="7">
        <f>COUNTIF(L2:L66,"revise")</f>
        <v>14</v>
      </c>
    </row>
    <row r="70" spans="1:13" x14ac:dyDescent="0.4">
      <c r="D70" s="7" t="s">
        <v>51</v>
      </c>
      <c r="E70" s="7">
        <f>COUNTIF(F2:F66,"General")</f>
        <v>14</v>
      </c>
      <c r="J70" s="14" t="s">
        <v>196</v>
      </c>
      <c r="L70" s="7">
        <f>COUNTIF(L2:L66,"reject")</f>
        <v>6</v>
      </c>
    </row>
    <row r="71" spans="1:13" x14ac:dyDescent="0.4">
      <c r="D71" s="7" t="s">
        <v>203</v>
      </c>
      <c r="E71" s="7">
        <f>SUM(E68:E70)</f>
        <v>65</v>
      </c>
      <c r="J71" s="7" t="s">
        <v>204</v>
      </c>
      <c r="L71" s="7">
        <f>SUM(L68:L70)</f>
        <v>28</v>
      </c>
    </row>
  </sheetData>
  <autoFilter ref="A1:N66">
    <filterColumn colId="5">
      <filters>
        <filter val="General"/>
        <filter val="Technical"/>
      </filters>
    </filterColumn>
    <filterColumn colId="10">
      <filters>
        <filter val="0"/>
      </filters>
    </filterColumn>
  </autoFilter>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11-22-1498-00-00bb-LB267-poll-c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Jungnickel, Volker</dc:creator>
  <cp:lastModifiedBy>Jungnickel, Volker</cp:lastModifiedBy>
  <dcterms:created xsi:type="dcterms:W3CDTF">2022-09-06T13:06:42Z</dcterms:created>
  <dcterms:modified xsi:type="dcterms:W3CDTF">2022-09-13T22:26:25Z</dcterms:modified>
</cp:coreProperties>
</file>