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dasilva\OneDrive - Facebook\Documents\Claudio\802.11\CC40\Tracker\"/>
    </mc:Choice>
  </mc:AlternateContent>
  <xr:revisionPtr revIDLastSave="0" documentId="13_ncr:1_{5675B2C8-7A91-49BD-B9F5-6845CD6A4C97}" xr6:coauthVersionLast="47" xr6:coauthVersionMax="47" xr10:uidLastSave="{00000000-0000-0000-0000-000000000000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  <sheet name="PDTs and Bug fix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2" l="1"/>
  <c r="F31" i="5"/>
  <c r="F6" i="4"/>
  <c r="F4" i="4"/>
  <c r="E1" i="1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D33" i="5"/>
  <c r="F17" i="4"/>
  <c r="F16" i="4"/>
  <c r="F15" i="4"/>
  <c r="F14" i="4"/>
  <c r="F13" i="4"/>
  <c r="F12" i="4"/>
  <c r="F11" i="4"/>
  <c r="F10" i="4"/>
  <c r="F9" i="4"/>
  <c r="F8" i="4"/>
  <c r="F7" i="4"/>
  <c r="F5" i="4"/>
  <c r="F3" i="4"/>
  <c r="C18" i="4"/>
  <c r="D18" i="4"/>
  <c r="E18" i="4"/>
  <c r="E33" i="5"/>
  <c r="C33" i="5"/>
  <c r="E21" i="4"/>
  <c r="D21" i="4"/>
  <c r="C21" i="4"/>
  <c r="F18" i="4" l="1"/>
  <c r="F19" i="4" s="1"/>
  <c r="F33" i="5"/>
  <c r="F34" i="5" s="1"/>
  <c r="F21" i="4"/>
  <c r="F22" i="4" s="1"/>
  <c r="D22" i="4"/>
  <c r="E22" i="4"/>
  <c r="E19" i="4"/>
  <c r="E34" i="5"/>
  <c r="D34" i="5"/>
  <c r="D19" i="4"/>
</calcChain>
</file>

<file path=xl/sharedStrings.xml><?xml version="1.0" encoding="utf-8"?>
<sst xmlns="http://schemas.openxmlformats.org/spreadsheetml/2006/main" count="559" uniqueCount="340">
  <si>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</si>
  <si>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</si>
  <si>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</si>
  <si>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</si>
  <si>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</si>
  <si>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</si>
  <si>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</si>
  <si>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</si>
  <si>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</si>
  <si>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</si>
  <si>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</si>
  <si>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</si>
  <si>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</si>
  <si>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</si>
  <si>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</si>
  <si>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</si>
  <si>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</si>
  <si>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</si>
  <si>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</si>
  <si>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</si>
  <si>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</si>
  <si>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</si>
  <si>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</si>
  <si>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</si>
  <si>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</si>
  <si>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</si>
  <si>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</si>
  <si>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</si>
  <si>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</si>
  <si>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</si>
  <si>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</si>
  <si>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</si>
  <si>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</si>
  <si>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</si>
  <si>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</si>
  <si>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</si>
  <si>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</si>
  <si>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</si>
  <si>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</si>
  <si>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</si>
  <si>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</si>
  <si>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</si>
  <si>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</si>
  <si>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</si>
  <si>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</si>
  <si>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</si>
  <si>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</si>
  <si>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</si>
  <si>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</si>
  <si>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</si>
  <si>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</si>
  <si>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</si>
  <si>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</si>
  <si>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</si>
  <si>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</si>
  <si>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</si>
  <si>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</si>
  <si>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</si>
  <si>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</si>
  <si>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</si>
  <si>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</si>
  <si>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</si>
  <si>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</si>
  <si>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</si>
  <si>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</si>
  <si>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</si>
  <si>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</si>
  <si>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</si>
  <si>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</si>
  <si>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</si>
  <si>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</si>
  <si>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</si>
  <si>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</si>
  <si>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</si>
  <si>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</si>
  <si>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</si>
  <si>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</si>
  <si>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</si>
  <si>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</si>
  <si>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</si>
  <si>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</si>
  <si>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</si>
  <si>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</si>
  <si>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</si>
  <si>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</si>
  <si>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</si>
  <si>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</si>
  <si>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</si>
  <si>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</si>
  <si>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</si>
  <si>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</si>
  <si>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</si>
  <si>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</si>
  <si>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</si>
  <si>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</si>
  <si>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</si>
  <si>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</si>
  <si>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</si>
  <si>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</si>
  <si>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</si>
  <si>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</si>
  <si>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</si>
  <si>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</si>
  <si>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</si>
  <si>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</si>
  <si>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</si>
  <si>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</si>
  <si>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</si>
  <si>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</si>
  <si>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</si>
  <si>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</si>
  <si>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</si>
  <si>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</si>
  <si>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</si>
  <si>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</si>
  <si>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</si>
  <si>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</si>
  <si>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</si>
  <si>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</si>
  <si>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</si>
  <si>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</si>
  <si>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</si>
  <si>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</si>
  <si>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</si>
  <si>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</si>
  <si>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</si>
  <si>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</si>
  <si>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</si>
  <si>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</si>
  <si>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</si>
  <si>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</si>
  <si>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</si>
  <si>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</si>
  <si>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</si>
  <si>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</si>
  <si>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</si>
  <si>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</si>
  <si>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</si>
  <si>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</si>
  <si>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</si>
  <si>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</si>
  <si>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</si>
  <si>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</si>
  <si>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</si>
  <si>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</si>
  <si>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</si>
  <si>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</si>
  <si>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</si>
  <si>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</si>
  <si>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</si>
  <si>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</si>
  <si>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</si>
  <si>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</si>
  <si>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</si>
  <si>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</si>
  <si>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</si>
  <si>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</si>
  <si>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</si>
  <si>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</si>
  <si>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</si>
  <si>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</si>
  <si>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</si>
  <si>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</si>
  <si>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22/1387r1</t>
  </si>
  <si>
    <t>146, 379, 516, 517, 536, 716, 779, 880</t>
  </si>
  <si>
    <t>807, 399, 857, 142, 143, 806</t>
  </si>
  <si>
    <t>22/1342r2</t>
  </si>
  <si>
    <t>529, 571, 580, 891, 893</t>
  </si>
  <si>
    <t>22/1499r2</t>
  </si>
  <si>
    <t>338, 340</t>
  </si>
  <si>
    <t>22/1403r3</t>
  </si>
  <si>
    <t>22/1425r2</t>
  </si>
  <si>
    <t>622, 623, 761, 764</t>
  </si>
  <si>
    <t>410, 590, 598, 602, 744, 596, 597, 641</t>
  </si>
  <si>
    <t>22/0977r10</t>
  </si>
  <si>
    <t>666, 672</t>
  </si>
  <si>
    <t>22/0905r3</t>
  </si>
  <si>
    <t>553, 555, 556, 813</t>
  </si>
  <si>
    <t>22/1386r4</t>
  </si>
  <si>
    <t xml:space="preserve">211, 212, 213, 214, 371, 824, 731, 035, 388, 733, 468, 469, 658, 659, 826, 827, 829, 820, 822, 389, 825, 732, 821, 484 </t>
  </si>
  <si>
    <t>22/1365r5</t>
  </si>
  <si>
    <t>22/0989r1</t>
  </si>
  <si>
    <t>22/1697r1</t>
  </si>
  <si>
    <t>407, 411, 771, 887, 345</t>
  </si>
  <si>
    <t xml:space="preserve">376, 552, 577 </t>
  </si>
  <si>
    <t>22/1674r2</t>
  </si>
  <si>
    <t>747, 800, 868</t>
  </si>
  <si>
    <t>Oct 17: 459</t>
  </si>
  <si>
    <t>22/1675r3</t>
  </si>
  <si>
    <t>22/1758r2</t>
  </si>
  <si>
    <t>128, 283, 286, 435, 559</t>
  </si>
  <si>
    <t>Sept 15: 454 (Hawaii)</t>
  </si>
  <si>
    <t>July 14: 228 (Montreal)</t>
  </si>
  <si>
    <t xml:space="preserve">Solomon </t>
  </si>
  <si>
    <t>22/1579r3</t>
  </si>
  <si>
    <t>294, 65, 119</t>
  </si>
  <si>
    <t>22/1752r4</t>
  </si>
  <si>
    <t>299, 308, 316, 481, 093, 141, 145, 430, 611, 774, 463, 815, 877, 021, 570, 912</t>
  </si>
  <si>
    <t>22/0891r3</t>
  </si>
  <si>
    <t>601, 642</t>
  </si>
  <si>
    <t>661, 662, 899</t>
  </si>
  <si>
    <t>22/1467r2</t>
  </si>
  <si>
    <t>735, 736, 737, 739, 783, 788, 798, 790, 583</t>
  </si>
  <si>
    <t>664, 816, 905, 242, 895, 279</t>
  </si>
  <si>
    <t>22/1455r2</t>
  </si>
  <si>
    <t>22/1691r1</t>
  </si>
  <si>
    <t>373, 491, 490, 519</t>
  </si>
  <si>
    <t>11/01/2022</t>
  </si>
  <si>
    <t>126, 129, 164, 166, 168, 454, 498, 504, 543, 547, 549, 551, 554, 765, 099, 101</t>
  </si>
  <si>
    <t>144, 578, 676, 715, 750, 773, 778,  808,  809, 878, 879</t>
  </si>
  <si>
    <t xml:space="preserve">Insun </t>
  </si>
  <si>
    <t xml:space="preserve">182, 415, 147, 535, 810, 754, 811, 181, 416, 782, 218, 586, 836 </t>
  </si>
  <si>
    <t>22/1402r4</t>
  </si>
  <si>
    <t>047, 204, 276, 459, 493, 525, 573, 576, 595, 743, 081, 277, 082, 528</t>
  </si>
  <si>
    <t>22/1396r5</t>
  </si>
  <si>
    <t>22/1791r0</t>
  </si>
  <si>
    <t>22/1495r6</t>
  </si>
  <si>
    <t>22/1803r0</t>
  </si>
  <si>
    <t>22/1385r9</t>
  </si>
  <si>
    <t>22/1577r3</t>
  </si>
  <si>
    <t>22/0882r5</t>
  </si>
  <si>
    <t>Nov 1: 522</t>
  </si>
  <si>
    <t>22/1523r3</t>
  </si>
  <si>
    <t>671, 343, 534, 855</t>
  </si>
  <si>
    <t>089, 187, 474, 532, 606, 714, 776, 777, 814, 846, 847, 849, 875</t>
  </si>
  <si>
    <t>22/0927r4</t>
  </si>
  <si>
    <t>22/1823r1</t>
  </si>
  <si>
    <t>202, 315, 482, 567, 633, 769, 768</t>
  </si>
  <si>
    <t>22/1651r3</t>
  </si>
  <si>
    <t xml:space="preserve">Dong </t>
  </si>
  <si>
    <t>22/1826r2</t>
  </si>
  <si>
    <t>014, 015, 016, 205, 305, 318, 322</t>
  </si>
  <si>
    <t>284, 285, 433, 434, 560, 766, 767, 886, 890</t>
  </si>
  <si>
    <t>Mike</t>
  </si>
  <si>
    <t>408, 409</t>
  </si>
  <si>
    <t>Withdrawn</t>
  </si>
  <si>
    <t>11/14/2022</t>
  </si>
  <si>
    <t>22/1332r3</t>
  </si>
  <si>
    <t>22/1834r2</t>
  </si>
  <si>
    <t>22/1830r3</t>
  </si>
  <si>
    <t>351, 356</t>
  </si>
  <si>
    <t>22/1861r3</t>
  </si>
  <si>
    <t>365, 449, 52, 33</t>
  </si>
  <si>
    <t>22/0980r5</t>
  </si>
  <si>
    <t>22/1946r0</t>
  </si>
  <si>
    <t>39, 40, 644, 645</t>
  </si>
  <si>
    <t>11/16/2022</t>
  </si>
  <si>
    <t>22/1839r0</t>
  </si>
  <si>
    <t>22/1980r4</t>
  </si>
  <si>
    <t>307, 480</t>
  </si>
  <si>
    <t>Nov 14: 651 (Bangkok)</t>
  </si>
  <si>
    <t>Nov 16: 666 (Bangkok)</t>
  </si>
  <si>
    <t>Sept 12: 435 (Hawaii)</t>
  </si>
  <si>
    <t>22/1673r4</t>
  </si>
  <si>
    <t>172, 545, 563</t>
  </si>
  <si>
    <t>22/1888r0</t>
  </si>
  <si>
    <t>137, 151, 152, 281, 098, 548, 624</t>
  </si>
  <si>
    <t>Nov 17: 683 (Bangkok)</t>
  </si>
  <si>
    <t>22/1330r2</t>
  </si>
  <si>
    <t>22/1896r0</t>
  </si>
  <si>
    <t>603, 326, 845</t>
  </si>
  <si>
    <t>538, 096, 494, 539, 785, 888, 158, 289, 757, 347, 758, 497, 542, 579, 889, 122, 157, 759, 883, 882, 540, 908</t>
  </si>
  <si>
    <t>Steven</t>
  </si>
  <si>
    <t>22/1862r0</t>
  </si>
  <si>
    <t>748, 749</t>
  </si>
  <si>
    <t>22/1916r2</t>
  </si>
  <si>
    <t>22/1897r2</t>
  </si>
  <si>
    <t>243, 478, 557, 626, 627, 795, 796, 867, 909</t>
  </si>
  <si>
    <t>22/1772r4</t>
  </si>
  <si>
    <t xml:space="preserve">055, 056, 057, 058, 059, 105, 113, 251, 252, 253, 457, 112, 114, 115, 116, 328, 390, 678, 823, 833 </t>
  </si>
  <si>
    <t>22/1913r1</t>
  </si>
  <si>
    <t>834, 896</t>
  </si>
  <si>
    <t>22/1952r1</t>
  </si>
  <si>
    <t>22/1953r0</t>
  </si>
  <si>
    <t>527, 572, 505, 506, 179, 292, 419</t>
  </si>
  <si>
    <t>December 2022</t>
  </si>
  <si>
    <t xml:space="preserve">Cheng </t>
  </si>
  <si>
    <t>22/1956r1</t>
  </si>
  <si>
    <t>300, 479, 303, 319, 502, 574</t>
  </si>
  <si>
    <t>22/1963r1</t>
  </si>
  <si>
    <t>22/2055r1</t>
  </si>
  <si>
    <t>22/1958r3</t>
  </si>
  <si>
    <t>22/1932r0</t>
  </si>
  <si>
    <t>19, 296</t>
  </si>
  <si>
    <t>22/2058r0</t>
  </si>
  <si>
    <t>367, 452</t>
  </si>
  <si>
    <t>22/1845r0</t>
  </si>
  <si>
    <t>22/1957r1</t>
  </si>
  <si>
    <t>593, 594</t>
  </si>
  <si>
    <t>22/2000r0</t>
  </si>
  <si>
    <t>155, 272, 346, 755</t>
  </si>
  <si>
    <t>22/1962r0</t>
  </si>
  <si>
    <t>169, 803</t>
  </si>
  <si>
    <t>22/2047r0</t>
  </si>
  <si>
    <t>310, 311, 312, 313, 314</t>
  </si>
  <si>
    <t>293, 485, 503</t>
  </si>
  <si>
    <t>12/05/2022</t>
  </si>
  <si>
    <t>349, 436, 500, 565, 537</t>
  </si>
  <si>
    <t>302, 320, 301, 304, 321</t>
  </si>
  <si>
    <t>22/2051r2</t>
  </si>
  <si>
    <t>22/1917r3</t>
  </si>
  <si>
    <t>156, 380, 467, 495, 787</t>
  </si>
  <si>
    <t>100, 102, 734</t>
  </si>
  <si>
    <t>22/2077r1</t>
  </si>
  <si>
    <t>22/2086r0</t>
  </si>
  <si>
    <t>49, 50</t>
  </si>
  <si>
    <t>Dec 5: 757</t>
  </si>
  <si>
    <t>PoC</t>
  </si>
  <si>
    <t>Editor</t>
  </si>
  <si>
    <t>Sang</t>
  </si>
  <si>
    <t>doc.: IEEE 802.11-22/0919r13</t>
  </si>
  <si>
    <t>22/2079r3</t>
  </si>
  <si>
    <t>22/1954r3</t>
  </si>
  <si>
    <t>48, 83, 278, 280, 531, 640</t>
  </si>
  <si>
    <t>95, 496, 756, 791, 541</t>
  </si>
  <si>
    <t>22/1918r3</t>
  </si>
  <si>
    <t>22/1914r4</t>
  </si>
  <si>
    <t>153, 154, 127, 789</t>
  </si>
  <si>
    <t>620, 178, 323, 325, 456</t>
  </si>
  <si>
    <t>22/2111r1</t>
  </si>
  <si>
    <t>22/2067r2</t>
  </si>
  <si>
    <t>245, 246, 247, 248, 249, 250, 270, 271</t>
  </si>
  <si>
    <t>22/2085r0</t>
  </si>
  <si>
    <t>22/2142r1</t>
  </si>
  <si>
    <t>22/2146r1</t>
  </si>
  <si>
    <t>Ali</t>
  </si>
  <si>
    <t>12/19/2022</t>
  </si>
  <si>
    <t>22/1915r5</t>
  </si>
  <si>
    <t>22/2115r0</t>
  </si>
  <si>
    <t>Request</t>
  </si>
  <si>
    <t>12/06/2022</t>
  </si>
  <si>
    <t>12/12/2022</t>
  </si>
  <si>
    <t>12/13/2022</t>
  </si>
  <si>
    <t>Steve</t>
  </si>
  <si>
    <t>22/2149r1</t>
  </si>
  <si>
    <t>Julia</t>
  </si>
  <si>
    <t>22/2116r2</t>
  </si>
  <si>
    <t>008, 009, 120, 209, 297, 298, 306, 471, 472, 489, 510, 511, 512, 513, 523, 650, 655, 668, 838, 903, 904</t>
  </si>
  <si>
    <t>remove 294 and 836</t>
  </si>
  <si>
    <t>Dec 19: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</si>
</sst>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0.5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7" fillId="0" borderId="0" xfId="0" applyFont="1"/>
    <xf numFmtId="14" fontId="0" fillId="0" borderId="0" xfId="0" applyNumberFormat="1"/>
    <xf numFmtId="0" fontId="9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0" fillId="0" borderId="0" xfId="0" applyFont="1"/>
    <xf numFmtId="0" fontId="7" fillId="2" borderId="0" xfId="0" applyFont="1" applyFill="1"/>
    <xf numFmtId="0" fontId="1" fillId="3" borderId="0" xfId="0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11" fillId="0" borderId="0" xfId="0" applyFont="1"/>
    <xf numFmtId="49" fontId="12" fillId="0" borderId="0" xfId="0" applyNumberFormat="1" applyFont="1"/>
    <xf numFmtId="14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7" fillId="0" borderId="0" xfId="0" applyNumberFormat="1" applyFont="1"/>
    <xf numFmtId="0" fontId="13" fillId="0" borderId="0" xfId="0" applyFont="1"/>
    <xf numFmtId="0" fontId="14" fillId="0" borderId="0" xfId="0" applyFont="1"/>
    <xf numFmtId="49" fontId="7" fillId="0" borderId="0" xfId="0" applyNumberFormat="1" applyFont="1"/>
    <xf numFmtId="0" fontId="2" fillId="3" borderId="0" xfId="0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/>
    <xf numFmtId="0" fontId="15" fillId="0" borderId="0" xfId="0" applyFont="1"/>
    <xf numFmtId="49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8"/>
  <sheetViews>
    <sheetView tabSelected="1" workbookViewId="0"/>
  </sheetViews>
  <sheetFormatPr defaultRowHeight="15" x14ac:dyDescent="0.25"/>
  <cols>
    <col min="1" max="1" width="12.28515625" customWidth="1"/>
  </cols>
  <sheetData>
    <row r="1" spans="1:15" ht="18.75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9</v>
      </c>
      <c r="B3" s="5" t="s">
        <v>310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10</v>
      </c>
      <c r="B4" s="6" t="s">
        <v>275</v>
      </c>
      <c r="C4" s="39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14</v>
      </c>
      <c r="B8" s="46" t="s">
        <v>326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5" x14ac:dyDescent="0.25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22</v>
      </c>
      <c r="C14" s="33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75" x14ac:dyDescent="0.25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G30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42.42578125" customWidth="1"/>
  </cols>
  <sheetData>
    <row r="1" spans="1:7" x14ac:dyDescent="0.25">
      <c r="A1" s="2" t="s">
        <v>0</v>
      </c>
      <c r="B1" s="1" t="s">
        <v>45</v>
      </c>
      <c r="C1" s="1" t="s">
        <v>3</v>
      </c>
      <c r="D1" s="1" t="s">
        <v>2</v>
      </c>
      <c r="E1" s="13">
        <f>SUM(E2:E50)</f>
        <v>51</v>
      </c>
    </row>
    <row r="2" spans="1:7" x14ac:dyDescent="0.25">
      <c r="A2" s="37">
        <v>44903</v>
      </c>
      <c r="B2" s="17" t="s">
        <v>276</v>
      </c>
      <c r="C2" s="17" t="s">
        <v>312</v>
      </c>
      <c r="D2" s="17" t="s">
        <v>313</v>
      </c>
      <c r="E2" s="17">
        <v>6</v>
      </c>
    </row>
    <row r="3" spans="1:7" x14ac:dyDescent="0.25">
      <c r="A3" s="37">
        <v>44903</v>
      </c>
      <c r="B3" s="17" t="s">
        <v>39</v>
      </c>
      <c r="C3" s="17" t="s">
        <v>311</v>
      </c>
      <c r="D3" s="24">
        <v>369</v>
      </c>
      <c r="E3" s="17">
        <v>1</v>
      </c>
    </row>
    <row r="4" spans="1:7" ht="15" customHeight="1" x14ac:dyDescent="0.25">
      <c r="A4" s="37">
        <v>44903</v>
      </c>
      <c r="B4" s="17" t="s">
        <v>95</v>
      </c>
      <c r="C4" s="17" t="s">
        <v>316</v>
      </c>
      <c r="D4" s="17" t="s">
        <v>317</v>
      </c>
      <c r="E4" s="17">
        <v>4</v>
      </c>
    </row>
    <row r="5" spans="1:7" ht="15" customHeight="1" x14ac:dyDescent="0.25">
      <c r="A5" s="37">
        <v>44903</v>
      </c>
      <c r="B5" s="17" t="s">
        <v>95</v>
      </c>
      <c r="C5" s="17" t="s">
        <v>315</v>
      </c>
      <c r="D5" s="17" t="s">
        <v>314</v>
      </c>
      <c r="E5" s="17">
        <v>5</v>
      </c>
    </row>
    <row r="6" spans="1:7" x14ac:dyDescent="0.25">
      <c r="A6" s="37">
        <v>44903</v>
      </c>
      <c r="B6" s="17" t="s">
        <v>276</v>
      </c>
      <c r="C6" s="17" t="s">
        <v>319</v>
      </c>
      <c r="D6" s="17" t="s">
        <v>318</v>
      </c>
      <c r="E6" s="17">
        <v>5</v>
      </c>
    </row>
    <row r="7" spans="1:7" x14ac:dyDescent="0.25">
      <c r="A7" s="18">
        <v>44907</v>
      </c>
      <c r="B7" s="17" t="s">
        <v>1</v>
      </c>
      <c r="C7" t="s">
        <v>320</v>
      </c>
      <c r="D7" t="s">
        <v>321</v>
      </c>
      <c r="E7" s="17">
        <v>8</v>
      </c>
    </row>
    <row r="8" spans="1:7" x14ac:dyDescent="0.25">
      <c r="A8" s="18">
        <v>44907</v>
      </c>
      <c r="B8" s="17" t="s">
        <v>1</v>
      </c>
      <c r="C8" t="s">
        <v>322</v>
      </c>
      <c r="D8" s="42">
        <v>12</v>
      </c>
      <c r="E8" s="17">
        <v>1</v>
      </c>
    </row>
    <row r="9" spans="1:7" ht="45" x14ac:dyDescent="0.25">
      <c r="A9" s="37">
        <v>44914</v>
      </c>
      <c r="B9" s="17" t="s">
        <v>333</v>
      </c>
      <c r="C9" s="17" t="s">
        <v>334</v>
      </c>
      <c r="D9" s="21" t="s">
        <v>337</v>
      </c>
      <c r="E9" s="17">
        <v>21</v>
      </c>
      <c r="G9" t="s">
        <v>338</v>
      </c>
    </row>
    <row r="10" spans="1:7" x14ac:dyDescent="0.25">
      <c r="A10" s="44"/>
      <c r="B10" s="32"/>
      <c r="C10" s="32"/>
      <c r="D10" s="32"/>
      <c r="E10" s="32"/>
    </row>
    <row r="11" spans="1:7" x14ac:dyDescent="0.25">
      <c r="A11" s="44"/>
      <c r="B11" s="32"/>
      <c r="C11" s="32"/>
      <c r="D11" s="32"/>
      <c r="E11" s="32"/>
    </row>
    <row r="12" spans="1:7" x14ac:dyDescent="0.25">
      <c r="A12" s="44"/>
      <c r="B12" s="32"/>
      <c r="C12" s="32"/>
      <c r="D12" s="32"/>
      <c r="E12" s="32"/>
    </row>
    <row r="13" spans="1:7" x14ac:dyDescent="0.25">
      <c r="A13" s="44"/>
      <c r="B13" s="32"/>
      <c r="C13" s="32"/>
      <c r="D13" s="32"/>
      <c r="E13" s="32"/>
    </row>
    <row r="14" spans="1:7" x14ac:dyDescent="0.25">
      <c r="A14" s="44"/>
      <c r="B14" s="32"/>
      <c r="C14" s="32"/>
      <c r="D14" s="32"/>
      <c r="E14" s="32"/>
    </row>
    <row r="15" spans="1:7" x14ac:dyDescent="0.25">
      <c r="A15" s="44"/>
      <c r="B15" s="32"/>
      <c r="C15" s="32"/>
      <c r="D15" s="32"/>
      <c r="E15" s="32"/>
    </row>
    <row r="16" spans="1:7" x14ac:dyDescent="0.25">
      <c r="A16" s="44"/>
      <c r="B16" s="32"/>
      <c r="C16" s="32"/>
      <c r="D16" s="43"/>
      <c r="E16" s="32"/>
    </row>
    <row r="29" spans="1:1" x14ac:dyDescent="0.25">
      <c r="A29" s="3"/>
    </row>
    <row r="30" spans="1:1" x14ac:dyDescent="0.25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10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42.7109375" customWidth="1"/>
  </cols>
  <sheetData>
    <row r="1" spans="1:9" x14ac:dyDescent="0.25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3">
        <f>SUM(F2:F200)</f>
        <v>800</v>
      </c>
    </row>
    <row r="2" spans="1:9" x14ac:dyDescent="0.25">
      <c r="A2" s="35" t="s">
        <v>38</v>
      </c>
      <c r="B2" t="s">
        <v>1</v>
      </c>
      <c r="C2" t="s">
        <v>4</v>
      </c>
      <c r="D2">
        <v>103</v>
      </c>
      <c r="E2" t="s">
        <v>5</v>
      </c>
      <c r="F2">
        <v>3</v>
      </c>
    </row>
    <row r="3" spans="1:9" ht="102.75" customHeight="1" x14ac:dyDescent="0.25">
      <c r="A3" s="35" t="s">
        <v>38</v>
      </c>
      <c r="B3" t="s">
        <v>30</v>
      </c>
      <c r="C3" s="14" t="s">
        <v>26</v>
      </c>
      <c r="D3">
        <v>104</v>
      </c>
      <c r="E3" s="15" t="s">
        <v>32</v>
      </c>
      <c r="F3">
        <v>66</v>
      </c>
    </row>
    <row r="4" spans="1:9" ht="33" customHeight="1" x14ac:dyDescent="0.25">
      <c r="A4" s="35" t="s">
        <v>38</v>
      </c>
      <c r="B4" t="s">
        <v>30</v>
      </c>
      <c r="C4" s="14" t="s">
        <v>28</v>
      </c>
      <c r="D4">
        <v>105</v>
      </c>
      <c r="E4" s="15" t="s">
        <v>27</v>
      </c>
      <c r="F4">
        <v>19</v>
      </c>
      <c r="I4" s="16"/>
    </row>
    <row r="5" spans="1:9" ht="31.5" customHeight="1" x14ac:dyDescent="0.25">
      <c r="A5" s="35" t="s">
        <v>38</v>
      </c>
      <c r="B5" t="s">
        <v>30</v>
      </c>
      <c r="C5" s="14" t="s">
        <v>31</v>
      </c>
      <c r="D5">
        <v>105</v>
      </c>
      <c r="E5" s="15" t="s">
        <v>29</v>
      </c>
      <c r="F5">
        <v>13</v>
      </c>
      <c r="I5" s="16"/>
    </row>
    <row r="6" spans="1:9" ht="30" x14ac:dyDescent="0.25">
      <c r="A6" s="35" t="s">
        <v>38</v>
      </c>
      <c r="B6" t="s">
        <v>30</v>
      </c>
      <c r="C6" s="14" t="s">
        <v>33</v>
      </c>
      <c r="D6">
        <v>106</v>
      </c>
      <c r="E6" s="12" t="s">
        <v>34</v>
      </c>
      <c r="F6">
        <v>17</v>
      </c>
    </row>
    <row r="7" spans="1:9" x14ac:dyDescent="0.25">
      <c r="A7" s="35" t="s">
        <v>44</v>
      </c>
      <c r="B7" t="s">
        <v>35</v>
      </c>
      <c r="C7" s="14" t="s">
        <v>37</v>
      </c>
      <c r="D7">
        <v>108</v>
      </c>
      <c r="E7" t="s">
        <v>36</v>
      </c>
      <c r="F7">
        <v>9</v>
      </c>
    </row>
    <row r="8" spans="1:9" x14ac:dyDescent="0.25">
      <c r="A8" s="35" t="s">
        <v>44</v>
      </c>
      <c r="B8" t="s">
        <v>39</v>
      </c>
      <c r="C8" t="s">
        <v>41</v>
      </c>
      <c r="D8">
        <v>109</v>
      </c>
      <c r="E8" s="15" t="s">
        <v>40</v>
      </c>
      <c r="F8">
        <v>7</v>
      </c>
    </row>
    <row r="9" spans="1:9" x14ac:dyDescent="0.25">
      <c r="A9" s="35" t="s">
        <v>44</v>
      </c>
      <c r="B9" t="s">
        <v>39</v>
      </c>
      <c r="C9" t="s">
        <v>42</v>
      </c>
      <c r="D9">
        <v>109</v>
      </c>
      <c r="E9" t="s">
        <v>43</v>
      </c>
      <c r="F9">
        <v>5</v>
      </c>
    </row>
    <row r="10" spans="1:9" x14ac:dyDescent="0.25">
      <c r="A10" s="36">
        <v>44756</v>
      </c>
      <c r="B10" t="s">
        <v>50</v>
      </c>
      <c r="C10" t="s">
        <v>51</v>
      </c>
      <c r="D10">
        <v>110</v>
      </c>
      <c r="E10" t="s">
        <v>49</v>
      </c>
      <c r="F10">
        <v>8</v>
      </c>
    </row>
    <row r="11" spans="1:9" x14ac:dyDescent="0.25">
      <c r="A11" s="36">
        <v>44756</v>
      </c>
      <c r="B11" t="s">
        <v>50</v>
      </c>
      <c r="C11" s="17" t="s">
        <v>53</v>
      </c>
      <c r="D11">
        <v>111</v>
      </c>
      <c r="E11" t="s">
        <v>52</v>
      </c>
      <c r="F11">
        <v>6</v>
      </c>
    </row>
    <row r="12" spans="1:9" ht="30" x14ac:dyDescent="0.25">
      <c r="A12" s="36">
        <v>44756</v>
      </c>
      <c r="B12" t="s">
        <v>30</v>
      </c>
      <c r="C12" t="s">
        <v>55</v>
      </c>
      <c r="D12">
        <v>112</v>
      </c>
      <c r="E12" s="15" t="s">
        <v>56</v>
      </c>
      <c r="F12">
        <v>18</v>
      </c>
    </row>
    <row r="13" spans="1:9" x14ac:dyDescent="0.25">
      <c r="A13" s="36">
        <v>44756</v>
      </c>
      <c r="B13" t="s">
        <v>46</v>
      </c>
      <c r="C13" t="s">
        <v>48</v>
      </c>
      <c r="D13">
        <v>113</v>
      </c>
      <c r="E13" t="s">
        <v>47</v>
      </c>
      <c r="F13">
        <v>4</v>
      </c>
    </row>
    <row r="14" spans="1:9" ht="30" x14ac:dyDescent="0.25">
      <c r="A14" s="36">
        <v>44756</v>
      </c>
      <c r="B14" t="s">
        <v>39</v>
      </c>
      <c r="C14" s="17" t="s">
        <v>57</v>
      </c>
      <c r="D14">
        <v>114</v>
      </c>
      <c r="E14" s="15" t="s">
        <v>54</v>
      </c>
      <c r="F14">
        <v>12</v>
      </c>
    </row>
    <row r="15" spans="1:9" ht="45" x14ac:dyDescent="0.25">
      <c r="A15" s="36">
        <v>44756</v>
      </c>
      <c r="B15" t="s">
        <v>35</v>
      </c>
      <c r="C15" t="s">
        <v>59</v>
      </c>
      <c r="D15">
        <v>115</v>
      </c>
      <c r="E15" s="14" t="s">
        <v>58</v>
      </c>
      <c r="F15">
        <v>22</v>
      </c>
    </row>
    <row r="16" spans="1:9" ht="30" x14ac:dyDescent="0.25">
      <c r="A16" s="36">
        <v>44756</v>
      </c>
      <c r="B16" t="s">
        <v>35</v>
      </c>
      <c r="C16" t="s">
        <v>61</v>
      </c>
      <c r="D16">
        <v>115</v>
      </c>
      <c r="E16" s="14" t="s">
        <v>60</v>
      </c>
      <c r="F16">
        <v>17</v>
      </c>
    </row>
    <row r="17" spans="1:8" x14ac:dyDescent="0.25">
      <c r="A17" s="36">
        <v>44756</v>
      </c>
      <c r="B17" t="s">
        <v>62</v>
      </c>
      <c r="C17" t="s">
        <v>63</v>
      </c>
      <c r="D17">
        <v>116</v>
      </c>
      <c r="E17" t="s">
        <v>64</v>
      </c>
      <c r="F17">
        <v>2</v>
      </c>
      <c r="H17" t="s">
        <v>192</v>
      </c>
    </row>
    <row r="18" spans="1:8" x14ac:dyDescent="0.25">
      <c r="A18" s="20" t="s">
        <v>119</v>
      </c>
      <c r="B18" s="17" t="s">
        <v>120</v>
      </c>
      <c r="C18" s="17" t="s">
        <v>122</v>
      </c>
      <c r="D18" s="17">
        <v>117</v>
      </c>
      <c r="E18" s="17" t="s">
        <v>121</v>
      </c>
      <c r="F18" s="17">
        <v>3</v>
      </c>
    </row>
    <row r="19" spans="1:8" x14ac:dyDescent="0.25">
      <c r="A19" s="20" t="s">
        <v>119</v>
      </c>
      <c r="B19" s="17" t="s">
        <v>46</v>
      </c>
      <c r="C19" s="21" t="s">
        <v>84</v>
      </c>
      <c r="D19" s="17">
        <v>119</v>
      </c>
      <c r="E19" s="17" t="s">
        <v>85</v>
      </c>
      <c r="F19" s="17">
        <v>2</v>
      </c>
    </row>
    <row r="20" spans="1:8" x14ac:dyDescent="0.25">
      <c r="A20" s="20" t="s">
        <v>119</v>
      </c>
      <c r="B20" s="17" t="s">
        <v>93</v>
      </c>
      <c r="C20" s="21" t="s">
        <v>110</v>
      </c>
      <c r="D20" s="17">
        <v>120</v>
      </c>
      <c r="E20" s="17" t="s">
        <v>112</v>
      </c>
      <c r="F20" s="17">
        <v>9</v>
      </c>
    </row>
    <row r="21" spans="1:8" ht="15.75" customHeight="1" x14ac:dyDescent="0.25">
      <c r="A21" s="20" t="s">
        <v>119</v>
      </c>
      <c r="B21" s="17" t="s">
        <v>111</v>
      </c>
      <c r="C21" s="21" t="s">
        <v>114</v>
      </c>
      <c r="D21" s="17">
        <v>121</v>
      </c>
      <c r="E21" s="22" t="s">
        <v>113</v>
      </c>
      <c r="F21" s="17">
        <v>12</v>
      </c>
    </row>
    <row r="22" spans="1:8" x14ac:dyDescent="0.25">
      <c r="A22" s="20" t="s">
        <v>119</v>
      </c>
      <c r="B22" s="17" t="s">
        <v>111</v>
      </c>
      <c r="C22" s="21" t="s">
        <v>115</v>
      </c>
      <c r="D22" s="17">
        <v>122</v>
      </c>
      <c r="E22" s="22" t="s">
        <v>116</v>
      </c>
      <c r="F22" s="17">
        <v>4</v>
      </c>
    </row>
    <row r="23" spans="1:8" x14ac:dyDescent="0.25">
      <c r="A23" s="20" t="s">
        <v>119</v>
      </c>
      <c r="B23" s="17" t="s">
        <v>46</v>
      </c>
      <c r="C23" s="21" t="s">
        <v>118</v>
      </c>
      <c r="D23" s="17">
        <v>123</v>
      </c>
      <c r="E23" s="21" t="s">
        <v>117</v>
      </c>
      <c r="F23" s="17">
        <v>5</v>
      </c>
      <c r="H23" t="s">
        <v>131</v>
      </c>
    </row>
    <row r="24" spans="1:8" x14ac:dyDescent="0.25">
      <c r="A24" s="20" t="s">
        <v>150</v>
      </c>
      <c r="B24" s="17" t="s">
        <v>123</v>
      </c>
      <c r="C24" s="21" t="s">
        <v>124</v>
      </c>
      <c r="D24" s="17">
        <v>124</v>
      </c>
      <c r="E24" s="24">
        <v>417</v>
      </c>
      <c r="F24" s="17">
        <v>1</v>
      </c>
    </row>
    <row r="25" spans="1:8" x14ac:dyDescent="0.25">
      <c r="A25" s="20" t="s">
        <v>150</v>
      </c>
      <c r="B25" s="17" t="s">
        <v>97</v>
      </c>
      <c r="C25" s="17" t="s">
        <v>154</v>
      </c>
      <c r="D25" s="17">
        <v>126</v>
      </c>
      <c r="E25" s="17" t="s">
        <v>134</v>
      </c>
      <c r="F25" s="17">
        <v>7</v>
      </c>
    </row>
    <row r="26" spans="1:8" x14ac:dyDescent="0.25">
      <c r="A26" s="20" t="s">
        <v>150</v>
      </c>
      <c r="B26" s="17" t="s">
        <v>46</v>
      </c>
      <c r="C26" s="21" t="s">
        <v>126</v>
      </c>
      <c r="D26" s="17">
        <v>127</v>
      </c>
      <c r="E26" s="17" t="s">
        <v>135</v>
      </c>
      <c r="F26" s="17">
        <v>6</v>
      </c>
    </row>
    <row r="27" spans="1:8" ht="45" x14ac:dyDescent="0.25">
      <c r="A27" s="20" t="s">
        <v>150</v>
      </c>
      <c r="B27" s="17" t="s">
        <v>125</v>
      </c>
      <c r="C27" s="17" t="s">
        <v>127</v>
      </c>
      <c r="D27" s="17">
        <v>128</v>
      </c>
      <c r="E27" s="21" t="s">
        <v>128</v>
      </c>
      <c r="F27" s="17">
        <v>26</v>
      </c>
    </row>
    <row r="28" spans="1:8" ht="45" x14ac:dyDescent="0.25">
      <c r="A28" s="20" t="s">
        <v>150</v>
      </c>
      <c r="B28" s="17" t="s">
        <v>125</v>
      </c>
      <c r="C28" s="17" t="s">
        <v>130</v>
      </c>
      <c r="D28" s="17">
        <v>128</v>
      </c>
      <c r="E28" s="21" t="s">
        <v>129</v>
      </c>
      <c r="F28" s="17">
        <v>28</v>
      </c>
    </row>
    <row r="29" spans="1:8" x14ac:dyDescent="0.25">
      <c r="A29" s="20" t="s">
        <v>150</v>
      </c>
      <c r="B29" s="17" t="s">
        <v>92</v>
      </c>
      <c r="C29" s="21" t="s">
        <v>133</v>
      </c>
      <c r="D29" s="17">
        <v>129</v>
      </c>
      <c r="E29" s="17" t="s">
        <v>132</v>
      </c>
      <c r="F29" s="17">
        <v>8</v>
      </c>
    </row>
    <row r="30" spans="1:8" x14ac:dyDescent="0.25">
      <c r="A30" s="20" t="s">
        <v>150</v>
      </c>
      <c r="B30" s="17" t="s">
        <v>89</v>
      </c>
      <c r="C30" s="17" t="s">
        <v>136</v>
      </c>
      <c r="D30" s="17">
        <v>130</v>
      </c>
      <c r="E30" s="17" t="s">
        <v>137</v>
      </c>
      <c r="F30" s="17">
        <v>3</v>
      </c>
      <c r="H30" t="s">
        <v>152</v>
      </c>
    </row>
    <row r="31" spans="1:8" x14ac:dyDescent="0.25">
      <c r="A31" s="20" t="s">
        <v>159</v>
      </c>
      <c r="B31" s="17" t="s">
        <v>92</v>
      </c>
      <c r="C31" s="17" t="s">
        <v>139</v>
      </c>
      <c r="D31" s="17">
        <v>131</v>
      </c>
      <c r="E31" s="17" t="s">
        <v>138</v>
      </c>
      <c r="F31" s="17">
        <v>10</v>
      </c>
      <c r="G31" s="17"/>
      <c r="H31" s="17"/>
    </row>
    <row r="32" spans="1:8" ht="30" x14ac:dyDescent="0.25">
      <c r="A32" s="20" t="s">
        <v>159</v>
      </c>
      <c r="B32" s="17" t="s">
        <v>125</v>
      </c>
      <c r="C32" s="17" t="s">
        <v>141</v>
      </c>
      <c r="D32" s="17">
        <v>132</v>
      </c>
      <c r="E32" s="21" t="s">
        <v>140</v>
      </c>
      <c r="F32" s="17">
        <v>16</v>
      </c>
      <c r="G32" s="17"/>
      <c r="H32" s="17"/>
    </row>
    <row r="33" spans="1:8" x14ac:dyDescent="0.25">
      <c r="A33" s="20" t="s">
        <v>159</v>
      </c>
      <c r="B33" s="17" t="s">
        <v>99</v>
      </c>
      <c r="C33" s="17" t="s">
        <v>143</v>
      </c>
      <c r="D33" s="17">
        <v>133</v>
      </c>
      <c r="E33" s="17" t="s">
        <v>142</v>
      </c>
      <c r="F33" s="17">
        <v>8</v>
      </c>
      <c r="G33" s="17"/>
      <c r="H33" s="17"/>
    </row>
    <row r="34" spans="1:8" ht="30" x14ac:dyDescent="0.25">
      <c r="A34" s="20" t="s">
        <v>159</v>
      </c>
      <c r="B34" s="17" t="s">
        <v>111</v>
      </c>
      <c r="C34" s="17" t="s">
        <v>144</v>
      </c>
      <c r="D34" s="17">
        <v>134</v>
      </c>
      <c r="E34" s="21" t="s">
        <v>145</v>
      </c>
      <c r="F34" s="17">
        <v>12</v>
      </c>
      <c r="G34" s="17"/>
      <c r="H34" s="17"/>
    </row>
    <row r="35" spans="1:8" ht="30" x14ac:dyDescent="0.25">
      <c r="A35" s="20" t="s">
        <v>159</v>
      </c>
      <c r="B35" s="17" t="s">
        <v>125</v>
      </c>
      <c r="C35" s="17" t="s">
        <v>146</v>
      </c>
      <c r="D35" s="17">
        <v>135</v>
      </c>
      <c r="E35" s="21" t="s">
        <v>147</v>
      </c>
      <c r="F35" s="17">
        <v>11</v>
      </c>
      <c r="G35" s="17"/>
      <c r="H35" s="17"/>
    </row>
    <row r="36" spans="1:8" x14ac:dyDescent="0.25">
      <c r="A36" s="20" t="s">
        <v>159</v>
      </c>
      <c r="B36" s="17" t="s">
        <v>100</v>
      </c>
      <c r="C36" s="17" t="s">
        <v>151</v>
      </c>
      <c r="D36" s="17">
        <v>136</v>
      </c>
      <c r="E36" s="26">
        <v>884</v>
      </c>
      <c r="F36" s="17">
        <v>1</v>
      </c>
      <c r="G36" s="17"/>
      <c r="H36" s="17"/>
    </row>
    <row r="37" spans="1:8" ht="30" x14ac:dyDescent="0.25">
      <c r="A37" s="20" t="s">
        <v>159</v>
      </c>
      <c r="B37" s="17" t="s">
        <v>107</v>
      </c>
      <c r="C37" s="17" t="s">
        <v>149</v>
      </c>
      <c r="D37" s="17">
        <v>137</v>
      </c>
      <c r="E37" s="21" t="s">
        <v>148</v>
      </c>
      <c r="F37" s="17">
        <v>11</v>
      </c>
      <c r="G37" s="17"/>
      <c r="H37" s="17"/>
    </row>
    <row r="38" spans="1:8" x14ac:dyDescent="0.25">
      <c r="A38" s="20" t="s">
        <v>159</v>
      </c>
      <c r="B38" s="17" t="s">
        <v>39</v>
      </c>
      <c r="C38" s="17" t="s">
        <v>156</v>
      </c>
      <c r="D38" s="17">
        <v>138</v>
      </c>
      <c r="E38" s="17" t="s">
        <v>162</v>
      </c>
      <c r="F38" s="17">
        <v>8</v>
      </c>
      <c r="G38" s="17"/>
      <c r="H38" s="17"/>
    </row>
    <row r="39" spans="1:8" x14ac:dyDescent="0.25">
      <c r="A39" s="20" t="s">
        <v>159</v>
      </c>
      <c r="B39" s="17" t="s">
        <v>125</v>
      </c>
      <c r="C39" s="17" t="s">
        <v>157</v>
      </c>
      <c r="D39" s="17">
        <v>139</v>
      </c>
      <c r="E39" s="17" t="s">
        <v>161</v>
      </c>
      <c r="F39" s="17">
        <v>9</v>
      </c>
      <c r="G39" s="17"/>
      <c r="H39" s="17"/>
    </row>
    <row r="40" spans="1:8" x14ac:dyDescent="0.25">
      <c r="A40" s="20" t="s">
        <v>159</v>
      </c>
      <c r="B40" s="17" t="s">
        <v>98</v>
      </c>
      <c r="C40" s="17" t="s">
        <v>158</v>
      </c>
      <c r="D40" s="17">
        <v>140</v>
      </c>
      <c r="E40" s="17" t="s">
        <v>160</v>
      </c>
      <c r="F40" s="17">
        <v>7</v>
      </c>
      <c r="G40" s="17"/>
      <c r="H40" s="17" t="s">
        <v>252</v>
      </c>
    </row>
    <row r="41" spans="1:8" x14ac:dyDescent="0.25">
      <c r="A41" s="34">
        <v>44819</v>
      </c>
      <c r="B41" s="17" t="s">
        <v>93</v>
      </c>
      <c r="C41" s="17" t="s">
        <v>163</v>
      </c>
      <c r="D41" s="17">
        <v>142</v>
      </c>
      <c r="E41" s="17" t="s">
        <v>164</v>
      </c>
      <c r="F41" s="17">
        <v>8</v>
      </c>
    </row>
    <row r="42" spans="1:8" x14ac:dyDescent="0.25">
      <c r="A42" s="34">
        <v>44819</v>
      </c>
      <c r="B42" s="17" t="s">
        <v>94</v>
      </c>
      <c r="C42" s="17" t="s">
        <v>166</v>
      </c>
      <c r="D42" s="17">
        <v>143</v>
      </c>
      <c r="E42" s="21" t="s">
        <v>165</v>
      </c>
      <c r="F42" s="17">
        <v>6</v>
      </c>
    </row>
    <row r="43" spans="1:8" x14ac:dyDescent="0.25">
      <c r="A43" s="34">
        <v>44819</v>
      </c>
      <c r="B43" s="17" t="s">
        <v>103</v>
      </c>
      <c r="C43" s="17" t="s">
        <v>168</v>
      </c>
      <c r="D43" s="17">
        <v>144</v>
      </c>
      <c r="E43" s="17" t="s">
        <v>167</v>
      </c>
      <c r="F43" s="17">
        <v>5</v>
      </c>
      <c r="H43" t="s">
        <v>191</v>
      </c>
    </row>
    <row r="44" spans="1:8" x14ac:dyDescent="0.25">
      <c r="A44" s="34">
        <v>44851</v>
      </c>
      <c r="B44" s="17" t="s">
        <v>1</v>
      </c>
      <c r="C44" s="17" t="s">
        <v>170</v>
      </c>
      <c r="D44" s="17">
        <v>147</v>
      </c>
      <c r="E44" s="26">
        <v>907</v>
      </c>
      <c r="F44" s="17">
        <v>1</v>
      </c>
    </row>
    <row r="45" spans="1:8" x14ac:dyDescent="0.25">
      <c r="A45" s="34">
        <v>44851</v>
      </c>
      <c r="B45" s="17" t="s">
        <v>103</v>
      </c>
      <c r="C45" s="17" t="s">
        <v>171</v>
      </c>
      <c r="D45" s="17">
        <v>148</v>
      </c>
      <c r="E45" s="17" t="s">
        <v>172</v>
      </c>
      <c r="F45" s="17">
        <v>4</v>
      </c>
      <c r="H45" t="s">
        <v>187</v>
      </c>
    </row>
    <row r="46" spans="1:8" x14ac:dyDescent="0.25">
      <c r="A46" s="20" t="s">
        <v>207</v>
      </c>
      <c r="B46" s="17" t="s">
        <v>94</v>
      </c>
      <c r="C46" s="17" t="s">
        <v>174</v>
      </c>
      <c r="D46" s="17">
        <v>149</v>
      </c>
      <c r="E46" s="21" t="s">
        <v>173</v>
      </c>
      <c r="F46" s="17">
        <v>8</v>
      </c>
    </row>
    <row r="47" spans="1:8" x14ac:dyDescent="0.25">
      <c r="A47" s="20" t="s">
        <v>207</v>
      </c>
      <c r="B47" s="17" t="s">
        <v>93</v>
      </c>
      <c r="C47" s="17" t="s">
        <v>176</v>
      </c>
      <c r="D47" s="17">
        <v>150</v>
      </c>
      <c r="E47" s="21" t="s">
        <v>175</v>
      </c>
      <c r="F47" s="17">
        <v>2</v>
      </c>
    </row>
    <row r="48" spans="1:8" x14ac:dyDescent="0.25">
      <c r="A48" s="20" t="s">
        <v>207</v>
      </c>
      <c r="B48" s="17" t="s">
        <v>93</v>
      </c>
      <c r="C48" s="17" t="s">
        <v>178</v>
      </c>
      <c r="D48" s="17">
        <v>151</v>
      </c>
      <c r="E48" s="26" t="s">
        <v>177</v>
      </c>
      <c r="F48" s="17">
        <v>4</v>
      </c>
    </row>
    <row r="49" spans="1:8" ht="45" x14ac:dyDescent="0.25">
      <c r="A49" s="20" t="s">
        <v>207</v>
      </c>
      <c r="B49" s="17" t="s">
        <v>95</v>
      </c>
      <c r="C49" s="17" t="s">
        <v>180</v>
      </c>
      <c r="D49" s="17">
        <v>152</v>
      </c>
      <c r="E49" s="21" t="s">
        <v>179</v>
      </c>
      <c r="F49" s="17">
        <v>24</v>
      </c>
    </row>
    <row r="50" spans="1:8" x14ac:dyDescent="0.25">
      <c r="A50" s="20" t="s">
        <v>207</v>
      </c>
      <c r="B50" s="17" t="s">
        <v>62</v>
      </c>
      <c r="C50" s="17" t="s">
        <v>181</v>
      </c>
      <c r="D50" s="17">
        <v>153</v>
      </c>
      <c r="E50" s="24">
        <v>13</v>
      </c>
      <c r="F50" s="17">
        <v>1</v>
      </c>
    </row>
    <row r="51" spans="1:8" x14ac:dyDescent="0.25">
      <c r="A51" s="20" t="s">
        <v>207</v>
      </c>
      <c r="B51" s="17" t="s">
        <v>39</v>
      </c>
      <c r="C51" s="17" t="s">
        <v>216</v>
      </c>
      <c r="D51" s="17">
        <v>154</v>
      </c>
      <c r="E51" s="17" t="s">
        <v>169</v>
      </c>
      <c r="F51" s="17">
        <v>2</v>
      </c>
      <c r="G51" s="27"/>
    </row>
    <row r="52" spans="1:8" x14ac:dyDescent="0.25">
      <c r="A52" s="20" t="s">
        <v>207</v>
      </c>
      <c r="B52" s="17" t="s">
        <v>1</v>
      </c>
      <c r="C52" s="17" t="s">
        <v>220</v>
      </c>
      <c r="D52" s="17">
        <v>155</v>
      </c>
      <c r="E52" s="17" t="s">
        <v>184</v>
      </c>
      <c r="F52" s="17">
        <v>3</v>
      </c>
      <c r="G52" s="27"/>
    </row>
    <row r="53" spans="1:8" x14ac:dyDescent="0.25">
      <c r="A53" s="20" t="s">
        <v>207</v>
      </c>
      <c r="B53" s="17" t="s">
        <v>102</v>
      </c>
      <c r="C53" s="17" t="s">
        <v>185</v>
      </c>
      <c r="D53" s="17">
        <v>156</v>
      </c>
      <c r="E53" s="17" t="s">
        <v>186</v>
      </c>
      <c r="F53" s="17">
        <v>3</v>
      </c>
    </row>
    <row r="54" spans="1:8" x14ac:dyDescent="0.25">
      <c r="A54" s="20" t="s">
        <v>207</v>
      </c>
      <c r="B54" s="17" t="s">
        <v>30</v>
      </c>
      <c r="C54" s="17" t="s">
        <v>182</v>
      </c>
      <c r="D54" s="17">
        <v>157</v>
      </c>
      <c r="E54" s="17" t="s">
        <v>183</v>
      </c>
      <c r="F54" s="17">
        <v>5</v>
      </c>
    </row>
    <row r="55" spans="1:8" ht="30" x14ac:dyDescent="0.25">
      <c r="A55" s="20" t="s">
        <v>207</v>
      </c>
      <c r="B55" s="17" t="s">
        <v>102</v>
      </c>
      <c r="C55" s="17" t="s">
        <v>188</v>
      </c>
      <c r="D55" s="17">
        <v>158</v>
      </c>
      <c r="E55" s="21" t="s">
        <v>209</v>
      </c>
      <c r="F55" s="17">
        <v>11</v>
      </c>
      <c r="H55" t="s">
        <v>221</v>
      </c>
    </row>
    <row r="56" spans="1:8" x14ac:dyDescent="0.25">
      <c r="A56" s="20" t="s">
        <v>236</v>
      </c>
      <c r="B56" s="17" t="s">
        <v>62</v>
      </c>
      <c r="C56" s="17" t="s">
        <v>194</v>
      </c>
      <c r="D56" s="17">
        <v>159</v>
      </c>
      <c r="E56" s="17" t="s">
        <v>195</v>
      </c>
      <c r="F56" s="17">
        <v>3</v>
      </c>
      <c r="G56" s="32"/>
      <c r="H56" s="32"/>
    </row>
    <row r="57" spans="1:8" x14ac:dyDescent="0.25">
      <c r="A57" s="20" t="s">
        <v>236</v>
      </c>
      <c r="B57" s="17" t="s">
        <v>93</v>
      </c>
      <c r="C57" s="24" t="s">
        <v>189</v>
      </c>
      <c r="D57" s="17">
        <v>160</v>
      </c>
      <c r="E57" s="17" t="s">
        <v>190</v>
      </c>
      <c r="F57" s="17">
        <v>5</v>
      </c>
      <c r="G57" s="32"/>
      <c r="H57" s="32"/>
    </row>
    <row r="58" spans="1:8" x14ac:dyDescent="0.25">
      <c r="A58" s="20" t="s">
        <v>236</v>
      </c>
      <c r="B58" s="17" t="s">
        <v>193</v>
      </c>
      <c r="C58" s="17" t="s">
        <v>196</v>
      </c>
      <c r="D58" s="17">
        <v>161</v>
      </c>
      <c r="E58" s="24">
        <v>327</v>
      </c>
      <c r="F58" s="17">
        <v>1</v>
      </c>
      <c r="G58" s="32"/>
      <c r="H58" s="32"/>
    </row>
    <row r="59" spans="1:8" ht="30" x14ac:dyDescent="0.25">
      <c r="A59" s="20" t="s">
        <v>236</v>
      </c>
      <c r="B59" s="17" t="s">
        <v>94</v>
      </c>
      <c r="C59" s="17" t="s">
        <v>218</v>
      </c>
      <c r="D59" s="17">
        <v>162</v>
      </c>
      <c r="E59" s="21" t="s">
        <v>197</v>
      </c>
      <c r="F59" s="17">
        <v>16</v>
      </c>
      <c r="G59" s="32"/>
      <c r="H59" s="32"/>
    </row>
    <row r="60" spans="1:8" x14ac:dyDescent="0.25">
      <c r="A60" s="20" t="s">
        <v>236</v>
      </c>
      <c r="B60" s="17" t="s">
        <v>94</v>
      </c>
      <c r="C60" s="17" t="s">
        <v>198</v>
      </c>
      <c r="D60" s="17">
        <v>163</v>
      </c>
      <c r="E60" s="17" t="s">
        <v>199</v>
      </c>
      <c r="F60" s="17">
        <v>2</v>
      </c>
      <c r="G60" s="32"/>
      <c r="H60" s="32"/>
    </row>
    <row r="61" spans="1:8" x14ac:dyDescent="0.25">
      <c r="A61" s="20" t="s">
        <v>236</v>
      </c>
      <c r="B61" s="17" t="s">
        <v>88</v>
      </c>
      <c r="C61" s="17" t="s">
        <v>204</v>
      </c>
      <c r="D61" s="17">
        <v>164</v>
      </c>
      <c r="E61" s="17" t="s">
        <v>203</v>
      </c>
      <c r="F61" s="17">
        <v>6</v>
      </c>
      <c r="G61" s="32"/>
      <c r="H61" s="32"/>
    </row>
    <row r="62" spans="1:8" x14ac:dyDescent="0.25">
      <c r="A62" s="20" t="s">
        <v>236</v>
      </c>
      <c r="B62" s="17" t="s">
        <v>88</v>
      </c>
      <c r="C62" s="17" t="s">
        <v>205</v>
      </c>
      <c r="D62" s="17">
        <v>165</v>
      </c>
      <c r="E62" s="17" t="s">
        <v>206</v>
      </c>
      <c r="F62" s="17">
        <v>4</v>
      </c>
      <c r="G62" s="32"/>
      <c r="H62" s="32"/>
    </row>
    <row r="63" spans="1:8" x14ac:dyDescent="0.25">
      <c r="A63" s="20" t="s">
        <v>236</v>
      </c>
      <c r="B63" s="17" t="s">
        <v>99</v>
      </c>
      <c r="C63" s="17" t="s">
        <v>201</v>
      </c>
      <c r="D63" s="17">
        <v>166</v>
      </c>
      <c r="E63" s="17" t="s">
        <v>200</v>
      </c>
      <c r="F63" s="17">
        <v>3</v>
      </c>
      <c r="G63" s="32"/>
      <c r="H63" s="32"/>
    </row>
    <row r="64" spans="1:8" ht="30" x14ac:dyDescent="0.25">
      <c r="A64" s="20" t="s">
        <v>236</v>
      </c>
      <c r="B64" s="17" t="s">
        <v>100</v>
      </c>
      <c r="C64" s="17" t="s">
        <v>237</v>
      </c>
      <c r="D64" s="17">
        <v>167</v>
      </c>
      <c r="E64" s="21" t="s">
        <v>208</v>
      </c>
      <c r="F64" s="17">
        <v>16</v>
      </c>
      <c r="G64" s="32"/>
      <c r="H64" s="32"/>
    </row>
    <row r="65" spans="1:9" x14ac:dyDescent="0.25">
      <c r="A65" s="20" t="s">
        <v>236</v>
      </c>
      <c r="B65" s="17" t="s">
        <v>105</v>
      </c>
      <c r="C65" s="17" t="s">
        <v>219</v>
      </c>
      <c r="D65" s="17">
        <v>168</v>
      </c>
      <c r="E65" s="17" t="s">
        <v>202</v>
      </c>
      <c r="F65" s="17">
        <v>9</v>
      </c>
      <c r="G65" s="32"/>
      <c r="H65" s="32"/>
    </row>
    <row r="66" spans="1:9" ht="30" x14ac:dyDescent="0.25">
      <c r="A66" s="20" t="s">
        <v>236</v>
      </c>
      <c r="B66" s="17" t="s">
        <v>210</v>
      </c>
      <c r="C66" s="17" t="s">
        <v>212</v>
      </c>
      <c r="D66" s="17">
        <v>169</v>
      </c>
      <c r="E66" s="21" t="s">
        <v>211</v>
      </c>
      <c r="F66" s="17">
        <v>13</v>
      </c>
      <c r="G66" s="32"/>
      <c r="H66" s="32"/>
    </row>
    <row r="67" spans="1:9" ht="30" x14ac:dyDescent="0.25">
      <c r="A67" s="20" t="s">
        <v>236</v>
      </c>
      <c r="B67" s="17" t="s">
        <v>30</v>
      </c>
      <c r="C67" s="17" t="s">
        <v>214</v>
      </c>
      <c r="D67" s="17">
        <v>170</v>
      </c>
      <c r="E67" s="21" t="s">
        <v>213</v>
      </c>
      <c r="F67" s="17">
        <v>14</v>
      </c>
      <c r="G67" s="32"/>
      <c r="H67" s="32"/>
    </row>
    <row r="68" spans="1:9" x14ac:dyDescent="0.25">
      <c r="A68" s="20" t="s">
        <v>236</v>
      </c>
      <c r="B68" s="17" t="s">
        <v>99</v>
      </c>
      <c r="C68" s="17" t="s">
        <v>217</v>
      </c>
      <c r="D68" s="17">
        <v>171</v>
      </c>
      <c r="E68" s="24" t="s">
        <v>223</v>
      </c>
      <c r="F68" s="17">
        <v>4</v>
      </c>
      <c r="G68" s="32"/>
      <c r="H68" s="32"/>
    </row>
    <row r="69" spans="1:9" x14ac:dyDescent="0.25">
      <c r="A69" s="20" t="s">
        <v>236</v>
      </c>
      <c r="B69" s="17" t="s">
        <v>102</v>
      </c>
      <c r="C69" s="17" t="s">
        <v>215</v>
      </c>
      <c r="D69" s="17">
        <v>172</v>
      </c>
      <c r="E69" s="24">
        <v>291</v>
      </c>
      <c r="F69" s="17">
        <v>1</v>
      </c>
      <c r="G69" s="32"/>
      <c r="H69" s="32"/>
    </row>
    <row r="70" spans="1:9" ht="30" x14ac:dyDescent="0.25">
      <c r="A70" s="20" t="s">
        <v>236</v>
      </c>
      <c r="B70" s="17" t="s">
        <v>98</v>
      </c>
      <c r="C70" s="17" t="s">
        <v>225</v>
      </c>
      <c r="D70" s="17">
        <v>173</v>
      </c>
      <c r="E70" s="21" t="s">
        <v>224</v>
      </c>
      <c r="F70" s="17">
        <v>13</v>
      </c>
      <c r="G70" s="32"/>
      <c r="H70" s="32"/>
    </row>
    <row r="71" spans="1:9" x14ac:dyDescent="0.25">
      <c r="A71" s="20" t="s">
        <v>236</v>
      </c>
      <c r="B71" s="17" t="s">
        <v>111</v>
      </c>
      <c r="C71" s="17" t="s">
        <v>226</v>
      </c>
      <c r="D71" s="17">
        <v>174</v>
      </c>
      <c r="E71" s="24">
        <v>139</v>
      </c>
      <c r="F71" s="17">
        <v>1</v>
      </c>
      <c r="G71" s="32"/>
      <c r="H71" s="32"/>
    </row>
    <row r="72" spans="1:9" x14ac:dyDescent="0.25">
      <c r="A72" s="20" t="s">
        <v>236</v>
      </c>
      <c r="B72" s="17" t="s">
        <v>92</v>
      </c>
      <c r="C72" s="17" t="s">
        <v>228</v>
      </c>
      <c r="D72" s="17">
        <v>175</v>
      </c>
      <c r="E72" s="17" t="s">
        <v>227</v>
      </c>
      <c r="F72" s="17">
        <v>7</v>
      </c>
      <c r="G72" s="32"/>
      <c r="H72" s="32"/>
    </row>
    <row r="73" spans="1:9" x14ac:dyDescent="0.25">
      <c r="A73" s="20" t="s">
        <v>236</v>
      </c>
      <c r="B73" s="17" t="s">
        <v>35</v>
      </c>
      <c r="C73" s="17" t="s">
        <v>222</v>
      </c>
      <c r="D73" s="17">
        <v>176</v>
      </c>
      <c r="E73" s="24">
        <v>418</v>
      </c>
      <c r="F73" s="17">
        <v>1</v>
      </c>
      <c r="G73" s="32"/>
      <c r="H73" s="32"/>
    </row>
    <row r="74" spans="1:9" x14ac:dyDescent="0.25">
      <c r="A74" s="20" t="s">
        <v>236</v>
      </c>
      <c r="B74" s="17" t="s">
        <v>92</v>
      </c>
      <c r="C74" s="17" t="s">
        <v>230</v>
      </c>
      <c r="D74" s="17">
        <v>177</v>
      </c>
      <c r="E74" s="17" t="s">
        <v>231</v>
      </c>
      <c r="F74" s="17">
        <v>7</v>
      </c>
      <c r="G74" s="32"/>
      <c r="H74" s="32"/>
    </row>
    <row r="75" spans="1:9" x14ac:dyDescent="0.25">
      <c r="A75" s="20" t="s">
        <v>236</v>
      </c>
      <c r="B75" s="17" t="s">
        <v>100</v>
      </c>
      <c r="C75" s="17" t="s">
        <v>238</v>
      </c>
      <c r="D75" s="17">
        <v>178</v>
      </c>
      <c r="E75" s="24">
        <v>561</v>
      </c>
      <c r="F75" s="17">
        <v>1</v>
      </c>
      <c r="G75" s="32"/>
      <c r="H75" s="32"/>
    </row>
    <row r="76" spans="1:9" x14ac:dyDescent="0.25">
      <c r="A76" s="20" t="s">
        <v>236</v>
      </c>
      <c r="B76" s="17" t="s">
        <v>233</v>
      </c>
      <c r="C76" s="17" t="s">
        <v>235</v>
      </c>
      <c r="D76" s="17">
        <v>181</v>
      </c>
      <c r="E76" s="17" t="s">
        <v>234</v>
      </c>
      <c r="F76" s="17">
        <v>2</v>
      </c>
      <c r="G76" s="32"/>
      <c r="H76" s="17" t="s">
        <v>250</v>
      </c>
    </row>
    <row r="77" spans="1:9" x14ac:dyDescent="0.25">
      <c r="A77" s="20" t="s">
        <v>246</v>
      </c>
      <c r="B77" t="s">
        <v>93</v>
      </c>
      <c r="C77" t="s">
        <v>241</v>
      </c>
      <c r="D77" s="17">
        <v>182</v>
      </c>
      <c r="E77" t="s">
        <v>232</v>
      </c>
      <c r="F77" s="17">
        <v>9</v>
      </c>
      <c r="G77" s="32"/>
      <c r="H77" s="32"/>
    </row>
    <row r="78" spans="1:9" x14ac:dyDescent="0.25">
      <c r="A78" s="20" t="s">
        <v>246</v>
      </c>
      <c r="B78" s="17" t="s">
        <v>39</v>
      </c>
      <c r="C78" s="17" t="s">
        <v>239</v>
      </c>
      <c r="D78" s="17">
        <v>183</v>
      </c>
      <c r="E78" s="17" t="s">
        <v>240</v>
      </c>
      <c r="F78" s="17">
        <v>2</v>
      </c>
    </row>
    <row r="79" spans="1:9" x14ac:dyDescent="0.25">
      <c r="A79" s="20" t="s">
        <v>246</v>
      </c>
      <c r="B79" s="17" t="s">
        <v>89</v>
      </c>
      <c r="C79" s="17" t="s">
        <v>243</v>
      </c>
      <c r="D79" s="17">
        <v>184</v>
      </c>
      <c r="E79" s="17" t="s">
        <v>242</v>
      </c>
      <c r="F79" s="17">
        <v>4</v>
      </c>
      <c r="H79" s="17" t="s">
        <v>251</v>
      </c>
    </row>
    <row r="80" spans="1:9" x14ac:dyDescent="0.25">
      <c r="A80" s="34">
        <v>44880</v>
      </c>
      <c r="B80" s="17" t="s">
        <v>96</v>
      </c>
      <c r="C80" s="17" t="s">
        <v>244</v>
      </c>
      <c r="D80" s="17">
        <v>187</v>
      </c>
      <c r="E80" s="17" t="s">
        <v>245</v>
      </c>
      <c r="F80" s="17">
        <v>4</v>
      </c>
      <c r="G80" s="17"/>
      <c r="H80" s="17"/>
      <c r="I80" s="17"/>
    </row>
    <row r="81" spans="1:11" x14ac:dyDescent="0.25">
      <c r="A81" s="37">
        <v>44881</v>
      </c>
      <c r="B81" s="17" t="s">
        <v>1</v>
      </c>
      <c r="C81" s="17" t="s">
        <v>247</v>
      </c>
      <c r="D81" s="17">
        <v>188</v>
      </c>
      <c r="E81" s="24">
        <v>295</v>
      </c>
      <c r="F81" s="17">
        <v>1</v>
      </c>
      <c r="G81" s="17"/>
      <c r="H81" s="17"/>
      <c r="I81" s="17"/>
    </row>
    <row r="82" spans="1:11" x14ac:dyDescent="0.25">
      <c r="A82" s="37">
        <v>44881</v>
      </c>
      <c r="B82" s="17" t="s">
        <v>1</v>
      </c>
      <c r="C82" s="17" t="s">
        <v>248</v>
      </c>
      <c r="D82" s="17">
        <v>190</v>
      </c>
      <c r="E82" s="17" t="s">
        <v>249</v>
      </c>
      <c r="F82" s="17">
        <v>2</v>
      </c>
      <c r="G82" s="17"/>
      <c r="H82" s="17"/>
      <c r="I82" s="17"/>
    </row>
    <row r="83" spans="1:11" x14ac:dyDescent="0.25">
      <c r="A83" s="37">
        <v>44882</v>
      </c>
      <c r="B83" s="17" t="s">
        <v>102</v>
      </c>
      <c r="C83" s="17" t="s">
        <v>253</v>
      </c>
      <c r="D83" s="17">
        <v>192</v>
      </c>
      <c r="E83" s="17" t="s">
        <v>254</v>
      </c>
      <c r="F83" s="17">
        <v>3</v>
      </c>
      <c r="G83" s="17"/>
      <c r="H83" s="17"/>
      <c r="I83" s="17"/>
    </row>
    <row r="84" spans="1:11" x14ac:dyDescent="0.25">
      <c r="A84" s="37">
        <v>44882</v>
      </c>
      <c r="B84" s="17" t="s">
        <v>92</v>
      </c>
      <c r="C84" s="17" t="s">
        <v>255</v>
      </c>
      <c r="D84" s="17">
        <v>194</v>
      </c>
      <c r="E84" s="21" t="s">
        <v>256</v>
      </c>
      <c r="F84" s="17">
        <v>7</v>
      </c>
      <c r="G84" s="17"/>
      <c r="H84" s="17" t="s">
        <v>257</v>
      </c>
      <c r="I84" s="17"/>
    </row>
    <row r="85" spans="1:11" ht="45" x14ac:dyDescent="0.25">
      <c r="A85" s="40" t="s">
        <v>296</v>
      </c>
      <c r="B85" s="17" t="s">
        <v>100</v>
      </c>
      <c r="C85" s="17" t="s">
        <v>258</v>
      </c>
      <c r="D85" s="17">
        <v>195</v>
      </c>
      <c r="E85" s="21" t="s">
        <v>261</v>
      </c>
      <c r="F85" s="17">
        <v>22</v>
      </c>
      <c r="G85" s="32"/>
      <c r="I85" s="32"/>
      <c r="J85" s="32"/>
      <c r="K85" s="32"/>
    </row>
    <row r="86" spans="1:11" x14ac:dyDescent="0.25">
      <c r="A86" s="40" t="s">
        <v>296</v>
      </c>
      <c r="B86" s="17" t="s">
        <v>99</v>
      </c>
      <c r="C86" s="17" t="s">
        <v>259</v>
      </c>
      <c r="D86" s="17">
        <v>196</v>
      </c>
      <c r="E86" s="17" t="s">
        <v>260</v>
      </c>
      <c r="F86" s="17">
        <v>3</v>
      </c>
      <c r="G86" s="32"/>
      <c r="I86" s="32"/>
      <c r="J86" s="32"/>
      <c r="K86" s="32"/>
    </row>
    <row r="87" spans="1:11" x14ac:dyDescent="0.25">
      <c r="A87" s="40" t="s">
        <v>296</v>
      </c>
      <c r="B87" s="17" t="s">
        <v>262</v>
      </c>
      <c r="C87" s="17" t="s">
        <v>263</v>
      </c>
      <c r="D87" s="17">
        <v>197</v>
      </c>
      <c r="E87" s="24">
        <v>108</v>
      </c>
      <c r="F87" s="17">
        <v>1</v>
      </c>
      <c r="G87" s="32"/>
      <c r="I87" s="32"/>
      <c r="J87" s="32"/>
      <c r="K87" s="32"/>
    </row>
    <row r="88" spans="1:11" x14ac:dyDescent="0.25">
      <c r="A88" s="40" t="s">
        <v>296</v>
      </c>
      <c r="B88" s="17" t="s">
        <v>93</v>
      </c>
      <c r="C88" s="17" t="s">
        <v>265</v>
      </c>
      <c r="D88" s="17">
        <v>198</v>
      </c>
      <c r="E88" s="17" t="s">
        <v>264</v>
      </c>
      <c r="F88" s="17">
        <v>2</v>
      </c>
      <c r="G88" s="17"/>
      <c r="I88" s="32"/>
      <c r="J88" s="32"/>
      <c r="K88" s="32"/>
    </row>
    <row r="89" spans="1:11" ht="30" x14ac:dyDescent="0.25">
      <c r="A89" s="40" t="s">
        <v>296</v>
      </c>
      <c r="B89" s="17" t="s">
        <v>95</v>
      </c>
      <c r="C89" s="17" t="s">
        <v>268</v>
      </c>
      <c r="D89" s="17">
        <v>199</v>
      </c>
      <c r="E89" s="21" t="s">
        <v>269</v>
      </c>
      <c r="F89" s="17">
        <v>20</v>
      </c>
      <c r="G89" s="32"/>
      <c r="I89" s="32"/>
      <c r="J89" s="32"/>
      <c r="K89" s="32"/>
    </row>
    <row r="90" spans="1:11" x14ac:dyDescent="0.25">
      <c r="A90" s="40" t="s">
        <v>296</v>
      </c>
      <c r="B90" s="17" t="s">
        <v>95</v>
      </c>
      <c r="C90" s="17" t="s">
        <v>270</v>
      </c>
      <c r="D90" s="17">
        <v>200</v>
      </c>
      <c r="E90" s="21" t="s">
        <v>271</v>
      </c>
      <c r="F90" s="17">
        <v>2</v>
      </c>
      <c r="G90" s="17"/>
      <c r="I90" s="32"/>
      <c r="J90" s="32"/>
      <c r="K90" s="32"/>
    </row>
    <row r="91" spans="1:11" x14ac:dyDescent="0.25">
      <c r="A91" s="40" t="s">
        <v>296</v>
      </c>
      <c r="B91" s="17" t="s">
        <v>97</v>
      </c>
      <c r="C91" s="17" t="s">
        <v>272</v>
      </c>
      <c r="D91" s="17">
        <v>201</v>
      </c>
      <c r="E91" s="24">
        <v>256</v>
      </c>
      <c r="F91" s="17">
        <v>1</v>
      </c>
      <c r="G91" s="17"/>
      <c r="I91" s="32"/>
      <c r="J91" s="32"/>
      <c r="K91" s="32"/>
    </row>
    <row r="92" spans="1:11" x14ac:dyDescent="0.25">
      <c r="A92" s="40" t="s">
        <v>296</v>
      </c>
      <c r="B92" s="17" t="s">
        <v>30</v>
      </c>
      <c r="C92" s="17" t="s">
        <v>273</v>
      </c>
      <c r="D92" s="17">
        <v>202</v>
      </c>
      <c r="E92" s="24" t="s">
        <v>274</v>
      </c>
      <c r="F92" s="17">
        <v>7</v>
      </c>
      <c r="G92" s="32"/>
      <c r="I92" s="32"/>
      <c r="J92" s="32"/>
      <c r="K92" s="32"/>
    </row>
    <row r="93" spans="1:11" x14ac:dyDescent="0.25">
      <c r="A93" s="40" t="s">
        <v>296</v>
      </c>
      <c r="B93" s="17" t="s">
        <v>111</v>
      </c>
      <c r="C93" s="17" t="s">
        <v>281</v>
      </c>
      <c r="D93" s="17">
        <v>203</v>
      </c>
      <c r="E93" s="24">
        <v>53</v>
      </c>
      <c r="F93" s="17">
        <v>1</v>
      </c>
      <c r="G93" s="32"/>
      <c r="I93" s="32"/>
      <c r="J93" s="38"/>
      <c r="K93" s="32"/>
    </row>
    <row r="94" spans="1:11" x14ac:dyDescent="0.25">
      <c r="A94" s="40" t="s">
        <v>296</v>
      </c>
      <c r="B94" s="17" t="s">
        <v>93</v>
      </c>
      <c r="C94" s="17" t="s">
        <v>266</v>
      </c>
      <c r="D94" s="17">
        <v>204</v>
      </c>
      <c r="E94" s="21" t="s">
        <v>267</v>
      </c>
      <c r="F94" s="17">
        <v>9</v>
      </c>
      <c r="G94" s="32"/>
      <c r="I94" s="32"/>
      <c r="J94" s="32"/>
      <c r="K94" s="32"/>
    </row>
    <row r="95" spans="1:11" x14ac:dyDescent="0.25">
      <c r="A95" s="40" t="s">
        <v>296</v>
      </c>
      <c r="B95" s="17" t="s">
        <v>276</v>
      </c>
      <c r="C95" s="17" t="s">
        <v>277</v>
      </c>
      <c r="D95" s="17">
        <v>205</v>
      </c>
      <c r="E95" s="21" t="s">
        <v>278</v>
      </c>
      <c r="F95" s="17">
        <v>6</v>
      </c>
      <c r="G95" s="32"/>
      <c r="H95" t="s">
        <v>306</v>
      </c>
      <c r="K95" s="32"/>
    </row>
    <row r="96" spans="1:11" x14ac:dyDescent="0.25">
      <c r="A96" s="20" t="s">
        <v>326</v>
      </c>
      <c r="B96" s="17" t="s">
        <v>1</v>
      </c>
      <c r="C96" s="17" t="s">
        <v>282</v>
      </c>
      <c r="D96" s="17">
        <v>206</v>
      </c>
      <c r="E96" s="17" t="s">
        <v>283</v>
      </c>
      <c r="F96" s="17">
        <v>2</v>
      </c>
      <c r="G96" s="17"/>
    </row>
    <row r="97" spans="1:8" x14ac:dyDescent="0.25">
      <c r="A97" s="20" t="s">
        <v>326</v>
      </c>
      <c r="B97" s="17" t="s">
        <v>39</v>
      </c>
      <c r="C97" s="17" t="s">
        <v>284</v>
      </c>
      <c r="D97" s="17">
        <v>207</v>
      </c>
      <c r="E97" s="45" t="s">
        <v>285</v>
      </c>
      <c r="F97" s="17">
        <v>2</v>
      </c>
      <c r="G97" s="17"/>
    </row>
    <row r="98" spans="1:8" x14ac:dyDescent="0.25">
      <c r="A98" s="20" t="s">
        <v>326</v>
      </c>
      <c r="B98" s="17" t="s">
        <v>35</v>
      </c>
      <c r="C98" s="17" t="s">
        <v>286</v>
      </c>
      <c r="D98" s="17">
        <v>208</v>
      </c>
      <c r="E98" s="24">
        <v>428</v>
      </c>
      <c r="F98" s="17">
        <v>1</v>
      </c>
      <c r="G98" s="17"/>
    </row>
    <row r="99" spans="1:8" x14ac:dyDescent="0.25">
      <c r="A99" s="20" t="s">
        <v>326</v>
      </c>
      <c r="B99" s="17" t="s">
        <v>276</v>
      </c>
      <c r="C99" s="17" t="s">
        <v>287</v>
      </c>
      <c r="D99" s="17">
        <v>209</v>
      </c>
      <c r="E99" s="17" t="s">
        <v>288</v>
      </c>
      <c r="F99" s="17">
        <v>2</v>
      </c>
      <c r="G99" s="17"/>
    </row>
    <row r="100" spans="1:8" x14ac:dyDescent="0.25">
      <c r="A100" s="20" t="s">
        <v>326</v>
      </c>
      <c r="B100" s="17" t="s">
        <v>100</v>
      </c>
      <c r="C100" s="17" t="s">
        <v>289</v>
      </c>
      <c r="D100" s="17">
        <v>210</v>
      </c>
      <c r="E100" s="17" t="s">
        <v>290</v>
      </c>
      <c r="F100" s="17">
        <v>4</v>
      </c>
    </row>
    <row r="101" spans="1:8" x14ac:dyDescent="0.25">
      <c r="A101" s="20" t="s">
        <v>326</v>
      </c>
      <c r="B101" s="17" t="s">
        <v>98</v>
      </c>
      <c r="C101" s="17" t="s">
        <v>291</v>
      </c>
      <c r="D101" s="17">
        <v>211</v>
      </c>
      <c r="E101" s="17" t="s">
        <v>292</v>
      </c>
      <c r="F101" s="17">
        <v>2</v>
      </c>
    </row>
    <row r="102" spans="1:8" x14ac:dyDescent="0.25">
      <c r="A102" s="20" t="s">
        <v>326</v>
      </c>
      <c r="B102" s="17" t="s">
        <v>46</v>
      </c>
      <c r="C102" s="17" t="s">
        <v>293</v>
      </c>
      <c r="D102" s="17">
        <v>212</v>
      </c>
      <c r="E102" s="24">
        <v>130</v>
      </c>
      <c r="F102" s="17">
        <v>1</v>
      </c>
    </row>
    <row r="103" spans="1:8" x14ac:dyDescent="0.25">
      <c r="A103" s="20" t="s">
        <v>326</v>
      </c>
      <c r="B103" s="17" t="s">
        <v>97</v>
      </c>
      <c r="C103" s="17" t="s">
        <v>279</v>
      </c>
      <c r="D103" s="17">
        <v>213</v>
      </c>
      <c r="E103" s="17" t="s">
        <v>294</v>
      </c>
      <c r="F103" s="17">
        <v>5</v>
      </c>
      <c r="G103" s="17"/>
    </row>
    <row r="104" spans="1:8" x14ac:dyDescent="0.25">
      <c r="A104" s="20" t="s">
        <v>326</v>
      </c>
      <c r="B104" s="17" t="s">
        <v>97</v>
      </c>
      <c r="C104" s="17" t="s">
        <v>280</v>
      </c>
      <c r="D104" s="17">
        <v>214</v>
      </c>
      <c r="E104" s="17" t="s">
        <v>295</v>
      </c>
      <c r="F104" s="17">
        <v>3</v>
      </c>
      <c r="G104" s="17"/>
    </row>
    <row r="105" spans="1:8" x14ac:dyDescent="0.25">
      <c r="A105" s="20" t="s">
        <v>326</v>
      </c>
      <c r="B105" s="17" t="s">
        <v>276</v>
      </c>
      <c r="C105" s="17" t="s">
        <v>299</v>
      </c>
      <c r="D105" s="17">
        <v>215</v>
      </c>
      <c r="E105" s="17" t="s">
        <v>297</v>
      </c>
      <c r="F105" s="17">
        <v>5</v>
      </c>
    </row>
    <row r="106" spans="1:8" x14ac:dyDescent="0.25">
      <c r="A106" s="20" t="s">
        <v>326</v>
      </c>
      <c r="B106" s="17" t="s">
        <v>62</v>
      </c>
      <c r="C106" s="17" t="s">
        <v>235</v>
      </c>
      <c r="D106" s="17">
        <v>216</v>
      </c>
      <c r="E106" s="17" t="s">
        <v>298</v>
      </c>
      <c r="F106" s="17">
        <v>5</v>
      </c>
    </row>
    <row r="107" spans="1:8" x14ac:dyDescent="0.25">
      <c r="A107" s="20" t="s">
        <v>326</v>
      </c>
      <c r="B107" s="17" t="s">
        <v>229</v>
      </c>
      <c r="C107" s="17" t="s">
        <v>300</v>
      </c>
      <c r="D107" s="17">
        <v>217</v>
      </c>
      <c r="E107" s="17" t="s">
        <v>301</v>
      </c>
      <c r="F107" s="17">
        <v>5</v>
      </c>
    </row>
    <row r="108" spans="1:8" x14ac:dyDescent="0.25">
      <c r="A108" s="20" t="s">
        <v>326</v>
      </c>
      <c r="B108" s="17" t="s">
        <v>111</v>
      </c>
      <c r="C108" s="17" t="s">
        <v>304</v>
      </c>
      <c r="D108" s="17">
        <v>218</v>
      </c>
      <c r="E108" s="17" t="s">
        <v>305</v>
      </c>
      <c r="F108" s="17">
        <v>2</v>
      </c>
    </row>
    <row r="109" spans="1:8" x14ac:dyDescent="0.25">
      <c r="A109" s="20" t="s">
        <v>326</v>
      </c>
      <c r="B109" s="17" t="s">
        <v>93</v>
      </c>
      <c r="C109" s="17" t="s">
        <v>303</v>
      </c>
      <c r="D109" s="17">
        <v>219</v>
      </c>
      <c r="E109" s="17" t="s">
        <v>302</v>
      </c>
      <c r="F109" s="17">
        <v>3</v>
      </c>
    </row>
    <row r="110" spans="1:8" x14ac:dyDescent="0.25">
      <c r="A110" s="20" t="s">
        <v>326</v>
      </c>
      <c r="B110" s="17" t="s">
        <v>1</v>
      </c>
      <c r="C110" s="17" t="s">
        <v>235</v>
      </c>
      <c r="D110" s="17">
        <v>220</v>
      </c>
      <c r="E110" s="24">
        <v>20</v>
      </c>
      <c r="F110" s="17">
        <v>1</v>
      </c>
      <c r="G110" s="17"/>
      <c r="H110" s="17" t="s">
        <v>339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H22"/>
  <sheetViews>
    <sheetView zoomScaleNormal="100" workbookViewId="0"/>
  </sheetViews>
  <sheetFormatPr defaultRowHeight="15" x14ac:dyDescent="0.25"/>
  <cols>
    <col min="2" max="2" width="12.5703125" customWidth="1"/>
    <col min="3" max="3" width="11.5703125" customWidth="1"/>
    <col min="4" max="4" width="16.7109375" customWidth="1"/>
    <col min="5" max="5" width="10.7109375" customWidth="1"/>
  </cols>
  <sheetData>
    <row r="2" spans="2:8" x14ac:dyDescent="0.25">
      <c r="C2" s="1" t="s">
        <v>65</v>
      </c>
      <c r="D2" s="1" t="s">
        <v>66</v>
      </c>
      <c r="E2" s="1" t="s">
        <v>67</v>
      </c>
      <c r="F2" s="1" t="s">
        <v>155</v>
      </c>
      <c r="G2" s="2"/>
      <c r="H2" s="1" t="s">
        <v>307</v>
      </c>
    </row>
    <row r="3" spans="2:8" x14ac:dyDescent="0.25">
      <c r="B3" s="2" t="s">
        <v>68</v>
      </c>
      <c r="C3" s="17">
        <v>239</v>
      </c>
      <c r="D3" s="17">
        <v>0</v>
      </c>
      <c r="E3" s="17">
        <v>237</v>
      </c>
      <c r="F3" s="17">
        <f t="shared" ref="F3:F18" si="0">D3+E3</f>
        <v>237</v>
      </c>
      <c r="G3" s="19"/>
      <c r="H3" t="s">
        <v>30</v>
      </c>
    </row>
    <row r="4" spans="2:8" x14ac:dyDescent="0.25">
      <c r="B4" s="41" t="s">
        <v>69</v>
      </c>
      <c r="C4" s="31">
        <v>2</v>
      </c>
      <c r="D4" s="31">
        <v>0</v>
      </c>
      <c r="E4" s="31">
        <v>2</v>
      </c>
      <c r="F4" s="31">
        <f t="shared" si="0"/>
        <v>2</v>
      </c>
      <c r="H4" t="s">
        <v>308</v>
      </c>
    </row>
    <row r="5" spans="2:8" x14ac:dyDescent="0.25">
      <c r="B5" s="2" t="s">
        <v>70</v>
      </c>
      <c r="C5" s="17">
        <v>52</v>
      </c>
      <c r="D5" s="17">
        <v>1</v>
      </c>
      <c r="E5" s="17">
        <v>42</v>
      </c>
      <c r="F5" s="17">
        <f t="shared" si="0"/>
        <v>43</v>
      </c>
      <c r="G5" s="19"/>
      <c r="H5" t="s">
        <v>39</v>
      </c>
    </row>
    <row r="6" spans="2:8" x14ac:dyDescent="0.25">
      <c r="B6" s="2" t="s">
        <v>71</v>
      </c>
      <c r="C6" s="17">
        <v>73</v>
      </c>
      <c r="D6">
        <v>0</v>
      </c>
      <c r="E6" s="17">
        <v>72</v>
      </c>
      <c r="F6" s="17">
        <f t="shared" si="0"/>
        <v>72</v>
      </c>
      <c r="G6" s="19"/>
      <c r="H6" t="s">
        <v>35</v>
      </c>
    </row>
    <row r="7" spans="2:8" x14ac:dyDescent="0.25">
      <c r="B7" s="1" t="s">
        <v>72</v>
      </c>
      <c r="C7" s="17">
        <v>11</v>
      </c>
      <c r="D7" s="17">
        <v>0</v>
      </c>
      <c r="E7" s="17">
        <v>10</v>
      </c>
      <c r="F7" s="17">
        <f t="shared" si="0"/>
        <v>10</v>
      </c>
      <c r="H7" t="s">
        <v>94</v>
      </c>
    </row>
    <row r="8" spans="2:8" x14ac:dyDescent="0.25">
      <c r="B8" s="1" t="s">
        <v>73</v>
      </c>
      <c r="C8" s="17">
        <v>147</v>
      </c>
      <c r="D8" s="17">
        <v>30</v>
      </c>
      <c r="E8" s="17">
        <v>111</v>
      </c>
      <c r="F8" s="17">
        <f t="shared" si="0"/>
        <v>141</v>
      </c>
      <c r="H8" t="s">
        <v>92</v>
      </c>
    </row>
    <row r="9" spans="2:8" x14ac:dyDescent="0.25">
      <c r="B9" s="29" t="s">
        <v>74</v>
      </c>
      <c r="C9" s="30">
        <v>47</v>
      </c>
      <c r="D9" s="30">
        <v>0</v>
      </c>
      <c r="E9" s="30">
        <v>47</v>
      </c>
      <c r="F9" s="31">
        <f t="shared" si="0"/>
        <v>47</v>
      </c>
      <c r="H9" t="s">
        <v>95</v>
      </c>
    </row>
    <row r="10" spans="2:8" x14ac:dyDescent="0.25">
      <c r="B10" s="29" t="s">
        <v>75</v>
      </c>
      <c r="C10" s="30">
        <v>10</v>
      </c>
      <c r="D10" s="30">
        <v>0</v>
      </c>
      <c r="E10" s="30">
        <v>10</v>
      </c>
      <c r="F10" s="31">
        <f t="shared" si="0"/>
        <v>10</v>
      </c>
      <c r="H10" t="s">
        <v>96</v>
      </c>
    </row>
    <row r="11" spans="2:8" x14ac:dyDescent="0.25">
      <c r="B11" s="1" t="s">
        <v>76</v>
      </c>
      <c r="C11" s="23">
        <v>6</v>
      </c>
      <c r="D11" s="23">
        <v>0</v>
      </c>
      <c r="E11" s="23">
        <v>3</v>
      </c>
      <c r="F11" s="17">
        <f t="shared" si="0"/>
        <v>3</v>
      </c>
      <c r="H11" t="s">
        <v>308</v>
      </c>
    </row>
    <row r="12" spans="2:8" x14ac:dyDescent="0.25">
      <c r="B12" s="1" t="s">
        <v>77</v>
      </c>
      <c r="C12" s="23">
        <v>13</v>
      </c>
      <c r="D12" s="23">
        <v>0</v>
      </c>
      <c r="E12" s="23">
        <v>6</v>
      </c>
      <c r="F12" s="17">
        <f t="shared" si="0"/>
        <v>6</v>
      </c>
      <c r="H12" t="s">
        <v>309</v>
      </c>
    </row>
    <row r="13" spans="2:8" x14ac:dyDescent="0.25">
      <c r="B13" s="29" t="s">
        <v>78</v>
      </c>
      <c r="C13" s="30">
        <v>74</v>
      </c>
      <c r="D13" s="30">
        <v>11</v>
      </c>
      <c r="E13" s="30">
        <v>63</v>
      </c>
      <c r="F13" s="31">
        <f t="shared" si="0"/>
        <v>74</v>
      </c>
      <c r="H13" t="s">
        <v>92</v>
      </c>
    </row>
    <row r="14" spans="2:8" x14ac:dyDescent="0.25">
      <c r="B14" s="1" t="s">
        <v>79</v>
      </c>
      <c r="C14" s="23">
        <v>171</v>
      </c>
      <c r="D14" s="23">
        <v>9</v>
      </c>
      <c r="E14" s="23">
        <v>132</v>
      </c>
      <c r="F14" s="17">
        <f t="shared" si="0"/>
        <v>141</v>
      </c>
      <c r="H14" t="s">
        <v>94</v>
      </c>
    </row>
    <row r="15" spans="2:8" x14ac:dyDescent="0.25">
      <c r="B15" s="29" t="s">
        <v>80</v>
      </c>
      <c r="C15" s="30">
        <v>26</v>
      </c>
      <c r="D15" s="30">
        <v>0</v>
      </c>
      <c r="E15" s="30">
        <v>26</v>
      </c>
      <c r="F15" s="31">
        <f t="shared" si="0"/>
        <v>26</v>
      </c>
      <c r="H15" t="s">
        <v>111</v>
      </c>
    </row>
    <row r="16" spans="2:8" x14ac:dyDescent="0.25">
      <c r="B16" s="1" t="s">
        <v>81</v>
      </c>
      <c r="C16" s="23">
        <v>25</v>
      </c>
      <c r="D16" s="23">
        <v>0</v>
      </c>
      <c r="E16" s="23">
        <v>23</v>
      </c>
      <c r="F16" s="17">
        <f t="shared" si="0"/>
        <v>23</v>
      </c>
      <c r="H16" t="s">
        <v>93</v>
      </c>
    </row>
    <row r="17" spans="2:8" x14ac:dyDescent="0.25">
      <c r="B17" s="29" t="s">
        <v>82</v>
      </c>
      <c r="C17" s="30">
        <v>16</v>
      </c>
      <c r="D17" s="30">
        <v>0</v>
      </c>
      <c r="E17" s="30">
        <v>16</v>
      </c>
      <c r="F17" s="31">
        <f t="shared" si="0"/>
        <v>16</v>
      </c>
      <c r="H17" t="s">
        <v>100</v>
      </c>
    </row>
    <row r="18" spans="2:8" x14ac:dyDescent="0.25">
      <c r="B18" s="1" t="s">
        <v>83</v>
      </c>
      <c r="C18">
        <f>SUM(C3:C17)</f>
        <v>912</v>
      </c>
      <c r="D18">
        <f>SUM(D3:D17)</f>
        <v>51</v>
      </c>
      <c r="E18">
        <f>SUM(E3:E17)</f>
        <v>800</v>
      </c>
      <c r="F18" s="17">
        <f t="shared" si="0"/>
        <v>851</v>
      </c>
    </row>
    <row r="19" spans="2:8" x14ac:dyDescent="0.25">
      <c r="D19" s="13">
        <f>D18/C18</f>
        <v>5.5921052631578948E-2</v>
      </c>
      <c r="E19" s="13">
        <f>E18/C18</f>
        <v>0.8771929824561403</v>
      </c>
      <c r="F19" s="13">
        <f>F18/C18</f>
        <v>0.93311403508771928</v>
      </c>
    </row>
    <row r="21" spans="2:8" x14ac:dyDescent="0.25">
      <c r="B21" s="1" t="s">
        <v>153</v>
      </c>
      <c r="C21">
        <f>C4+SUM(C7:C17)</f>
        <v>548</v>
      </c>
      <c r="D21">
        <f>D4+SUM(D7:D17)</f>
        <v>50</v>
      </c>
      <c r="E21">
        <f>E4+SUM(E7:E17)</f>
        <v>449</v>
      </c>
      <c r="F21">
        <f>F4+SUM(F7:F17)</f>
        <v>499</v>
      </c>
    </row>
    <row r="22" spans="2:8" x14ac:dyDescent="0.25">
      <c r="D22" s="13">
        <f>D21/C21</f>
        <v>9.1240875912408759E-2</v>
      </c>
      <c r="E22" s="13">
        <f>E21/C21</f>
        <v>0.81934306569343063</v>
      </c>
      <c r="F22" s="13">
        <f>F21/C21</f>
        <v>0.91058394160583944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4"/>
  <sheetViews>
    <sheetView zoomScaleNormal="100" workbookViewId="0"/>
  </sheetViews>
  <sheetFormatPr defaultRowHeight="15" x14ac:dyDescent="0.25"/>
  <cols>
    <col min="2" max="2" width="11.5703125" customWidth="1"/>
    <col min="3" max="3" width="11.28515625" customWidth="1"/>
    <col min="4" max="4" width="17.140625" customWidth="1"/>
    <col min="5" max="5" width="9.85546875" customWidth="1"/>
  </cols>
  <sheetData>
    <row r="2" spans="2:6" x14ac:dyDescent="0.25">
      <c r="C2" s="25" t="s">
        <v>86</v>
      </c>
      <c r="D2" s="25" t="s">
        <v>66</v>
      </c>
      <c r="E2" s="25" t="s">
        <v>67</v>
      </c>
      <c r="F2" s="25" t="s">
        <v>155</v>
      </c>
    </row>
    <row r="3" spans="2:6" x14ac:dyDescent="0.25">
      <c r="B3" s="28" t="s">
        <v>50</v>
      </c>
      <c r="C3" s="28">
        <v>14</v>
      </c>
      <c r="D3" s="28">
        <v>0</v>
      </c>
      <c r="E3" s="28">
        <v>14</v>
      </c>
      <c r="F3" s="28">
        <f t="shared" ref="F3:F32" si="0">D3+E3</f>
        <v>14</v>
      </c>
    </row>
    <row r="4" spans="2:6" x14ac:dyDescent="0.25">
      <c r="B4" s="28" t="s">
        <v>46</v>
      </c>
      <c r="C4" s="28">
        <v>18</v>
      </c>
      <c r="D4" s="28">
        <v>0</v>
      </c>
      <c r="E4" s="28">
        <v>18</v>
      </c>
      <c r="F4" s="28">
        <f t="shared" si="0"/>
        <v>18</v>
      </c>
    </row>
    <row r="5" spans="2:6" x14ac:dyDescent="0.25">
      <c r="B5" s="28" t="s">
        <v>35</v>
      </c>
      <c r="C5" s="28">
        <v>51</v>
      </c>
      <c r="D5" s="28">
        <v>0</v>
      </c>
      <c r="E5" s="28">
        <v>51</v>
      </c>
      <c r="F5" s="28">
        <f t="shared" si="0"/>
        <v>51</v>
      </c>
    </row>
    <row r="6" spans="2:6" x14ac:dyDescent="0.25">
      <c r="B6" s="28" t="s">
        <v>94</v>
      </c>
      <c r="C6" s="28">
        <v>32</v>
      </c>
      <c r="D6" s="28">
        <v>0</v>
      </c>
      <c r="E6" s="28">
        <v>32</v>
      </c>
      <c r="F6" s="28">
        <f t="shared" si="0"/>
        <v>32</v>
      </c>
    </row>
    <row r="7" spans="2:6" x14ac:dyDescent="0.25">
      <c r="B7" s="28" t="s">
        <v>92</v>
      </c>
      <c r="C7" s="28">
        <v>63</v>
      </c>
      <c r="D7" s="28">
        <v>11</v>
      </c>
      <c r="E7" s="28">
        <v>52</v>
      </c>
      <c r="F7" s="28">
        <f t="shared" si="0"/>
        <v>63</v>
      </c>
    </row>
    <row r="8" spans="2:6" x14ac:dyDescent="0.25">
      <c r="B8" s="28" t="s">
        <v>98</v>
      </c>
      <c r="C8" s="28">
        <v>22</v>
      </c>
      <c r="D8" s="28">
        <v>0</v>
      </c>
      <c r="E8" s="28">
        <v>22</v>
      </c>
      <c r="F8" s="28">
        <f t="shared" si="0"/>
        <v>22</v>
      </c>
    </row>
    <row r="9" spans="2:6" x14ac:dyDescent="0.25">
      <c r="B9" s="28" t="s">
        <v>109</v>
      </c>
      <c r="C9" s="28">
        <v>221</v>
      </c>
      <c r="D9" s="28">
        <v>0</v>
      </c>
      <c r="E9" s="28">
        <v>221</v>
      </c>
      <c r="F9" s="28">
        <f t="shared" si="0"/>
        <v>221</v>
      </c>
    </row>
    <row r="10" spans="2:6" x14ac:dyDescent="0.25">
      <c r="B10" s="28" t="s">
        <v>108</v>
      </c>
      <c r="C10" s="28">
        <v>25</v>
      </c>
      <c r="D10" s="28">
        <v>0</v>
      </c>
      <c r="E10" s="28">
        <v>25</v>
      </c>
      <c r="F10" s="28">
        <f t="shared" si="0"/>
        <v>25</v>
      </c>
    </row>
    <row r="11" spans="2:6" x14ac:dyDescent="0.25">
      <c r="B11" s="17" t="s">
        <v>105</v>
      </c>
      <c r="C11" s="17">
        <v>35</v>
      </c>
      <c r="D11" s="17">
        <v>0</v>
      </c>
      <c r="E11" s="17">
        <v>9</v>
      </c>
      <c r="F11" s="17">
        <f t="shared" si="0"/>
        <v>9</v>
      </c>
    </row>
    <row r="12" spans="2:6" x14ac:dyDescent="0.25">
      <c r="B12" s="17" t="s">
        <v>100</v>
      </c>
      <c r="C12" s="17">
        <v>45</v>
      </c>
      <c r="D12" s="17">
        <v>0</v>
      </c>
      <c r="E12" s="17">
        <v>44</v>
      </c>
      <c r="F12" s="17">
        <f t="shared" si="0"/>
        <v>44</v>
      </c>
    </row>
    <row r="13" spans="2:6" x14ac:dyDescent="0.25">
      <c r="B13" s="17" t="s">
        <v>229</v>
      </c>
      <c r="C13" s="17">
        <v>7</v>
      </c>
      <c r="D13" s="17">
        <v>0</v>
      </c>
      <c r="E13" s="17">
        <v>5</v>
      </c>
      <c r="F13" s="17">
        <f t="shared" si="0"/>
        <v>5</v>
      </c>
    </row>
    <row r="14" spans="2:6" x14ac:dyDescent="0.25">
      <c r="B14" s="17" t="s">
        <v>88</v>
      </c>
      <c r="C14" s="17">
        <v>36</v>
      </c>
      <c r="D14" s="17">
        <v>0</v>
      </c>
      <c r="E14" s="17">
        <v>23</v>
      </c>
      <c r="F14" s="17">
        <f t="shared" si="0"/>
        <v>23</v>
      </c>
    </row>
    <row r="15" spans="2:6" x14ac:dyDescent="0.25">
      <c r="B15" s="28" t="s">
        <v>103</v>
      </c>
      <c r="C15" s="28">
        <v>9</v>
      </c>
      <c r="D15" s="28">
        <v>0</v>
      </c>
      <c r="E15" s="28">
        <v>9</v>
      </c>
      <c r="F15" s="28">
        <f t="shared" si="0"/>
        <v>9</v>
      </c>
    </row>
    <row r="16" spans="2:6" x14ac:dyDescent="0.25">
      <c r="B16" s="28" t="s">
        <v>97</v>
      </c>
      <c r="C16" s="28">
        <v>16</v>
      </c>
      <c r="D16" s="28">
        <v>0</v>
      </c>
      <c r="E16" s="28">
        <v>16</v>
      </c>
      <c r="F16" s="28">
        <f t="shared" si="0"/>
        <v>16</v>
      </c>
    </row>
    <row r="17" spans="2:6" x14ac:dyDescent="0.25">
      <c r="B17" s="28" t="s">
        <v>107</v>
      </c>
      <c r="C17" s="28">
        <v>11</v>
      </c>
      <c r="D17" s="28">
        <v>0</v>
      </c>
      <c r="E17" s="28">
        <v>11</v>
      </c>
      <c r="F17" s="28">
        <f t="shared" si="0"/>
        <v>11</v>
      </c>
    </row>
    <row r="18" spans="2:6" x14ac:dyDescent="0.25">
      <c r="B18" s="28" t="s">
        <v>102</v>
      </c>
      <c r="C18" s="28">
        <v>18</v>
      </c>
      <c r="D18" s="28">
        <v>0</v>
      </c>
      <c r="E18" s="28">
        <v>18</v>
      </c>
      <c r="F18" s="28">
        <f t="shared" si="0"/>
        <v>18</v>
      </c>
    </row>
    <row r="19" spans="2:6" x14ac:dyDescent="0.25">
      <c r="B19" s="17" t="s">
        <v>93</v>
      </c>
      <c r="C19" s="17">
        <v>53</v>
      </c>
      <c r="D19" s="17">
        <v>0</v>
      </c>
      <c r="E19" s="17">
        <v>51</v>
      </c>
      <c r="F19" s="17">
        <f t="shared" si="0"/>
        <v>51</v>
      </c>
    </row>
    <row r="20" spans="2:6" x14ac:dyDescent="0.25">
      <c r="B20" s="28" t="s">
        <v>104</v>
      </c>
      <c r="C20" s="28">
        <v>5</v>
      </c>
      <c r="D20" s="28">
        <v>0</v>
      </c>
      <c r="E20" s="28">
        <v>5</v>
      </c>
      <c r="F20" s="28">
        <f t="shared" si="0"/>
        <v>5</v>
      </c>
    </row>
    <row r="21" spans="2:6" x14ac:dyDescent="0.25">
      <c r="B21" s="17" t="s">
        <v>95</v>
      </c>
      <c r="C21" s="17">
        <v>56</v>
      </c>
      <c r="D21" s="17">
        <v>9</v>
      </c>
      <c r="E21" s="17">
        <v>46</v>
      </c>
      <c r="F21" s="17">
        <f t="shared" si="0"/>
        <v>55</v>
      </c>
    </row>
    <row r="22" spans="2:6" x14ac:dyDescent="0.25">
      <c r="B22" s="28" t="s">
        <v>87</v>
      </c>
      <c r="C22" s="28">
        <v>3</v>
      </c>
      <c r="D22" s="28">
        <v>0</v>
      </c>
      <c r="E22" s="28">
        <v>3</v>
      </c>
      <c r="F22" s="28">
        <f t="shared" si="0"/>
        <v>3</v>
      </c>
    </row>
    <row r="23" spans="2:6" x14ac:dyDescent="0.25">
      <c r="B23" s="17" t="s">
        <v>106</v>
      </c>
      <c r="C23" s="17">
        <v>4</v>
      </c>
      <c r="D23" s="17">
        <v>0</v>
      </c>
      <c r="E23" s="17">
        <v>0</v>
      </c>
      <c r="F23" s="17">
        <f t="shared" si="0"/>
        <v>0</v>
      </c>
    </row>
    <row r="24" spans="2:6" x14ac:dyDescent="0.25">
      <c r="B24" s="28" t="s">
        <v>91</v>
      </c>
      <c r="C24" s="28">
        <v>32</v>
      </c>
      <c r="D24" s="28">
        <v>0</v>
      </c>
      <c r="E24" s="28">
        <v>32</v>
      </c>
      <c r="F24" s="28">
        <f t="shared" si="0"/>
        <v>32</v>
      </c>
    </row>
    <row r="25" spans="2:6" x14ac:dyDescent="0.25">
      <c r="B25" s="28" t="s">
        <v>1</v>
      </c>
      <c r="C25" s="28">
        <v>22</v>
      </c>
      <c r="D25" s="28">
        <v>9</v>
      </c>
      <c r="E25" s="28">
        <v>13</v>
      </c>
      <c r="F25" s="28">
        <f t="shared" si="0"/>
        <v>22</v>
      </c>
    </row>
    <row r="26" spans="2:6" x14ac:dyDescent="0.25">
      <c r="B26" s="28" t="s">
        <v>62</v>
      </c>
      <c r="C26" s="28">
        <v>11</v>
      </c>
      <c r="D26" s="28">
        <v>0</v>
      </c>
      <c r="E26" s="28">
        <v>11</v>
      </c>
      <c r="F26" s="28">
        <f t="shared" si="0"/>
        <v>11</v>
      </c>
    </row>
    <row r="27" spans="2:6" x14ac:dyDescent="0.25">
      <c r="B27" s="28" t="s">
        <v>89</v>
      </c>
      <c r="C27" s="28">
        <v>7</v>
      </c>
      <c r="D27" s="28">
        <v>0</v>
      </c>
      <c r="E27" s="28">
        <v>7</v>
      </c>
      <c r="F27" s="28">
        <f t="shared" si="0"/>
        <v>7</v>
      </c>
    </row>
    <row r="28" spans="2:6" x14ac:dyDescent="0.25">
      <c r="B28" s="17" t="s">
        <v>39</v>
      </c>
      <c r="C28" s="17">
        <v>48</v>
      </c>
      <c r="D28" s="17">
        <v>1</v>
      </c>
      <c r="E28" s="17">
        <v>39</v>
      </c>
      <c r="F28" s="17">
        <f t="shared" si="0"/>
        <v>40</v>
      </c>
    </row>
    <row r="29" spans="2:6" x14ac:dyDescent="0.25">
      <c r="B29" s="28" t="s">
        <v>101</v>
      </c>
      <c r="C29" s="28">
        <v>1</v>
      </c>
      <c r="D29" s="28">
        <v>0</v>
      </c>
      <c r="E29" s="28">
        <v>1</v>
      </c>
      <c r="F29" s="28">
        <f t="shared" si="0"/>
        <v>1</v>
      </c>
    </row>
    <row r="30" spans="2:6" x14ac:dyDescent="0.25">
      <c r="B30" s="17" t="s">
        <v>90</v>
      </c>
      <c r="C30" s="17">
        <v>23</v>
      </c>
      <c r="D30" s="17">
        <v>21</v>
      </c>
      <c r="E30" s="17">
        <v>0</v>
      </c>
      <c r="F30" s="17">
        <f t="shared" si="0"/>
        <v>21</v>
      </c>
    </row>
    <row r="31" spans="2:6" x14ac:dyDescent="0.25">
      <c r="B31" s="28" t="s">
        <v>96</v>
      </c>
      <c r="C31" s="28">
        <v>4</v>
      </c>
      <c r="D31" s="28">
        <v>0</v>
      </c>
      <c r="E31" s="28">
        <v>4</v>
      </c>
      <c r="F31" s="28">
        <f t="shared" si="0"/>
        <v>4</v>
      </c>
    </row>
    <row r="32" spans="2:6" x14ac:dyDescent="0.25">
      <c r="B32" s="28" t="s">
        <v>99</v>
      </c>
      <c r="C32" s="28">
        <v>18</v>
      </c>
      <c r="D32" s="28">
        <v>0</v>
      </c>
      <c r="E32" s="28">
        <v>18</v>
      </c>
      <c r="F32" s="28">
        <f t="shared" si="0"/>
        <v>18</v>
      </c>
    </row>
    <row r="33" spans="2:6" x14ac:dyDescent="0.25">
      <c r="B33" s="2" t="s">
        <v>83</v>
      </c>
      <c r="C33" s="17">
        <f>SUM(C3:C32)</f>
        <v>910</v>
      </c>
      <c r="D33" s="17">
        <f>SUM(D3:D32)</f>
        <v>51</v>
      </c>
      <c r="E33" s="17">
        <f>SUM(E3:E32)</f>
        <v>800</v>
      </c>
      <c r="F33" s="17">
        <f>SUM(F3:F32)</f>
        <v>851</v>
      </c>
    </row>
    <row r="34" spans="2:6" x14ac:dyDescent="0.25">
      <c r="D34" s="13">
        <f>D33/C33</f>
        <v>5.6043956043956046E-2</v>
      </c>
      <c r="E34" s="13">
        <f>E33/C33</f>
        <v>0.87912087912087911</v>
      </c>
      <c r="F34" s="13">
        <f>F33/C33</f>
        <v>0.93516483516483517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7F54-3CFD-4566-8528-48A9BA9977C7}">
  <dimension ref="A1:J24"/>
  <sheetViews>
    <sheetView workbookViewId="0"/>
  </sheetViews>
  <sheetFormatPr defaultRowHeight="15" x14ac:dyDescent="0.25"/>
  <cols>
    <col min="1" max="1" width="10.85546875" customWidth="1"/>
    <col min="2" max="3" width="11.85546875" customWidth="1"/>
  </cols>
  <sheetData>
    <row r="1" spans="1:4" x14ac:dyDescent="0.25">
      <c r="A1" s="1" t="s">
        <v>329</v>
      </c>
      <c r="B1" s="1" t="s">
        <v>45</v>
      </c>
      <c r="C1" s="1" t="s">
        <v>3</v>
      </c>
      <c r="D1" s="1" t="s">
        <v>6</v>
      </c>
    </row>
    <row r="2" spans="1:4" x14ac:dyDescent="0.25">
      <c r="A2" s="20" t="s">
        <v>330</v>
      </c>
      <c r="B2" s="17" t="s">
        <v>120</v>
      </c>
      <c r="C2" s="17" t="s">
        <v>327</v>
      </c>
      <c r="D2" s="17">
        <v>221</v>
      </c>
    </row>
    <row r="3" spans="1:4" x14ac:dyDescent="0.25">
      <c r="A3" s="20" t="s">
        <v>331</v>
      </c>
      <c r="B3" t="s">
        <v>30</v>
      </c>
      <c r="C3" t="s">
        <v>328</v>
      </c>
    </row>
    <row r="4" spans="1:4" x14ac:dyDescent="0.25">
      <c r="A4" s="20" t="s">
        <v>332</v>
      </c>
      <c r="B4" t="s">
        <v>39</v>
      </c>
      <c r="C4" t="s">
        <v>323</v>
      </c>
    </row>
    <row r="5" spans="1:4" x14ac:dyDescent="0.25">
      <c r="A5" s="20" t="s">
        <v>332</v>
      </c>
      <c r="B5" t="s">
        <v>325</v>
      </c>
      <c r="C5" t="s">
        <v>324</v>
      </c>
    </row>
    <row r="6" spans="1:4" x14ac:dyDescent="0.25">
      <c r="A6" s="18">
        <v>44914</v>
      </c>
      <c r="B6" t="s">
        <v>335</v>
      </c>
      <c r="C6" t="s">
        <v>336</v>
      </c>
    </row>
    <row r="17" spans="1:10" x14ac:dyDescent="0.25">
      <c r="F17" s="18"/>
      <c r="G17" s="17"/>
      <c r="J17" s="17"/>
    </row>
    <row r="18" spans="1:10" x14ac:dyDescent="0.25">
      <c r="F18" s="18"/>
      <c r="G18" s="17"/>
      <c r="J18" s="17"/>
    </row>
    <row r="23" spans="1:10" x14ac:dyDescent="0.25">
      <c r="A23" s="17"/>
    </row>
    <row r="24" spans="1:10" x14ac:dyDescent="0.25">
      <c r="B24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Per Comment Group</vt:lpstr>
      <vt:lpstr>Per Assignee</vt:lpstr>
      <vt:lpstr>PDTs and Bug fixes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2022-12-19T16:35:09Z</dcterms:modified>
</cp:coreProperties>
</file>