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/CC40/Tracker/"/>
    </mc:Choice>
  </mc:AlternateContent>
  <xr:revisionPtr revIDLastSave="427" documentId="8_{969C07AA-4A4A-4934-9424-368E178B7212}" xr6:coauthVersionLast="47" xr6:coauthVersionMax="47" xr10:uidLastSave="{95791F2B-738C-4807-AEF4-1BF69F7111C5}"/>
  <bookViews>
    <workbookView xWindow="25470" yWindow="-90" windowWidth="24180" windowHeight="17110" activeTab="4" xr2:uid="{109D53AA-A14E-4BC8-9B84-F31A74F57790}"/>
  </bookViews>
  <sheets>
    <sheet name="Cover" sheetId="3" r:id="rId1"/>
    <sheet name="Ready for Motion" sheetId="1" r:id="rId2"/>
    <sheet name="Motion" sheetId="2" r:id="rId3"/>
    <sheet name="Per Comment Group" sheetId="4" r:id="rId4"/>
    <sheet name="Per Assigne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5" l="1"/>
  <c r="F6" i="4"/>
  <c r="F4" i="4"/>
  <c r="E1" i="1"/>
  <c r="F32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D33" i="5"/>
  <c r="F17" i="4"/>
  <c r="F16" i="4"/>
  <c r="F15" i="4"/>
  <c r="F14" i="4"/>
  <c r="F13" i="4"/>
  <c r="F12" i="4"/>
  <c r="F11" i="4"/>
  <c r="F10" i="4"/>
  <c r="F9" i="4"/>
  <c r="F8" i="4"/>
  <c r="F7" i="4"/>
  <c r="F5" i="4"/>
  <c r="F3" i="4"/>
  <c r="C18" i="4"/>
  <c r="D18" i="4"/>
  <c r="E18" i="4"/>
  <c r="F1" i="2"/>
  <c r="E33" i="5"/>
  <c r="C33" i="5"/>
  <c r="E21" i="4"/>
  <c r="D21" i="4"/>
  <c r="C21" i="4"/>
  <c r="F18" i="4" l="1"/>
  <c r="F19" i="4" s="1"/>
  <c r="F33" i="5"/>
  <c r="F34" i="5" s="1"/>
  <c r="F21" i="4"/>
  <c r="F22" i="4" s="1"/>
  <c r="D22" i="4"/>
  <c r="E22" i="4"/>
  <c r="E19" i="4"/>
  <c r="E34" i="5"/>
  <c r="D34" i="5"/>
  <c r="D19" i="4"/>
</calcChain>
</file>

<file path=xl/sharedStrings.xml><?xml version="1.0" encoding="utf-8"?>
<sst xmlns="http://schemas.openxmlformats.org/spreadsheetml/2006/main" count="508" uniqueCount="313">
  <si>
    <t>Date</t>
  </si>
  <si>
    <t>Rajat</t>
  </si>
  <si>
    <t>CIDs</t>
  </si>
  <si>
    <t>Document</t>
  </si>
  <si>
    <t>22/0852r2</t>
  </si>
  <si>
    <t>111, 370, 412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</si>
  <si>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</si>
  <si>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</si>
  <si>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</si>
  <si>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</si>
  <si>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</si>
  <si>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</si>
  <si>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</si>
  <si>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</si>
  <si>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</si>
  <si>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</si>
  <si>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</si>
  <si>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</si>
  <si>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</si>
  <si>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</si>
  <si>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</si>
  <si>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</si>
  <si>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</si>
  <si>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</si>
  <si>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CC40 SPs and motions</t>
  </si>
  <si>
    <t>This document contains SPs ("ready for motion") and motions made towards the resolution of CC40 comments.</t>
  </si>
  <si>
    <t>22/0877r2</t>
  </si>
  <si>
    <t>025, 074, 183, 201, 227, 235, 440, 441, 683, 685, 686, 687, 693, 703, 707, 723, 727, 728, 842</t>
  </si>
  <si>
    <t>22/0907r1</t>
  </si>
  <si>
    <t>023, 229, 429, 665, 841, 848, 852, 853, 854, 856, 858, 859, 894</t>
  </si>
  <si>
    <t>Claudio</t>
  </si>
  <si>
    <t>22/0889r3</t>
  </si>
  <si>
    <t>022, 148, 149, 150, 180, 186, 188, 189, 190, 196, 197, 198, 210, 216, 217, 220, 231, 232, 233, 234, 257, 269, 335, 342, 344, 401, 455, 461, 462, 464, 465, 473, 524, 533, 584, 605, 608, 609, 610, 629, 646, 675, 691, 692, 695, 696, 711, 713, 742, 745, 746, 812, 819, 828, 830, 831, 832, 835, 850, 851, 860, 861, 865, 876, 900, 901</t>
  </si>
  <si>
    <t>22/0931r2</t>
  </si>
  <si>
    <t>133, 199, 255, 392, 393, 488, 522, 587, 680, 681, 709, 710, 837, 843, 844, 874, 902</t>
  </si>
  <si>
    <t>Assaf</t>
  </si>
  <si>
    <t>330, 656, 414, 225, 657, 679, 652, 649, 109</t>
  </si>
  <si>
    <t>22/0918r2</t>
  </si>
  <si>
    <t>07/12/2022</t>
  </si>
  <si>
    <t>Solomon</t>
  </si>
  <si>
    <t>045, 107, 397, 339, 329, 223, 372</t>
  </si>
  <si>
    <t>22/0943r1</t>
  </si>
  <si>
    <t>22/0944r2</t>
  </si>
  <si>
    <t>215, 219, 262, 263, 377</t>
  </si>
  <si>
    <t>07/14/2022</t>
  </si>
  <si>
    <t>Contributor</t>
  </si>
  <si>
    <t>Anirud</t>
  </si>
  <si>
    <t>002, 228, 729, 781</t>
  </si>
  <si>
    <t>22/0934r4</t>
  </si>
  <si>
    <t>106, 067, 068, 084, 396, 086, 087, 073</t>
  </si>
  <si>
    <t>Alecs</t>
  </si>
  <si>
    <t>22/0901r0</t>
  </si>
  <si>
    <t xml:space="preserve">702, 070, 071, 072, 069, 085 </t>
  </si>
  <si>
    <t>22/0922r1</t>
  </si>
  <si>
    <t>341, 090, 237, 350, 352, 353, 354, 437, 438, 439, 444, 336</t>
  </si>
  <si>
    <t>22/0985r3</t>
  </si>
  <si>
    <t>103, 104, 669, 054, 667, 222, 394, 402, 140, 804, 604, 805, 391, 224, 607, 036, 037, 038</t>
  </si>
  <si>
    <t>22/1095r1</t>
  </si>
  <si>
    <t xml:space="preserve">331, 332, 643, 420, 653, 839, 648, 333, 240, 258, 395, 651, 424, 425, 259, 421, 422, 423, 840, 426, 514, 427 </t>
  </si>
  <si>
    <t>22/0947r3</t>
  </si>
  <si>
    <t>763, 366, 361, 448, 357, 358, 359, 360, 362, 363, 364, 869, 450, 451, 870, 871, 872</t>
  </si>
  <si>
    <t>22/0966r1</t>
  </si>
  <si>
    <t>Rojan</t>
  </si>
  <si>
    <t xml:space="preserve">22/0988r2 </t>
  </si>
  <si>
    <t>290, 458</t>
  </si>
  <si>
    <t>Submitted</t>
  </si>
  <si>
    <t>Ready for Motion</t>
  </si>
  <si>
    <t>Approved</t>
  </si>
  <si>
    <t>Editorial</t>
  </si>
  <si>
    <t>CSI</t>
  </si>
  <si>
    <t>DMG11</t>
  </si>
  <si>
    <t>DMG9</t>
  </si>
  <si>
    <t>Frames</t>
  </si>
  <si>
    <t>Instance</t>
  </si>
  <si>
    <t>MLME</t>
  </si>
  <si>
    <t>NDP</t>
  </si>
  <si>
    <t>NDPA</t>
  </si>
  <si>
    <t>R2R</t>
  </si>
  <si>
    <t>SBP</t>
  </si>
  <si>
    <t>Setup</t>
  </si>
  <si>
    <t>Termination</t>
  </si>
  <si>
    <t>Threshold</t>
  </si>
  <si>
    <t>Trigger</t>
  </si>
  <si>
    <t>All</t>
  </si>
  <si>
    <t>22/1176r2</t>
  </si>
  <si>
    <t>221, 265</t>
  </si>
  <si>
    <t>Assigned</t>
  </si>
  <si>
    <t xml:space="preserve">Ning </t>
  </si>
  <si>
    <t>Insun</t>
  </si>
  <si>
    <t>Rui</t>
  </si>
  <si>
    <t>Steve S.</t>
  </si>
  <si>
    <t xml:space="preserve">Pei </t>
  </si>
  <si>
    <t>Cheng</t>
  </si>
  <si>
    <t>Mengshi</t>
  </si>
  <si>
    <t>Chaoming</t>
  </si>
  <si>
    <t>Naren</t>
  </si>
  <si>
    <t>Yan</t>
  </si>
  <si>
    <t>Junghoon</t>
  </si>
  <si>
    <t>Chris</t>
  </si>
  <si>
    <t>Zinan</t>
  </si>
  <si>
    <t>Dongguk</t>
  </si>
  <si>
    <t>Stephen M.</t>
  </si>
  <si>
    <t>Mahmoud</t>
  </si>
  <si>
    <t>Jiayi</t>
  </si>
  <si>
    <t xml:space="preserve">Mike </t>
  </si>
  <si>
    <t>Dibakar</t>
  </si>
  <si>
    <t xml:space="preserve">Osama </t>
  </si>
  <si>
    <t>Leif</t>
  </si>
  <si>
    <t>Claudio (T)</t>
  </si>
  <si>
    <t>Claudio (E)</t>
  </si>
  <si>
    <t>22/0976r4</t>
  </si>
  <si>
    <t>Pei</t>
  </si>
  <si>
    <t>18, 97, 200, 282, 499, 558, 562, 628, 910</t>
  </si>
  <si>
    <t>11, 46, 75, 76, 77, 80, 260, 261, 378, 492, 515, 518</t>
  </si>
  <si>
    <t>22/1168r5</t>
  </si>
  <si>
    <t>22/1170r2</t>
  </si>
  <si>
    <t xml:space="preserve">132, 138, 184, 275 </t>
  </si>
  <si>
    <t>110, 177, 239, 317, 770</t>
  </si>
  <si>
    <t>22/1175r1</t>
  </si>
  <si>
    <t>8/16/2022</t>
  </si>
  <si>
    <t>Ning</t>
  </si>
  <si>
    <t xml:space="preserve">1, 589, 647 </t>
  </si>
  <si>
    <t>22/0829r3</t>
  </si>
  <si>
    <t>Kasher</t>
  </si>
  <si>
    <t>22/1121r1</t>
  </si>
  <si>
    <t xml:space="preserve">Claudio </t>
  </si>
  <si>
    <t>22/1273r0</t>
  </si>
  <si>
    <t>22/1237r2</t>
  </si>
  <si>
    <t>230, 028, 031, 403, 206, 721, 003, 004, 027, 720, 446, 722, 442, 029, 404, 406, 030, 032, 718, 719, 208, 724, 725, 726, 207, 405</t>
  </si>
  <si>
    <t xml:space="preserve">386, 398, 185, 017, 191, 024, 613, 881, 753, 475, 288, 615, 614, 026, 170, 171, 173, 546, 159, 162, 862, 864, 476, 621, 630, 631, 786, 160 </t>
  </si>
  <si>
    <t>22/1245r5</t>
  </si>
  <si>
    <t>Aug 16: 263</t>
  </si>
  <si>
    <t>131, 163, 309, 400, 564, 660, 760, 885</t>
  </si>
  <si>
    <t>22/1243r2</t>
  </si>
  <si>
    <t>123, 124, 136, 193, 194, 477, 550</t>
  </si>
  <si>
    <t>88, 431, 453, 612, 751, 752</t>
  </si>
  <si>
    <t>22/1206r3</t>
  </si>
  <si>
    <t>7, 470, 509</t>
  </si>
  <si>
    <t>273, 161, 432, 192, 616, 617, 618, 619, 274, 348</t>
  </si>
  <si>
    <t>22/1244r7</t>
  </si>
  <si>
    <t>632, 174, 566, 176, 717, 010, 117, 382, 383, 384, 134, 387, 582, 873, 135, 677</t>
  </si>
  <si>
    <t>22/1261r3</t>
  </si>
  <si>
    <t>094, 244, 324, 581, 801, 802, 817, 892</t>
  </si>
  <si>
    <t xml:space="preserve">22/1315r2 </t>
  </si>
  <si>
    <t>22/1172r3</t>
  </si>
  <si>
    <t>051, 175, 203, 568, 569, 634, 635, 636, 637, 638, 639, 911</t>
  </si>
  <si>
    <t>22/1271r3</t>
  </si>
  <si>
    <t>682, 684, 226, 688, 689, 690, 041, 591, 334, 599, 267</t>
  </si>
  <si>
    <t>694, 697, 698, 699, 700, 701, 704, 705, 706, 708, 712</t>
  </si>
  <si>
    <t>22/0978r3</t>
  </si>
  <si>
    <t>8/30/2022</t>
  </si>
  <si>
    <t>22/1331r1</t>
  </si>
  <si>
    <t>Aug 30: 342</t>
  </si>
  <si>
    <t>sub-7 tech</t>
  </si>
  <si>
    <t>22/1224r2</t>
  </si>
  <si>
    <t>RfM+A</t>
  </si>
  <si>
    <t>22/1337r0</t>
  </si>
  <si>
    <t>22/1389r0</t>
  </si>
  <si>
    <t>22/0930r4</t>
  </si>
  <si>
    <t>9/12/2022</t>
  </si>
  <si>
    <t>125, 863, 866, 167, 092, 195, 625</t>
  </si>
  <si>
    <t>730, 818, 413, 078, 266, 526, 079, 268, 530</t>
  </si>
  <si>
    <t>042, 043, 044, 520, 521, 592, 337, 600</t>
  </si>
  <si>
    <t>22/1387r1</t>
  </si>
  <si>
    <t>146, 379, 516, 517, 536, 716, 779, 880</t>
  </si>
  <si>
    <t>807, 399, 857, 142, 143, 806</t>
  </si>
  <si>
    <t>22/1342r2</t>
  </si>
  <si>
    <t>529, 571, 580, 891, 893</t>
  </si>
  <si>
    <t>22/1499r2</t>
  </si>
  <si>
    <t>338, 340</t>
  </si>
  <si>
    <t>22/1403r3</t>
  </si>
  <si>
    <t>22/1425r2</t>
  </si>
  <si>
    <t>622, 623, 761, 764</t>
  </si>
  <si>
    <t>410, 590, 598, 602, 744, 596, 597, 641</t>
  </si>
  <si>
    <t>22/0977r10</t>
  </si>
  <si>
    <t>666, 672</t>
  </si>
  <si>
    <t>22/0905r3</t>
  </si>
  <si>
    <t>553, 555, 556, 813</t>
  </si>
  <si>
    <t>22/1386r4</t>
  </si>
  <si>
    <t xml:space="preserve">211, 212, 213, 214, 371, 824, 731, 035, 388, 733, 468, 469, 658, 659, 826, 827, 829, 820, 822, 389, 825, 732, 821, 484 </t>
  </si>
  <si>
    <t>22/1365r5</t>
  </si>
  <si>
    <t>22/0989r1</t>
  </si>
  <si>
    <t>22/1697r1</t>
  </si>
  <si>
    <t>407, 411, 771, 887, 345</t>
  </si>
  <si>
    <t xml:space="preserve">376, 552, 577 </t>
  </si>
  <si>
    <t>22/1674r2</t>
  </si>
  <si>
    <t>747, 800, 868</t>
  </si>
  <si>
    <t>Oct 17: 459</t>
  </si>
  <si>
    <t>22/1675r3</t>
  </si>
  <si>
    <t>22/1758r2</t>
  </si>
  <si>
    <t>128, 283, 286, 435, 559</t>
  </si>
  <si>
    <t>Sept 15: 454 (Hawaii)</t>
  </si>
  <si>
    <t>July 14: 228 (Montreal)</t>
  </si>
  <si>
    <t xml:space="preserve">Solomon </t>
  </si>
  <si>
    <t>22/1579r3</t>
  </si>
  <si>
    <t>294, 65, 119</t>
  </si>
  <si>
    <t>22/1752r4</t>
  </si>
  <si>
    <t>299, 308, 316, 481, 093, 141, 145, 430, 611, 774, 463, 815, 877, 021, 570, 912</t>
  </si>
  <si>
    <t>22/0891r3</t>
  </si>
  <si>
    <t>601, 642</t>
  </si>
  <si>
    <t>661, 662, 899</t>
  </si>
  <si>
    <t>22/1467r2</t>
  </si>
  <si>
    <t>735, 736, 737, 739, 783, 788, 798, 790, 583</t>
  </si>
  <si>
    <t>664, 816, 905, 242, 895, 279</t>
  </si>
  <si>
    <t>22/1455r2</t>
  </si>
  <si>
    <t>22/1691r1</t>
  </si>
  <si>
    <t>373, 491, 490, 519</t>
  </si>
  <si>
    <t>11/01/2022</t>
  </si>
  <si>
    <t>126, 129, 164, 166, 168, 454, 498, 504, 543, 547, 549, 551, 554, 765, 099, 101</t>
  </si>
  <si>
    <t>144, 578, 676, 715, 750, 773, 778,  808,  809, 878, 879</t>
  </si>
  <si>
    <t xml:space="preserve">Insun </t>
  </si>
  <si>
    <t xml:space="preserve">182, 415, 147, 535, 810, 754, 811, 181, 416, 782, 218, 586, 836 </t>
  </si>
  <si>
    <t>22/1402r4</t>
  </si>
  <si>
    <t>047, 204, 276, 459, 493, 525, 573, 576, 595, 743, 081, 277, 082, 528</t>
  </si>
  <si>
    <t>22/1396r5</t>
  </si>
  <si>
    <t>22/1791r0</t>
  </si>
  <si>
    <t>22/1495r6</t>
  </si>
  <si>
    <t>22/1803r0</t>
  </si>
  <si>
    <t>22/1385r9</t>
  </si>
  <si>
    <t>22/1577r3</t>
  </si>
  <si>
    <t>22/0882r5</t>
  </si>
  <si>
    <t>Nov 1: 522</t>
  </si>
  <si>
    <t>22/1523r3</t>
  </si>
  <si>
    <t>671, 343, 534, 855</t>
  </si>
  <si>
    <t>089, 187, 474, 532, 606, 714, 776, 777, 814, 846, 847, 849, 875</t>
  </si>
  <si>
    <t>22/0927r4</t>
  </si>
  <si>
    <t>22/1823r1</t>
  </si>
  <si>
    <t>202, 315, 482, 567, 633, 769, 768</t>
  </si>
  <si>
    <t>22/1651r3</t>
  </si>
  <si>
    <t xml:space="preserve">Dong </t>
  </si>
  <si>
    <t>22/1826r2</t>
  </si>
  <si>
    <t>014, 015, 016, 205, 305, 318, 322</t>
  </si>
  <si>
    <t>284, 285, 433, 434, 560, 766, 767, 886, 890</t>
  </si>
  <si>
    <t>Mike</t>
  </si>
  <si>
    <t>408, 409</t>
  </si>
  <si>
    <t>Withdrawn</t>
  </si>
  <si>
    <t>11/14/2022</t>
  </si>
  <si>
    <t>22/1332r3</t>
  </si>
  <si>
    <t>22/1834r2</t>
  </si>
  <si>
    <t>22/1830r3</t>
  </si>
  <si>
    <t>351, 356</t>
  </si>
  <si>
    <t>22/1861r3</t>
  </si>
  <si>
    <t>365, 449, 52, 33</t>
  </si>
  <si>
    <t>22/0980r5</t>
  </si>
  <si>
    <t>22/1946r0</t>
  </si>
  <si>
    <t>39, 40, 644, 645</t>
  </si>
  <si>
    <t>11/16/2022</t>
  </si>
  <si>
    <t>22/1839r0</t>
  </si>
  <si>
    <t>22/1980r4</t>
  </si>
  <si>
    <t>307, 480</t>
  </si>
  <si>
    <t>Nov 14: 651 (Bangkok)</t>
  </si>
  <si>
    <t>Nov 16: 666 (Bangkok)</t>
  </si>
  <si>
    <t>Sept 12: 435 (Hawaii)</t>
  </si>
  <si>
    <t>22/1673r4</t>
  </si>
  <si>
    <t>172, 545, 563</t>
  </si>
  <si>
    <t>22/1888r0</t>
  </si>
  <si>
    <t>137, 151, 152, 281, 098, 548, 624</t>
  </si>
  <si>
    <t>Nov 17: 683 (Bangkok)</t>
  </si>
  <si>
    <t>22/1330r2</t>
  </si>
  <si>
    <t>22/1896r0</t>
  </si>
  <si>
    <t>603, 326, 845</t>
  </si>
  <si>
    <t>538, 096, 494, 539, 785, 888, 158, 289, 757, 347, 758, 497, 542, 579, 889, 122, 157, 759, 883, 882, 540, 908</t>
  </si>
  <si>
    <t>Steven</t>
  </si>
  <si>
    <t>22/1862r0</t>
  </si>
  <si>
    <t>748, 749</t>
  </si>
  <si>
    <t>22/1916r2</t>
  </si>
  <si>
    <t>22/1897r2</t>
  </si>
  <si>
    <t>243, 478, 557, 626, 627, 795, 796, 867, 909</t>
  </si>
  <si>
    <t>22/1772r4</t>
  </si>
  <si>
    <t xml:space="preserve">055, 056, 057, 058, 059, 105, 113, 251, 252, 253, 457, 112, 114, 115, 116, 328, 390, 678, 823, 833 </t>
  </si>
  <si>
    <t>22/1913r1</t>
  </si>
  <si>
    <t>834, 896</t>
  </si>
  <si>
    <t>22/1952r1</t>
  </si>
  <si>
    <t>22/1953r0</t>
  </si>
  <si>
    <t>527, 572, 505, 506, 179, 292, 419</t>
  </si>
  <si>
    <t>doc.: IEEE 802.11-22/0919r12</t>
  </si>
  <si>
    <t>December 2022</t>
  </si>
  <si>
    <t xml:space="preserve">Cheng </t>
  </si>
  <si>
    <t>22/1956r1</t>
  </si>
  <si>
    <t>300, 479, 303, 319, 502, 574</t>
  </si>
  <si>
    <t>11/28/2022</t>
  </si>
  <si>
    <t>22/1963r1</t>
  </si>
  <si>
    <t>22/2055r1</t>
  </si>
  <si>
    <t>22/1958r3</t>
  </si>
  <si>
    <t>22/1932r0</t>
  </si>
  <si>
    <t>19, 296</t>
  </si>
  <si>
    <t>22/2058r0</t>
  </si>
  <si>
    <t>367, 452</t>
  </si>
  <si>
    <t>22/1845r0</t>
  </si>
  <si>
    <t>22/1957r1</t>
  </si>
  <si>
    <t>593, 594</t>
  </si>
  <si>
    <t>22/2000r0</t>
  </si>
  <si>
    <t>155, 272, 346, 755</t>
  </si>
  <si>
    <t>22/1962r0</t>
  </si>
  <si>
    <t>169, 803</t>
  </si>
  <si>
    <t>22/2047r0</t>
  </si>
  <si>
    <t>310, 311, 312, 313, 314</t>
  </si>
  <si>
    <t>293, 485, 503</t>
  </si>
  <si>
    <t>12/05/2022</t>
  </si>
  <si>
    <t>349, 436, 500, 565, 537</t>
  </si>
  <si>
    <t>302, 320, 301, 304, 321</t>
  </si>
  <si>
    <t>22/2051r2</t>
  </si>
  <si>
    <t>SP was on r1</t>
  </si>
  <si>
    <t>22/1917r3</t>
  </si>
  <si>
    <t>156, 380, 467, 495, 787</t>
  </si>
  <si>
    <t>100, 102, 734</t>
  </si>
  <si>
    <t>22/2077r1</t>
  </si>
  <si>
    <t>22/2086r0</t>
  </si>
  <si>
    <t>49, 50</t>
  </si>
  <si>
    <t>Dec 5: 757</t>
  </si>
  <si>
    <t>PoC</t>
  </si>
  <si>
    <t>Editor</t>
  </si>
  <si>
    <t>Sang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</si>
</sst>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0.5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8" fillId="0" borderId="0" xfId="0" applyFont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vertical="center" wrapText="1"/>
    </xf>
    <xf numFmtId="0" fontId="7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/>
    <xf numFmtId="0" fontId="7" fillId="0" borderId="0" xfId="0" applyFont="1"/>
    <xf numFmtId="0" fontId="9" fillId="0" borderId="0" xfId="0" applyFont="1"/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0" fillId="0" borderId="0" xfId="0" applyFont="1"/>
    <xf numFmtId="0" fontId="7" fillId="2" borderId="0" xfId="0" applyFont="1" applyFill="1"/>
    <xf numFmtId="0" fontId="1" fillId="3" borderId="0" xfId="0" applyFont="1" applyFill="1"/>
    <xf numFmtId="0" fontId="7" fillId="3" borderId="0" xfId="0" applyFont="1" applyFill="1" applyAlignment="1">
      <alignment horizontal="right"/>
    </xf>
    <xf numFmtId="0" fontId="7" fillId="3" borderId="0" xfId="0" applyFont="1" applyFill="1"/>
    <xf numFmtId="0" fontId="11" fillId="0" borderId="0" xfId="0" applyFont="1"/>
    <xf numFmtId="49" fontId="12" fillId="0" borderId="0" xfId="0" applyNumberFormat="1" applyFont="1"/>
    <xf numFmtId="14" fontId="7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right"/>
    </xf>
    <xf numFmtId="49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>
      <alignment horizontal="right"/>
    </xf>
    <xf numFmtId="14" fontId="0" fillId="0" borderId="0" xfId="0" applyNumberFormat="1" applyFill="1" applyAlignment="1">
      <alignment horizontal="right"/>
    </xf>
    <xf numFmtId="14" fontId="0" fillId="0" borderId="0" xfId="0" applyNumberFormat="1" applyAlignment="1">
      <alignment horizontal="right"/>
    </xf>
    <xf numFmtId="14" fontId="7" fillId="0" borderId="0" xfId="0" applyNumberFormat="1" applyFont="1"/>
    <xf numFmtId="0" fontId="7" fillId="0" borderId="0" xfId="0" applyFont="1" applyFill="1" applyAlignment="1">
      <alignment horizontal="right"/>
    </xf>
    <xf numFmtId="0" fontId="14" fillId="0" borderId="0" xfId="0" applyFont="1"/>
    <xf numFmtId="0" fontId="13" fillId="0" borderId="0" xfId="0" applyFont="1"/>
    <xf numFmtId="0" fontId="15" fillId="0" borderId="0" xfId="0" applyFont="1"/>
    <xf numFmtId="49" fontId="7" fillId="0" borderId="0" xfId="0" applyNumberFormat="1" applyFont="1"/>
    <xf numFmtId="0" fontId="2" fillId="3" borderId="0" xfId="0" applyFont="1" applyFill="1"/>
    <xf numFmtId="49" fontId="1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8"/>
  <sheetViews>
    <sheetView workbookViewId="0"/>
  </sheetViews>
  <sheetFormatPr defaultRowHeight="14.4" x14ac:dyDescent="0.3"/>
  <cols>
    <col min="1" max="1" width="12.33203125" customWidth="1"/>
  </cols>
  <sheetData>
    <row r="1" spans="1:15" ht="17.399999999999999" x14ac:dyDescent="0.3">
      <c r="A1" s="4"/>
      <c r="B1" s="5" t="s">
        <v>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7.399999999999999" x14ac:dyDescent="0.3">
      <c r="A2" s="4"/>
      <c r="B2" s="5" t="s">
        <v>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7.399999999999999" x14ac:dyDescent="0.3">
      <c r="A3" s="4" t="s">
        <v>9</v>
      </c>
      <c r="B3" s="5" t="s">
        <v>275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7.399999999999999" x14ac:dyDescent="0.3">
      <c r="A4" s="4" t="s">
        <v>10</v>
      </c>
      <c r="B4" s="6" t="s">
        <v>276</v>
      </c>
      <c r="C4" s="51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</row>
    <row r="5" spans="1:15" ht="15.6" x14ac:dyDescent="0.3">
      <c r="A5" s="4" t="s">
        <v>11</v>
      </c>
      <c r="B5" s="7" t="s">
        <v>12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6.2" thickBo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7.399999999999999" x14ac:dyDescent="0.3">
      <c r="A7" s="4" t="s">
        <v>13</v>
      </c>
      <c r="B7" s="6" t="s">
        <v>24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6" x14ac:dyDescent="0.3">
      <c r="A8" s="4" t="s">
        <v>14</v>
      </c>
      <c r="B8" s="54" t="s">
        <v>298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6" x14ac:dyDescent="0.3">
      <c r="A9" s="4" t="s">
        <v>15</v>
      </c>
      <c r="B9" s="7" t="s">
        <v>12</v>
      </c>
      <c r="C9" s="7"/>
      <c r="D9" s="7"/>
      <c r="E9" s="7"/>
      <c r="F9" s="7"/>
      <c r="G9" s="7"/>
      <c r="H9" s="7"/>
      <c r="I9" s="7"/>
      <c r="J9" s="4"/>
      <c r="K9" s="4"/>
      <c r="L9" s="4"/>
      <c r="M9" s="4"/>
      <c r="N9" s="4"/>
      <c r="O9" s="4"/>
    </row>
    <row r="10" spans="1:15" ht="15.6" x14ac:dyDescent="0.3">
      <c r="A10" s="4"/>
      <c r="B10" s="7" t="s">
        <v>16</v>
      </c>
      <c r="C10" s="7" t="s">
        <v>17</v>
      </c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</row>
    <row r="11" spans="1:15" ht="15.6" x14ac:dyDescent="0.3">
      <c r="A11" s="4"/>
      <c r="B11" s="7" t="s">
        <v>18</v>
      </c>
      <c r="C11" s="7"/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</row>
    <row r="12" spans="1:15" ht="31.2" x14ac:dyDescent="0.3">
      <c r="A12" s="4"/>
      <c r="B12" s="7" t="s">
        <v>19</v>
      </c>
      <c r="C12" s="9" t="s">
        <v>20</v>
      </c>
      <c r="D12" s="7"/>
      <c r="E12" s="7"/>
      <c r="F12" s="7"/>
      <c r="G12" s="7"/>
      <c r="H12" s="7"/>
      <c r="I12" s="7"/>
      <c r="J12" s="4"/>
      <c r="K12" s="4"/>
      <c r="L12" s="4"/>
      <c r="M12" s="4"/>
      <c r="N12" s="4"/>
      <c r="O12" s="4"/>
    </row>
    <row r="13" spans="1:15" ht="15.6" x14ac:dyDescent="0.3">
      <c r="A13" s="4"/>
      <c r="B13" s="7" t="s">
        <v>21</v>
      </c>
      <c r="C13" s="7"/>
      <c r="D13" s="7"/>
      <c r="E13" s="7"/>
      <c r="F13" s="7"/>
      <c r="G13" s="7"/>
      <c r="H13" s="7"/>
      <c r="I13" s="7"/>
      <c r="J13" s="4"/>
      <c r="K13" s="4"/>
      <c r="L13" s="4"/>
      <c r="M13" s="4"/>
      <c r="N13" s="4"/>
      <c r="O13" s="4"/>
    </row>
    <row r="14" spans="1:15" ht="15.6" x14ac:dyDescent="0.3">
      <c r="A14" s="4"/>
      <c r="B14" s="7" t="s">
        <v>22</v>
      </c>
      <c r="C14" s="40"/>
      <c r="D14" s="7"/>
      <c r="E14" s="7"/>
      <c r="F14" s="7"/>
      <c r="G14" s="7"/>
      <c r="H14" s="7"/>
      <c r="I14" s="7"/>
      <c r="J14" s="4"/>
      <c r="K14" s="4"/>
      <c r="L14" s="4"/>
      <c r="M14" s="4"/>
      <c r="N14" s="4"/>
      <c r="O14" s="4"/>
    </row>
    <row r="15" spans="1:15" ht="15.6" x14ac:dyDescent="0.3">
      <c r="A15" s="10"/>
      <c r="B15" s="11"/>
      <c r="C15" s="11"/>
      <c r="D15" s="11"/>
      <c r="E15" s="11"/>
      <c r="F15" s="11"/>
      <c r="G15" s="11"/>
      <c r="H15" s="11"/>
      <c r="I15" s="11"/>
      <c r="J15" s="4"/>
      <c r="K15" s="4"/>
      <c r="L15" s="4"/>
      <c r="M15" s="4"/>
      <c r="N15" s="4"/>
      <c r="O15" s="4"/>
    </row>
    <row r="16" spans="1:15" ht="15.6" x14ac:dyDescent="0.3">
      <c r="A16" s="4" t="s">
        <v>23</v>
      </c>
      <c r="B16" s="4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3" x14ac:dyDescent="0.3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30"/>
  <sheetViews>
    <sheetView workbookViewId="0"/>
  </sheetViews>
  <sheetFormatPr defaultRowHeight="14.4" x14ac:dyDescent="0.3"/>
  <cols>
    <col min="1" max="2" width="11.109375" customWidth="1"/>
    <col min="3" max="3" width="13.5546875" customWidth="1"/>
    <col min="4" max="4" width="42.44140625" customWidth="1"/>
  </cols>
  <sheetData>
    <row r="1" spans="1:9" x14ac:dyDescent="0.3">
      <c r="A1" s="2" t="s">
        <v>0</v>
      </c>
      <c r="B1" s="1" t="s">
        <v>45</v>
      </c>
      <c r="C1" s="1" t="s">
        <v>3</v>
      </c>
      <c r="D1" s="1" t="s">
        <v>2</v>
      </c>
      <c r="E1" s="13">
        <f>SUM(E2:E50)</f>
        <v>42</v>
      </c>
    </row>
    <row r="2" spans="1:9" x14ac:dyDescent="0.3">
      <c r="A2" s="27" t="s">
        <v>280</v>
      </c>
      <c r="B2" s="25" t="s">
        <v>1</v>
      </c>
      <c r="C2" s="25" t="s">
        <v>284</v>
      </c>
      <c r="D2" s="25" t="s">
        <v>285</v>
      </c>
      <c r="E2" s="25">
        <v>2</v>
      </c>
    </row>
    <row r="3" spans="1:9" x14ac:dyDescent="0.3">
      <c r="A3" s="27" t="s">
        <v>280</v>
      </c>
      <c r="B3" s="25" t="s">
        <v>39</v>
      </c>
      <c r="C3" s="25" t="s">
        <v>286</v>
      </c>
      <c r="D3" s="49" t="s">
        <v>287</v>
      </c>
      <c r="E3" s="25">
        <v>2</v>
      </c>
    </row>
    <row r="4" spans="1:9" ht="15" customHeight="1" x14ac:dyDescent="0.3">
      <c r="A4" s="27" t="s">
        <v>280</v>
      </c>
      <c r="B4" s="25" t="s">
        <v>35</v>
      </c>
      <c r="C4" s="25" t="s">
        <v>288</v>
      </c>
      <c r="D4" s="31">
        <v>428</v>
      </c>
      <c r="E4" s="25">
        <v>1</v>
      </c>
    </row>
    <row r="5" spans="1:9" ht="15" customHeight="1" x14ac:dyDescent="0.3">
      <c r="A5" s="27" t="s">
        <v>280</v>
      </c>
      <c r="B5" s="25" t="s">
        <v>277</v>
      </c>
      <c r="C5" s="25" t="s">
        <v>289</v>
      </c>
      <c r="D5" s="25" t="s">
        <v>290</v>
      </c>
      <c r="E5" s="25">
        <v>2</v>
      </c>
    </row>
    <row r="6" spans="1:9" x14ac:dyDescent="0.3">
      <c r="A6" s="27" t="s">
        <v>280</v>
      </c>
      <c r="B6" s="25" t="s">
        <v>100</v>
      </c>
      <c r="C6" s="25" t="s">
        <v>291</v>
      </c>
      <c r="D6" s="25" t="s">
        <v>292</v>
      </c>
      <c r="E6" s="25">
        <v>4</v>
      </c>
    </row>
    <row r="7" spans="1:9" x14ac:dyDescent="0.3">
      <c r="A7" s="27" t="s">
        <v>280</v>
      </c>
      <c r="B7" s="25" t="s">
        <v>98</v>
      </c>
      <c r="C7" s="25" t="s">
        <v>293</v>
      </c>
      <c r="D7" s="25" t="s">
        <v>294</v>
      </c>
      <c r="E7" s="25">
        <v>2</v>
      </c>
    </row>
    <row r="8" spans="1:9" x14ac:dyDescent="0.3">
      <c r="A8" s="27" t="s">
        <v>280</v>
      </c>
      <c r="B8" s="25" t="s">
        <v>46</v>
      </c>
      <c r="C8" s="25" t="s">
        <v>295</v>
      </c>
      <c r="D8" s="31">
        <v>130</v>
      </c>
      <c r="E8" s="25">
        <v>1</v>
      </c>
    </row>
    <row r="9" spans="1:9" x14ac:dyDescent="0.3">
      <c r="A9" s="47">
        <v>44894</v>
      </c>
      <c r="B9" s="25" t="s">
        <v>97</v>
      </c>
      <c r="C9" s="25" t="s">
        <v>281</v>
      </c>
      <c r="D9" s="25" t="s">
        <v>296</v>
      </c>
      <c r="E9" s="25">
        <v>5</v>
      </c>
    </row>
    <row r="10" spans="1:9" x14ac:dyDescent="0.3">
      <c r="A10" s="47">
        <v>44894</v>
      </c>
      <c r="B10" s="25" t="s">
        <v>97</v>
      </c>
      <c r="C10" s="25" t="s">
        <v>282</v>
      </c>
      <c r="D10" s="25" t="s">
        <v>297</v>
      </c>
      <c r="E10" s="25">
        <v>3</v>
      </c>
    </row>
    <row r="11" spans="1:9" x14ac:dyDescent="0.3">
      <c r="A11" s="47">
        <v>44894</v>
      </c>
      <c r="B11" s="25" t="s">
        <v>277</v>
      </c>
      <c r="C11" s="25" t="s">
        <v>301</v>
      </c>
      <c r="D11" s="25" t="s">
        <v>299</v>
      </c>
      <c r="E11" s="25">
        <v>5</v>
      </c>
      <c r="G11" t="s">
        <v>302</v>
      </c>
    </row>
    <row r="12" spans="1:9" x14ac:dyDescent="0.3">
      <c r="A12" s="24">
        <v>44895</v>
      </c>
      <c r="B12" s="25" t="s">
        <v>62</v>
      </c>
      <c r="C12" s="25" t="s">
        <v>235</v>
      </c>
      <c r="D12" t="s">
        <v>300</v>
      </c>
      <c r="E12" s="25">
        <v>5</v>
      </c>
    </row>
    <row r="13" spans="1:9" x14ac:dyDescent="0.3">
      <c r="A13" s="24">
        <v>44896</v>
      </c>
      <c r="B13" s="25" t="s">
        <v>229</v>
      </c>
      <c r="C13" t="s">
        <v>303</v>
      </c>
      <c r="D13" t="s">
        <v>304</v>
      </c>
      <c r="E13" s="25">
        <v>5</v>
      </c>
      <c r="I13" s="14"/>
    </row>
    <row r="14" spans="1:9" x14ac:dyDescent="0.3">
      <c r="A14" s="24">
        <v>44896</v>
      </c>
      <c r="B14" s="25" t="s">
        <v>93</v>
      </c>
      <c r="C14" s="25" t="s">
        <v>306</v>
      </c>
      <c r="D14" t="s">
        <v>305</v>
      </c>
      <c r="E14" s="25">
        <v>3</v>
      </c>
      <c r="I14" s="14"/>
    </row>
    <row r="15" spans="1:9" x14ac:dyDescent="0.3">
      <c r="A15" s="24">
        <v>44896</v>
      </c>
      <c r="B15" s="25" t="s">
        <v>111</v>
      </c>
      <c r="C15" t="s">
        <v>307</v>
      </c>
      <c r="D15" t="s">
        <v>308</v>
      </c>
      <c r="E15" s="25">
        <v>2</v>
      </c>
      <c r="I15" s="14"/>
    </row>
    <row r="29" spans="1:1" x14ac:dyDescent="0.3">
      <c r="A29" s="3"/>
    </row>
    <row r="30" spans="1:1" x14ac:dyDescent="0.3">
      <c r="A30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O95"/>
  <sheetViews>
    <sheetView zoomScaleNormal="100" workbookViewId="0"/>
  </sheetViews>
  <sheetFormatPr defaultRowHeight="14.4" x14ac:dyDescent="0.3"/>
  <cols>
    <col min="1" max="1" width="10.88671875" customWidth="1"/>
    <col min="2" max="2" width="10.6640625" customWidth="1"/>
    <col min="3" max="3" width="14" customWidth="1"/>
    <col min="4" max="4" width="8" customWidth="1"/>
    <col min="5" max="5" width="42.6640625" customWidth="1"/>
  </cols>
  <sheetData>
    <row r="1" spans="1:9" x14ac:dyDescent="0.3">
      <c r="A1" s="2" t="s">
        <v>0</v>
      </c>
      <c r="B1" s="1" t="s">
        <v>45</v>
      </c>
      <c r="C1" s="1" t="s">
        <v>3</v>
      </c>
      <c r="D1" s="1" t="s">
        <v>6</v>
      </c>
      <c r="E1" s="1" t="s">
        <v>2</v>
      </c>
      <c r="F1" s="13">
        <f>SUM(F2:F100)</f>
        <v>757</v>
      </c>
    </row>
    <row r="2" spans="1:9" x14ac:dyDescent="0.3">
      <c r="A2" s="42" t="s">
        <v>38</v>
      </c>
      <c r="B2" s="14" t="s">
        <v>1</v>
      </c>
      <c r="C2" s="14" t="s">
        <v>4</v>
      </c>
      <c r="D2" s="14">
        <v>103</v>
      </c>
      <c r="E2" s="14" t="s">
        <v>5</v>
      </c>
      <c r="F2" s="14">
        <v>3</v>
      </c>
    </row>
    <row r="3" spans="1:9" ht="102.75" customHeight="1" x14ac:dyDescent="0.3">
      <c r="A3" s="42" t="s">
        <v>38</v>
      </c>
      <c r="B3" s="14" t="s">
        <v>30</v>
      </c>
      <c r="C3" s="15" t="s">
        <v>26</v>
      </c>
      <c r="D3" s="14">
        <v>104</v>
      </c>
      <c r="E3" s="16" t="s">
        <v>32</v>
      </c>
      <c r="F3" s="14">
        <v>66</v>
      </c>
    </row>
    <row r="4" spans="1:9" ht="33" customHeight="1" x14ac:dyDescent="0.3">
      <c r="A4" s="42" t="s">
        <v>38</v>
      </c>
      <c r="B4" s="14" t="s">
        <v>30</v>
      </c>
      <c r="C4" s="15" t="s">
        <v>28</v>
      </c>
      <c r="D4" s="14">
        <v>105</v>
      </c>
      <c r="E4" s="16" t="s">
        <v>27</v>
      </c>
      <c r="F4" s="14">
        <v>19</v>
      </c>
      <c r="I4" s="17"/>
    </row>
    <row r="5" spans="1:9" ht="31.5" customHeight="1" x14ac:dyDescent="0.3">
      <c r="A5" s="42" t="s">
        <v>38</v>
      </c>
      <c r="B5" s="14" t="s">
        <v>30</v>
      </c>
      <c r="C5" s="15" t="s">
        <v>31</v>
      </c>
      <c r="D5" s="14">
        <v>105</v>
      </c>
      <c r="E5" s="16" t="s">
        <v>29</v>
      </c>
      <c r="F5" s="14">
        <v>13</v>
      </c>
      <c r="I5" s="17"/>
    </row>
    <row r="6" spans="1:9" ht="28.8" x14ac:dyDescent="0.3">
      <c r="A6" s="42" t="s">
        <v>38</v>
      </c>
      <c r="B6" s="14" t="s">
        <v>30</v>
      </c>
      <c r="C6" s="15" t="s">
        <v>33</v>
      </c>
      <c r="D6" s="14">
        <v>106</v>
      </c>
      <c r="E6" s="12" t="s">
        <v>34</v>
      </c>
      <c r="F6" s="14">
        <v>17</v>
      </c>
    </row>
    <row r="7" spans="1:9" x14ac:dyDescent="0.3">
      <c r="A7" s="43" t="s">
        <v>44</v>
      </c>
      <c r="B7" s="18" t="s">
        <v>35</v>
      </c>
      <c r="C7" s="19" t="s">
        <v>37</v>
      </c>
      <c r="D7" s="18">
        <v>108</v>
      </c>
      <c r="E7" s="18" t="s">
        <v>36</v>
      </c>
      <c r="F7" s="18">
        <v>9</v>
      </c>
    </row>
    <row r="8" spans="1:9" x14ac:dyDescent="0.3">
      <c r="A8" s="43" t="s">
        <v>44</v>
      </c>
      <c r="B8" s="18" t="s">
        <v>39</v>
      </c>
      <c r="C8" s="18" t="s">
        <v>41</v>
      </c>
      <c r="D8" s="18">
        <v>109</v>
      </c>
      <c r="E8" s="20" t="s">
        <v>40</v>
      </c>
      <c r="F8" s="18">
        <v>7</v>
      </c>
    </row>
    <row r="9" spans="1:9" x14ac:dyDescent="0.3">
      <c r="A9" s="43" t="s">
        <v>44</v>
      </c>
      <c r="B9" s="18" t="s">
        <v>39</v>
      </c>
      <c r="C9" s="18" t="s">
        <v>42</v>
      </c>
      <c r="D9" s="18">
        <v>109</v>
      </c>
      <c r="E9" s="18" t="s">
        <v>43</v>
      </c>
      <c r="F9" s="18">
        <v>5</v>
      </c>
    </row>
    <row r="10" spans="1:9" x14ac:dyDescent="0.3">
      <c r="A10" s="44">
        <v>44756</v>
      </c>
      <c r="B10" s="18" t="s">
        <v>50</v>
      </c>
      <c r="C10" s="18" t="s">
        <v>51</v>
      </c>
      <c r="D10" s="18">
        <v>110</v>
      </c>
      <c r="E10" s="18" t="s">
        <v>49</v>
      </c>
      <c r="F10" s="18">
        <v>8</v>
      </c>
    </row>
    <row r="11" spans="1:9" x14ac:dyDescent="0.3">
      <c r="A11" s="44">
        <v>44756</v>
      </c>
      <c r="B11" s="18" t="s">
        <v>50</v>
      </c>
      <c r="C11" s="21" t="s">
        <v>53</v>
      </c>
      <c r="D11" s="18">
        <v>111</v>
      </c>
      <c r="E11" s="18" t="s">
        <v>52</v>
      </c>
      <c r="F11" s="18">
        <v>6</v>
      </c>
    </row>
    <row r="12" spans="1:9" ht="28.8" x14ac:dyDescent="0.3">
      <c r="A12" s="44">
        <v>44756</v>
      </c>
      <c r="B12" s="18" t="s">
        <v>30</v>
      </c>
      <c r="C12" s="18" t="s">
        <v>55</v>
      </c>
      <c r="D12" s="18">
        <v>112</v>
      </c>
      <c r="E12" s="20" t="s">
        <v>56</v>
      </c>
      <c r="F12" s="18">
        <v>18</v>
      </c>
    </row>
    <row r="13" spans="1:9" x14ac:dyDescent="0.3">
      <c r="A13" s="44">
        <v>44756</v>
      </c>
      <c r="B13" s="18" t="s">
        <v>46</v>
      </c>
      <c r="C13" s="18" t="s">
        <v>48</v>
      </c>
      <c r="D13" s="18">
        <v>113</v>
      </c>
      <c r="E13" s="18" t="s">
        <v>47</v>
      </c>
      <c r="F13" s="18">
        <v>4</v>
      </c>
    </row>
    <row r="14" spans="1:9" ht="28.8" x14ac:dyDescent="0.3">
      <c r="A14" s="44">
        <v>44756</v>
      </c>
      <c r="B14" s="18" t="s">
        <v>39</v>
      </c>
      <c r="C14" s="21" t="s">
        <v>57</v>
      </c>
      <c r="D14" s="18">
        <v>114</v>
      </c>
      <c r="E14" s="20" t="s">
        <v>54</v>
      </c>
      <c r="F14" s="18">
        <v>12</v>
      </c>
    </row>
    <row r="15" spans="1:9" ht="43.2" x14ac:dyDescent="0.3">
      <c r="A15" s="45">
        <v>44756</v>
      </c>
      <c r="B15" s="18" t="s">
        <v>35</v>
      </c>
      <c r="C15" s="22" t="s">
        <v>59</v>
      </c>
      <c r="D15" s="18">
        <v>115</v>
      </c>
      <c r="E15" s="23" t="s">
        <v>58</v>
      </c>
      <c r="F15" s="18">
        <v>22</v>
      </c>
    </row>
    <row r="16" spans="1:9" ht="28.8" x14ac:dyDescent="0.3">
      <c r="A16" s="45">
        <v>44756</v>
      </c>
      <c r="B16" s="18" t="s">
        <v>35</v>
      </c>
      <c r="C16" s="22" t="s">
        <v>61</v>
      </c>
      <c r="D16" s="18">
        <v>115</v>
      </c>
      <c r="E16" s="23" t="s">
        <v>60</v>
      </c>
      <c r="F16" s="18">
        <v>17</v>
      </c>
    </row>
    <row r="17" spans="1:8" x14ac:dyDescent="0.3">
      <c r="A17" s="46">
        <v>44756</v>
      </c>
      <c r="B17" s="14" t="s">
        <v>62</v>
      </c>
      <c r="C17" t="s">
        <v>63</v>
      </c>
      <c r="D17" s="18">
        <v>116</v>
      </c>
      <c r="E17" t="s">
        <v>64</v>
      </c>
      <c r="F17" s="14">
        <v>2</v>
      </c>
      <c r="H17" t="s">
        <v>192</v>
      </c>
    </row>
    <row r="18" spans="1:8" x14ac:dyDescent="0.3">
      <c r="A18" s="27" t="s">
        <v>119</v>
      </c>
      <c r="B18" s="25" t="s">
        <v>120</v>
      </c>
      <c r="C18" s="25" t="s">
        <v>122</v>
      </c>
      <c r="D18" s="21">
        <v>117</v>
      </c>
      <c r="E18" s="25" t="s">
        <v>121</v>
      </c>
      <c r="F18" s="25">
        <v>3</v>
      </c>
    </row>
    <row r="19" spans="1:8" x14ac:dyDescent="0.3">
      <c r="A19" s="27" t="s">
        <v>119</v>
      </c>
      <c r="B19" s="25" t="s">
        <v>46</v>
      </c>
      <c r="C19" s="28" t="s">
        <v>84</v>
      </c>
      <c r="D19" s="21">
        <v>119</v>
      </c>
      <c r="E19" s="25" t="s">
        <v>85</v>
      </c>
      <c r="F19" s="25">
        <v>2</v>
      </c>
    </row>
    <row r="20" spans="1:8" x14ac:dyDescent="0.3">
      <c r="A20" s="27" t="s">
        <v>119</v>
      </c>
      <c r="B20" s="25" t="s">
        <v>93</v>
      </c>
      <c r="C20" s="28" t="s">
        <v>110</v>
      </c>
      <c r="D20" s="21">
        <v>120</v>
      </c>
      <c r="E20" s="25" t="s">
        <v>112</v>
      </c>
      <c r="F20" s="25">
        <v>9</v>
      </c>
    </row>
    <row r="21" spans="1:8" ht="15.75" customHeight="1" x14ac:dyDescent="0.3">
      <c r="A21" s="27" t="s">
        <v>119</v>
      </c>
      <c r="B21" s="25" t="s">
        <v>111</v>
      </c>
      <c r="C21" s="28" t="s">
        <v>114</v>
      </c>
      <c r="D21" s="21">
        <v>121</v>
      </c>
      <c r="E21" s="29" t="s">
        <v>113</v>
      </c>
      <c r="F21" s="25">
        <v>12</v>
      </c>
    </row>
    <row r="22" spans="1:8" x14ac:dyDescent="0.3">
      <c r="A22" s="27" t="s">
        <v>119</v>
      </c>
      <c r="B22" s="25" t="s">
        <v>111</v>
      </c>
      <c r="C22" s="28" t="s">
        <v>115</v>
      </c>
      <c r="D22" s="21">
        <v>122</v>
      </c>
      <c r="E22" s="29" t="s">
        <v>116</v>
      </c>
      <c r="F22" s="25">
        <v>4</v>
      </c>
    </row>
    <row r="23" spans="1:8" x14ac:dyDescent="0.3">
      <c r="A23" s="27" t="s">
        <v>119</v>
      </c>
      <c r="B23" s="25" t="s">
        <v>46</v>
      </c>
      <c r="C23" s="28" t="s">
        <v>118</v>
      </c>
      <c r="D23" s="21">
        <v>123</v>
      </c>
      <c r="E23" s="28" t="s">
        <v>117</v>
      </c>
      <c r="F23" s="25">
        <v>5</v>
      </c>
      <c r="H23" t="s">
        <v>131</v>
      </c>
    </row>
    <row r="24" spans="1:8" x14ac:dyDescent="0.3">
      <c r="A24" s="27" t="s">
        <v>150</v>
      </c>
      <c r="B24" s="25" t="s">
        <v>123</v>
      </c>
      <c r="C24" s="28" t="s">
        <v>124</v>
      </c>
      <c r="D24" s="25">
        <v>124</v>
      </c>
      <c r="E24" s="31">
        <v>417</v>
      </c>
      <c r="F24" s="25">
        <v>1</v>
      </c>
    </row>
    <row r="25" spans="1:8" x14ac:dyDescent="0.3">
      <c r="A25" s="27" t="s">
        <v>150</v>
      </c>
      <c r="B25" s="25" t="s">
        <v>97</v>
      </c>
      <c r="C25" s="25" t="s">
        <v>154</v>
      </c>
      <c r="D25" s="25">
        <v>126</v>
      </c>
      <c r="E25" s="25" t="s">
        <v>134</v>
      </c>
      <c r="F25" s="25">
        <v>7</v>
      </c>
    </row>
    <row r="26" spans="1:8" x14ac:dyDescent="0.3">
      <c r="A26" s="27" t="s">
        <v>150</v>
      </c>
      <c r="B26" s="25" t="s">
        <v>46</v>
      </c>
      <c r="C26" s="28" t="s">
        <v>126</v>
      </c>
      <c r="D26" s="25">
        <v>127</v>
      </c>
      <c r="E26" s="25" t="s">
        <v>135</v>
      </c>
      <c r="F26" s="25">
        <v>6</v>
      </c>
    </row>
    <row r="27" spans="1:8" ht="43.2" x14ac:dyDescent="0.3">
      <c r="A27" s="27" t="s">
        <v>150</v>
      </c>
      <c r="B27" s="25" t="s">
        <v>125</v>
      </c>
      <c r="C27" s="25" t="s">
        <v>127</v>
      </c>
      <c r="D27" s="25">
        <v>128</v>
      </c>
      <c r="E27" s="28" t="s">
        <v>128</v>
      </c>
      <c r="F27" s="25">
        <v>26</v>
      </c>
    </row>
    <row r="28" spans="1:8" ht="43.2" x14ac:dyDescent="0.3">
      <c r="A28" s="27" t="s">
        <v>150</v>
      </c>
      <c r="B28" s="25" t="s">
        <v>125</v>
      </c>
      <c r="C28" s="25" t="s">
        <v>130</v>
      </c>
      <c r="D28" s="25">
        <v>128</v>
      </c>
      <c r="E28" s="28" t="s">
        <v>129</v>
      </c>
      <c r="F28" s="25">
        <v>28</v>
      </c>
    </row>
    <row r="29" spans="1:8" x14ac:dyDescent="0.3">
      <c r="A29" s="27" t="s">
        <v>150</v>
      </c>
      <c r="B29" s="25" t="s">
        <v>92</v>
      </c>
      <c r="C29" s="28" t="s">
        <v>133</v>
      </c>
      <c r="D29" s="25">
        <v>129</v>
      </c>
      <c r="E29" s="25" t="s">
        <v>132</v>
      </c>
      <c r="F29" s="25">
        <v>8</v>
      </c>
    </row>
    <row r="30" spans="1:8" x14ac:dyDescent="0.3">
      <c r="A30" s="27" t="s">
        <v>150</v>
      </c>
      <c r="B30" s="25" t="s">
        <v>89</v>
      </c>
      <c r="C30" s="25" t="s">
        <v>136</v>
      </c>
      <c r="D30" s="25">
        <v>130</v>
      </c>
      <c r="E30" s="25" t="s">
        <v>137</v>
      </c>
      <c r="F30" s="25">
        <v>3</v>
      </c>
      <c r="H30" t="s">
        <v>152</v>
      </c>
    </row>
    <row r="31" spans="1:8" x14ac:dyDescent="0.3">
      <c r="A31" s="27" t="s">
        <v>159</v>
      </c>
      <c r="B31" s="25" t="s">
        <v>92</v>
      </c>
      <c r="C31" s="25" t="s">
        <v>139</v>
      </c>
      <c r="D31" s="25">
        <v>131</v>
      </c>
      <c r="E31" s="25" t="s">
        <v>138</v>
      </c>
      <c r="F31" s="25">
        <v>10</v>
      </c>
      <c r="G31" s="25"/>
      <c r="H31" s="25"/>
    </row>
    <row r="32" spans="1:8" ht="28.8" x14ac:dyDescent="0.3">
      <c r="A32" s="27" t="s">
        <v>159</v>
      </c>
      <c r="B32" s="25" t="s">
        <v>125</v>
      </c>
      <c r="C32" s="25" t="s">
        <v>141</v>
      </c>
      <c r="D32" s="25">
        <v>132</v>
      </c>
      <c r="E32" s="28" t="s">
        <v>140</v>
      </c>
      <c r="F32" s="25">
        <v>16</v>
      </c>
      <c r="G32" s="25"/>
      <c r="H32" s="25"/>
    </row>
    <row r="33" spans="1:15" x14ac:dyDescent="0.3">
      <c r="A33" s="27" t="s">
        <v>159</v>
      </c>
      <c r="B33" s="25" t="s">
        <v>99</v>
      </c>
      <c r="C33" s="25" t="s">
        <v>143</v>
      </c>
      <c r="D33" s="25">
        <v>133</v>
      </c>
      <c r="E33" s="25" t="s">
        <v>142</v>
      </c>
      <c r="F33" s="25">
        <v>8</v>
      </c>
      <c r="G33" s="25"/>
      <c r="H33" s="25"/>
    </row>
    <row r="34" spans="1:15" ht="28.8" x14ac:dyDescent="0.3">
      <c r="A34" s="27" t="s">
        <v>159</v>
      </c>
      <c r="B34" s="25" t="s">
        <v>111</v>
      </c>
      <c r="C34" s="25" t="s">
        <v>144</v>
      </c>
      <c r="D34" s="25">
        <v>134</v>
      </c>
      <c r="E34" s="28" t="s">
        <v>145</v>
      </c>
      <c r="F34" s="25">
        <v>12</v>
      </c>
      <c r="G34" s="25"/>
      <c r="H34" s="25"/>
    </row>
    <row r="35" spans="1:15" ht="28.8" x14ac:dyDescent="0.3">
      <c r="A35" s="27" t="s">
        <v>159</v>
      </c>
      <c r="B35" s="25" t="s">
        <v>125</v>
      </c>
      <c r="C35" s="25" t="s">
        <v>146</v>
      </c>
      <c r="D35" s="25">
        <v>135</v>
      </c>
      <c r="E35" s="28" t="s">
        <v>147</v>
      </c>
      <c r="F35" s="25">
        <v>11</v>
      </c>
      <c r="G35" s="25"/>
      <c r="H35" s="25"/>
    </row>
    <row r="36" spans="1:15" x14ac:dyDescent="0.3">
      <c r="A36" s="27" t="s">
        <v>159</v>
      </c>
      <c r="B36" s="25" t="s">
        <v>100</v>
      </c>
      <c r="C36" s="25" t="s">
        <v>151</v>
      </c>
      <c r="D36" s="25">
        <v>136</v>
      </c>
      <c r="E36" s="33">
        <v>884</v>
      </c>
      <c r="F36" s="25">
        <v>1</v>
      </c>
      <c r="G36" s="25"/>
      <c r="H36" s="25"/>
    </row>
    <row r="37" spans="1:15" ht="28.8" x14ac:dyDescent="0.3">
      <c r="A37" s="27" t="s">
        <v>159</v>
      </c>
      <c r="B37" s="25" t="s">
        <v>107</v>
      </c>
      <c r="C37" s="25" t="s">
        <v>149</v>
      </c>
      <c r="D37" s="25">
        <v>137</v>
      </c>
      <c r="E37" s="28" t="s">
        <v>148</v>
      </c>
      <c r="F37" s="25">
        <v>11</v>
      </c>
      <c r="G37" s="25"/>
      <c r="H37" s="25"/>
      <c r="J37" s="22"/>
      <c r="K37" s="22"/>
      <c r="L37" s="22"/>
      <c r="M37" s="22"/>
      <c r="N37" s="22"/>
      <c r="O37" s="22"/>
    </row>
    <row r="38" spans="1:15" x14ac:dyDescent="0.3">
      <c r="A38" s="27" t="s">
        <v>159</v>
      </c>
      <c r="B38" s="25" t="s">
        <v>39</v>
      </c>
      <c r="C38" s="25" t="s">
        <v>156</v>
      </c>
      <c r="D38" s="25">
        <v>138</v>
      </c>
      <c r="E38" s="25" t="s">
        <v>162</v>
      </c>
      <c r="F38" s="25">
        <v>8</v>
      </c>
      <c r="G38" s="25"/>
      <c r="H38" s="25"/>
    </row>
    <row r="39" spans="1:15" x14ac:dyDescent="0.3">
      <c r="A39" s="27" t="s">
        <v>159</v>
      </c>
      <c r="B39" s="25" t="s">
        <v>125</v>
      </c>
      <c r="C39" s="25" t="s">
        <v>157</v>
      </c>
      <c r="D39" s="25">
        <v>139</v>
      </c>
      <c r="E39" s="25" t="s">
        <v>161</v>
      </c>
      <c r="F39" s="25">
        <v>9</v>
      </c>
      <c r="G39" s="25"/>
      <c r="H39" s="25"/>
    </row>
    <row r="40" spans="1:15" x14ac:dyDescent="0.3">
      <c r="A40" s="27" t="s">
        <v>159</v>
      </c>
      <c r="B40" s="25" t="s">
        <v>98</v>
      </c>
      <c r="C40" s="25" t="s">
        <v>158</v>
      </c>
      <c r="D40" s="25">
        <v>140</v>
      </c>
      <c r="E40" s="25" t="s">
        <v>160</v>
      </c>
      <c r="F40" s="25">
        <v>7</v>
      </c>
      <c r="G40" s="25"/>
      <c r="H40" s="25" t="s">
        <v>252</v>
      </c>
    </row>
    <row r="41" spans="1:15" x14ac:dyDescent="0.3">
      <c r="A41" s="41">
        <v>44819</v>
      </c>
      <c r="B41" s="25" t="s">
        <v>93</v>
      </c>
      <c r="C41" s="25" t="s">
        <v>163</v>
      </c>
      <c r="D41" s="25">
        <v>142</v>
      </c>
      <c r="E41" s="25" t="s">
        <v>164</v>
      </c>
      <c r="F41" s="25">
        <v>8</v>
      </c>
    </row>
    <row r="42" spans="1:15" x14ac:dyDescent="0.3">
      <c r="A42" s="41">
        <v>44819</v>
      </c>
      <c r="B42" s="25" t="s">
        <v>94</v>
      </c>
      <c r="C42" s="25" t="s">
        <v>166</v>
      </c>
      <c r="D42" s="25">
        <v>143</v>
      </c>
      <c r="E42" s="28" t="s">
        <v>165</v>
      </c>
      <c r="F42" s="25">
        <v>6</v>
      </c>
    </row>
    <row r="43" spans="1:15" x14ac:dyDescent="0.3">
      <c r="A43" s="41">
        <v>44819</v>
      </c>
      <c r="B43" s="25" t="s">
        <v>103</v>
      </c>
      <c r="C43" s="25" t="s">
        <v>168</v>
      </c>
      <c r="D43" s="25">
        <v>144</v>
      </c>
      <c r="E43" s="25" t="s">
        <v>167</v>
      </c>
      <c r="F43" s="25">
        <v>5</v>
      </c>
      <c r="H43" t="s">
        <v>191</v>
      </c>
    </row>
    <row r="44" spans="1:15" x14ac:dyDescent="0.3">
      <c r="A44" s="41">
        <v>44851</v>
      </c>
      <c r="B44" s="25" t="s">
        <v>1</v>
      </c>
      <c r="C44" s="25" t="s">
        <v>170</v>
      </c>
      <c r="D44" s="25">
        <v>147</v>
      </c>
      <c r="E44" s="33">
        <v>907</v>
      </c>
      <c r="F44" s="25">
        <v>1</v>
      </c>
    </row>
    <row r="45" spans="1:15" x14ac:dyDescent="0.3">
      <c r="A45" s="41">
        <v>44851</v>
      </c>
      <c r="B45" s="25" t="s">
        <v>103</v>
      </c>
      <c r="C45" s="25" t="s">
        <v>171</v>
      </c>
      <c r="D45" s="25">
        <v>148</v>
      </c>
      <c r="E45" s="25" t="s">
        <v>172</v>
      </c>
      <c r="F45" s="25">
        <v>4</v>
      </c>
      <c r="H45" t="s">
        <v>187</v>
      </c>
    </row>
    <row r="46" spans="1:15" x14ac:dyDescent="0.3">
      <c r="A46" s="27" t="s">
        <v>207</v>
      </c>
      <c r="B46" s="25" t="s">
        <v>94</v>
      </c>
      <c r="C46" s="25" t="s">
        <v>174</v>
      </c>
      <c r="D46" s="25">
        <v>149</v>
      </c>
      <c r="E46" s="28" t="s">
        <v>173</v>
      </c>
      <c r="F46" s="25">
        <v>8</v>
      </c>
    </row>
    <row r="47" spans="1:15" x14ac:dyDescent="0.3">
      <c r="A47" s="27" t="s">
        <v>207</v>
      </c>
      <c r="B47" s="25" t="s">
        <v>93</v>
      </c>
      <c r="C47" s="25" t="s">
        <v>176</v>
      </c>
      <c r="D47" s="25">
        <v>150</v>
      </c>
      <c r="E47" s="28" t="s">
        <v>175</v>
      </c>
      <c r="F47" s="25">
        <v>2</v>
      </c>
    </row>
    <row r="48" spans="1:15" x14ac:dyDescent="0.3">
      <c r="A48" s="27" t="s">
        <v>207</v>
      </c>
      <c r="B48" s="25" t="s">
        <v>93</v>
      </c>
      <c r="C48" s="25" t="s">
        <v>178</v>
      </c>
      <c r="D48" s="25">
        <v>151</v>
      </c>
      <c r="E48" s="33" t="s">
        <v>177</v>
      </c>
      <c r="F48" s="25">
        <v>4</v>
      </c>
    </row>
    <row r="49" spans="1:8" ht="43.2" x14ac:dyDescent="0.3">
      <c r="A49" s="27" t="s">
        <v>207</v>
      </c>
      <c r="B49" s="25" t="s">
        <v>95</v>
      </c>
      <c r="C49" s="25" t="s">
        <v>180</v>
      </c>
      <c r="D49" s="25">
        <v>152</v>
      </c>
      <c r="E49" s="28" t="s">
        <v>179</v>
      </c>
      <c r="F49" s="25">
        <v>24</v>
      </c>
    </row>
    <row r="50" spans="1:8" x14ac:dyDescent="0.3">
      <c r="A50" s="27" t="s">
        <v>207</v>
      </c>
      <c r="B50" s="25" t="s">
        <v>62</v>
      </c>
      <c r="C50" s="25" t="s">
        <v>181</v>
      </c>
      <c r="D50" s="25">
        <v>153</v>
      </c>
      <c r="E50" s="31">
        <v>13</v>
      </c>
      <c r="F50" s="25">
        <v>1</v>
      </c>
    </row>
    <row r="51" spans="1:8" x14ac:dyDescent="0.3">
      <c r="A51" s="27" t="s">
        <v>207</v>
      </c>
      <c r="B51" s="25" t="s">
        <v>39</v>
      </c>
      <c r="C51" s="25" t="s">
        <v>216</v>
      </c>
      <c r="D51" s="25">
        <v>154</v>
      </c>
      <c r="E51" s="25" t="s">
        <v>169</v>
      </c>
      <c r="F51" s="25">
        <v>2</v>
      </c>
      <c r="G51" s="34"/>
    </row>
    <row r="52" spans="1:8" x14ac:dyDescent="0.3">
      <c r="A52" s="27" t="s">
        <v>207</v>
      </c>
      <c r="B52" s="25" t="s">
        <v>1</v>
      </c>
      <c r="C52" s="25" t="s">
        <v>220</v>
      </c>
      <c r="D52" s="25">
        <v>155</v>
      </c>
      <c r="E52" s="25" t="s">
        <v>184</v>
      </c>
      <c r="F52" s="25">
        <v>3</v>
      </c>
      <c r="G52" s="34"/>
    </row>
    <row r="53" spans="1:8" x14ac:dyDescent="0.3">
      <c r="A53" s="27" t="s">
        <v>207</v>
      </c>
      <c r="B53" s="25" t="s">
        <v>102</v>
      </c>
      <c r="C53" s="25" t="s">
        <v>185</v>
      </c>
      <c r="D53" s="25">
        <v>156</v>
      </c>
      <c r="E53" s="25" t="s">
        <v>186</v>
      </c>
      <c r="F53" s="25">
        <v>3</v>
      </c>
    </row>
    <row r="54" spans="1:8" x14ac:dyDescent="0.3">
      <c r="A54" s="27" t="s">
        <v>207</v>
      </c>
      <c r="B54" s="25" t="s">
        <v>30</v>
      </c>
      <c r="C54" s="25" t="s">
        <v>182</v>
      </c>
      <c r="D54" s="25">
        <v>157</v>
      </c>
      <c r="E54" s="25" t="s">
        <v>183</v>
      </c>
      <c r="F54" s="25">
        <v>5</v>
      </c>
    </row>
    <row r="55" spans="1:8" ht="28.8" x14ac:dyDescent="0.3">
      <c r="A55" s="27" t="s">
        <v>207</v>
      </c>
      <c r="B55" s="25" t="s">
        <v>102</v>
      </c>
      <c r="C55" s="25" t="s">
        <v>188</v>
      </c>
      <c r="D55" s="25">
        <v>158</v>
      </c>
      <c r="E55" s="28" t="s">
        <v>209</v>
      </c>
      <c r="F55" s="25">
        <v>11</v>
      </c>
      <c r="H55" t="s">
        <v>221</v>
      </c>
    </row>
    <row r="56" spans="1:8" x14ac:dyDescent="0.3">
      <c r="A56" s="27" t="s">
        <v>236</v>
      </c>
      <c r="B56" s="25" t="s">
        <v>62</v>
      </c>
      <c r="C56" s="25" t="s">
        <v>194</v>
      </c>
      <c r="D56" s="25">
        <v>159</v>
      </c>
      <c r="E56" s="25" t="s">
        <v>195</v>
      </c>
      <c r="F56" s="25">
        <v>3</v>
      </c>
      <c r="G56" s="39"/>
      <c r="H56" s="39"/>
    </row>
    <row r="57" spans="1:8" x14ac:dyDescent="0.3">
      <c r="A57" s="27" t="s">
        <v>236</v>
      </c>
      <c r="B57" s="25" t="s">
        <v>93</v>
      </c>
      <c r="C57" s="31" t="s">
        <v>189</v>
      </c>
      <c r="D57" s="25">
        <v>160</v>
      </c>
      <c r="E57" s="25" t="s">
        <v>190</v>
      </c>
      <c r="F57" s="25">
        <v>5</v>
      </c>
      <c r="G57" s="39"/>
      <c r="H57" s="39"/>
    </row>
    <row r="58" spans="1:8" x14ac:dyDescent="0.3">
      <c r="A58" s="27" t="s">
        <v>236</v>
      </c>
      <c r="B58" s="25" t="s">
        <v>193</v>
      </c>
      <c r="C58" s="25" t="s">
        <v>196</v>
      </c>
      <c r="D58" s="25">
        <v>161</v>
      </c>
      <c r="E58" s="31">
        <v>327</v>
      </c>
      <c r="F58" s="25">
        <v>1</v>
      </c>
      <c r="G58" s="39"/>
      <c r="H58" s="39"/>
    </row>
    <row r="59" spans="1:8" ht="28.8" x14ac:dyDescent="0.3">
      <c r="A59" s="27" t="s">
        <v>236</v>
      </c>
      <c r="B59" s="25" t="s">
        <v>94</v>
      </c>
      <c r="C59" s="25" t="s">
        <v>218</v>
      </c>
      <c r="D59" s="25">
        <v>162</v>
      </c>
      <c r="E59" s="28" t="s">
        <v>197</v>
      </c>
      <c r="F59" s="25">
        <v>16</v>
      </c>
      <c r="G59" s="39"/>
      <c r="H59" s="39"/>
    </row>
    <row r="60" spans="1:8" x14ac:dyDescent="0.3">
      <c r="A60" s="27" t="s">
        <v>236</v>
      </c>
      <c r="B60" s="25" t="s">
        <v>94</v>
      </c>
      <c r="C60" s="25" t="s">
        <v>198</v>
      </c>
      <c r="D60" s="25">
        <v>163</v>
      </c>
      <c r="E60" s="25" t="s">
        <v>199</v>
      </c>
      <c r="F60" s="25">
        <v>2</v>
      </c>
      <c r="G60" s="39"/>
      <c r="H60" s="39"/>
    </row>
    <row r="61" spans="1:8" x14ac:dyDescent="0.3">
      <c r="A61" s="27" t="s">
        <v>236</v>
      </c>
      <c r="B61" s="25" t="s">
        <v>88</v>
      </c>
      <c r="C61" s="25" t="s">
        <v>204</v>
      </c>
      <c r="D61" s="25">
        <v>164</v>
      </c>
      <c r="E61" s="25" t="s">
        <v>203</v>
      </c>
      <c r="F61" s="25">
        <v>6</v>
      </c>
      <c r="G61" s="39"/>
      <c r="H61" s="39"/>
    </row>
    <row r="62" spans="1:8" x14ac:dyDescent="0.3">
      <c r="A62" s="27" t="s">
        <v>236</v>
      </c>
      <c r="B62" s="25" t="s">
        <v>88</v>
      </c>
      <c r="C62" s="25" t="s">
        <v>205</v>
      </c>
      <c r="D62" s="25">
        <v>165</v>
      </c>
      <c r="E62" s="25" t="s">
        <v>206</v>
      </c>
      <c r="F62" s="25">
        <v>4</v>
      </c>
      <c r="G62" s="39"/>
      <c r="H62" s="39"/>
    </row>
    <row r="63" spans="1:8" x14ac:dyDescent="0.3">
      <c r="A63" s="27" t="s">
        <v>236</v>
      </c>
      <c r="B63" s="25" t="s">
        <v>99</v>
      </c>
      <c r="C63" s="25" t="s">
        <v>201</v>
      </c>
      <c r="D63" s="25">
        <v>166</v>
      </c>
      <c r="E63" s="25" t="s">
        <v>200</v>
      </c>
      <c r="F63" s="25">
        <v>3</v>
      </c>
      <c r="G63" s="39"/>
      <c r="H63" s="39"/>
    </row>
    <row r="64" spans="1:8" ht="28.8" x14ac:dyDescent="0.3">
      <c r="A64" s="27" t="s">
        <v>236</v>
      </c>
      <c r="B64" s="25" t="s">
        <v>100</v>
      </c>
      <c r="C64" s="25" t="s">
        <v>237</v>
      </c>
      <c r="D64" s="25">
        <v>167</v>
      </c>
      <c r="E64" s="28" t="s">
        <v>208</v>
      </c>
      <c r="F64" s="25">
        <v>16</v>
      </c>
      <c r="G64" s="39"/>
      <c r="H64" s="39"/>
    </row>
    <row r="65" spans="1:9" x14ac:dyDescent="0.3">
      <c r="A65" s="27" t="s">
        <v>236</v>
      </c>
      <c r="B65" s="25" t="s">
        <v>105</v>
      </c>
      <c r="C65" s="25" t="s">
        <v>219</v>
      </c>
      <c r="D65" s="25">
        <v>168</v>
      </c>
      <c r="E65" s="25" t="s">
        <v>202</v>
      </c>
      <c r="F65" s="25">
        <v>9</v>
      </c>
      <c r="G65" s="39"/>
      <c r="H65" s="39"/>
    </row>
    <row r="66" spans="1:9" ht="28.8" x14ac:dyDescent="0.3">
      <c r="A66" s="27" t="s">
        <v>236</v>
      </c>
      <c r="B66" s="25" t="s">
        <v>210</v>
      </c>
      <c r="C66" s="25" t="s">
        <v>212</v>
      </c>
      <c r="D66" s="25">
        <v>169</v>
      </c>
      <c r="E66" s="28" t="s">
        <v>211</v>
      </c>
      <c r="F66" s="25">
        <v>13</v>
      </c>
      <c r="G66" s="39"/>
      <c r="H66" s="39"/>
    </row>
    <row r="67" spans="1:9" ht="28.8" x14ac:dyDescent="0.3">
      <c r="A67" s="27" t="s">
        <v>236</v>
      </c>
      <c r="B67" s="25" t="s">
        <v>30</v>
      </c>
      <c r="C67" s="25" t="s">
        <v>214</v>
      </c>
      <c r="D67" s="25">
        <v>170</v>
      </c>
      <c r="E67" s="28" t="s">
        <v>213</v>
      </c>
      <c r="F67" s="25">
        <v>14</v>
      </c>
      <c r="G67" s="39"/>
      <c r="H67" s="39"/>
    </row>
    <row r="68" spans="1:9" x14ac:dyDescent="0.3">
      <c r="A68" s="27" t="s">
        <v>236</v>
      </c>
      <c r="B68" s="25" t="s">
        <v>99</v>
      </c>
      <c r="C68" s="25" t="s">
        <v>217</v>
      </c>
      <c r="D68" s="25">
        <v>171</v>
      </c>
      <c r="E68" s="31" t="s">
        <v>223</v>
      </c>
      <c r="F68" s="25">
        <v>4</v>
      </c>
      <c r="G68" s="39"/>
      <c r="H68" s="39"/>
    </row>
    <row r="69" spans="1:9" x14ac:dyDescent="0.3">
      <c r="A69" s="27" t="s">
        <v>236</v>
      </c>
      <c r="B69" s="25" t="s">
        <v>102</v>
      </c>
      <c r="C69" s="25" t="s">
        <v>215</v>
      </c>
      <c r="D69" s="25">
        <v>172</v>
      </c>
      <c r="E69" s="31">
        <v>291</v>
      </c>
      <c r="F69" s="25">
        <v>1</v>
      </c>
      <c r="G69" s="39"/>
      <c r="H69" s="39"/>
    </row>
    <row r="70" spans="1:9" ht="28.8" x14ac:dyDescent="0.3">
      <c r="A70" s="27" t="s">
        <v>236</v>
      </c>
      <c r="B70" s="25" t="s">
        <v>98</v>
      </c>
      <c r="C70" s="25" t="s">
        <v>225</v>
      </c>
      <c r="D70" s="25">
        <v>173</v>
      </c>
      <c r="E70" s="28" t="s">
        <v>224</v>
      </c>
      <c r="F70" s="25">
        <v>13</v>
      </c>
      <c r="G70" s="39"/>
      <c r="H70" s="39"/>
    </row>
    <row r="71" spans="1:9" x14ac:dyDescent="0.3">
      <c r="A71" s="27" t="s">
        <v>236</v>
      </c>
      <c r="B71" s="25" t="s">
        <v>111</v>
      </c>
      <c r="C71" s="25" t="s">
        <v>226</v>
      </c>
      <c r="D71" s="25">
        <v>174</v>
      </c>
      <c r="E71" s="31">
        <v>139</v>
      </c>
      <c r="F71" s="25">
        <v>1</v>
      </c>
      <c r="G71" s="39"/>
      <c r="H71" s="39"/>
    </row>
    <row r="72" spans="1:9" x14ac:dyDescent="0.3">
      <c r="A72" s="27" t="s">
        <v>236</v>
      </c>
      <c r="B72" s="25" t="s">
        <v>92</v>
      </c>
      <c r="C72" s="25" t="s">
        <v>228</v>
      </c>
      <c r="D72" s="25">
        <v>175</v>
      </c>
      <c r="E72" s="25" t="s">
        <v>227</v>
      </c>
      <c r="F72" s="25">
        <v>7</v>
      </c>
      <c r="G72" s="39"/>
      <c r="H72" s="39"/>
    </row>
    <row r="73" spans="1:9" x14ac:dyDescent="0.3">
      <c r="A73" s="27" t="s">
        <v>236</v>
      </c>
      <c r="B73" s="25" t="s">
        <v>35</v>
      </c>
      <c r="C73" s="25" t="s">
        <v>222</v>
      </c>
      <c r="D73" s="25">
        <v>176</v>
      </c>
      <c r="E73" s="31">
        <v>418</v>
      </c>
      <c r="F73" s="25">
        <v>1</v>
      </c>
      <c r="G73" s="39"/>
      <c r="H73" s="39"/>
    </row>
    <row r="74" spans="1:9" x14ac:dyDescent="0.3">
      <c r="A74" s="27" t="s">
        <v>236</v>
      </c>
      <c r="B74" s="25" t="s">
        <v>92</v>
      </c>
      <c r="C74" s="25" t="s">
        <v>230</v>
      </c>
      <c r="D74" s="25">
        <v>177</v>
      </c>
      <c r="E74" s="25" t="s">
        <v>231</v>
      </c>
      <c r="F74" s="25">
        <v>7</v>
      </c>
      <c r="G74" s="39"/>
      <c r="H74" s="39"/>
    </row>
    <row r="75" spans="1:9" x14ac:dyDescent="0.3">
      <c r="A75" s="27" t="s">
        <v>236</v>
      </c>
      <c r="B75" s="25" t="s">
        <v>100</v>
      </c>
      <c r="C75" s="25" t="s">
        <v>238</v>
      </c>
      <c r="D75" s="25">
        <v>178</v>
      </c>
      <c r="E75" s="31">
        <v>561</v>
      </c>
      <c r="F75" s="25">
        <v>1</v>
      </c>
      <c r="G75" s="39"/>
      <c r="H75" s="39"/>
    </row>
    <row r="76" spans="1:9" x14ac:dyDescent="0.3">
      <c r="A76" s="27" t="s">
        <v>236</v>
      </c>
      <c r="B76" s="25" t="s">
        <v>233</v>
      </c>
      <c r="C76" s="25" t="s">
        <v>235</v>
      </c>
      <c r="D76" s="25">
        <v>181</v>
      </c>
      <c r="E76" s="25" t="s">
        <v>234</v>
      </c>
      <c r="F76" s="25">
        <v>2</v>
      </c>
      <c r="G76" s="39"/>
      <c r="H76" s="25" t="s">
        <v>250</v>
      </c>
    </row>
    <row r="77" spans="1:9" x14ac:dyDescent="0.3">
      <c r="A77" s="27" t="s">
        <v>246</v>
      </c>
      <c r="B77" s="14" t="s">
        <v>93</v>
      </c>
      <c r="C77" s="14" t="s">
        <v>241</v>
      </c>
      <c r="D77" s="25">
        <v>182</v>
      </c>
      <c r="E77" s="14" t="s">
        <v>232</v>
      </c>
      <c r="F77" s="25">
        <v>9</v>
      </c>
      <c r="G77" s="39"/>
      <c r="H77" s="39"/>
    </row>
    <row r="78" spans="1:9" x14ac:dyDescent="0.3">
      <c r="A78" s="27" t="s">
        <v>246</v>
      </c>
      <c r="B78" s="25" t="s">
        <v>39</v>
      </c>
      <c r="C78" s="25" t="s">
        <v>239</v>
      </c>
      <c r="D78" s="25">
        <v>183</v>
      </c>
      <c r="E78" s="25" t="s">
        <v>240</v>
      </c>
      <c r="F78" s="25">
        <v>2</v>
      </c>
    </row>
    <row r="79" spans="1:9" x14ac:dyDescent="0.3">
      <c r="A79" s="27" t="s">
        <v>246</v>
      </c>
      <c r="B79" s="25" t="s">
        <v>89</v>
      </c>
      <c r="C79" s="25" t="s">
        <v>243</v>
      </c>
      <c r="D79" s="25">
        <v>184</v>
      </c>
      <c r="E79" s="25" t="s">
        <v>242</v>
      </c>
      <c r="F79" s="25">
        <v>4</v>
      </c>
      <c r="H79" s="25" t="s">
        <v>251</v>
      </c>
    </row>
    <row r="80" spans="1:9" x14ac:dyDescent="0.3">
      <c r="A80" s="41">
        <v>44880</v>
      </c>
      <c r="B80" s="25" t="s">
        <v>96</v>
      </c>
      <c r="C80" s="25" t="s">
        <v>244</v>
      </c>
      <c r="D80" s="25">
        <v>187</v>
      </c>
      <c r="E80" s="25" t="s">
        <v>245</v>
      </c>
      <c r="F80" s="25">
        <v>4</v>
      </c>
      <c r="G80" s="25"/>
      <c r="H80" s="25"/>
      <c r="I80" s="25"/>
    </row>
    <row r="81" spans="1:11" x14ac:dyDescent="0.3">
      <c r="A81" s="47">
        <v>44881</v>
      </c>
      <c r="B81" s="25" t="s">
        <v>1</v>
      </c>
      <c r="C81" s="25" t="s">
        <v>247</v>
      </c>
      <c r="D81" s="25">
        <v>188</v>
      </c>
      <c r="E81" s="31">
        <v>295</v>
      </c>
      <c r="F81" s="25">
        <v>1</v>
      </c>
      <c r="G81" s="25"/>
      <c r="H81" s="25"/>
      <c r="I81" s="25"/>
    </row>
    <row r="82" spans="1:11" x14ac:dyDescent="0.3">
      <c r="A82" s="47">
        <v>44881</v>
      </c>
      <c r="B82" s="25" t="s">
        <v>1</v>
      </c>
      <c r="C82" s="25" t="s">
        <v>248</v>
      </c>
      <c r="D82" s="25">
        <v>190</v>
      </c>
      <c r="E82" s="25" t="s">
        <v>249</v>
      </c>
      <c r="F82" s="25">
        <v>2</v>
      </c>
      <c r="G82" s="25"/>
      <c r="H82" s="25"/>
      <c r="I82" s="25"/>
    </row>
    <row r="83" spans="1:11" x14ac:dyDescent="0.3">
      <c r="A83" s="47">
        <v>44882</v>
      </c>
      <c r="B83" s="25" t="s">
        <v>102</v>
      </c>
      <c r="C83" s="25" t="s">
        <v>253</v>
      </c>
      <c r="D83" s="25">
        <v>192</v>
      </c>
      <c r="E83" s="25" t="s">
        <v>254</v>
      </c>
      <c r="F83" s="25">
        <v>3</v>
      </c>
      <c r="G83" s="25"/>
      <c r="H83" s="25"/>
      <c r="I83" s="25"/>
    </row>
    <row r="84" spans="1:11" x14ac:dyDescent="0.3">
      <c r="A84" s="47">
        <v>44882</v>
      </c>
      <c r="B84" s="25" t="s">
        <v>92</v>
      </c>
      <c r="C84" s="25" t="s">
        <v>255</v>
      </c>
      <c r="D84" s="25">
        <v>194</v>
      </c>
      <c r="E84" s="28" t="s">
        <v>256</v>
      </c>
      <c r="F84" s="25">
        <v>7</v>
      </c>
      <c r="G84" s="25"/>
      <c r="H84" s="25" t="s">
        <v>257</v>
      </c>
      <c r="I84" s="25"/>
    </row>
    <row r="85" spans="1:11" ht="43.2" x14ac:dyDescent="0.3">
      <c r="A85" s="52" t="s">
        <v>298</v>
      </c>
      <c r="B85" s="25" t="s">
        <v>100</v>
      </c>
      <c r="C85" s="25" t="s">
        <v>258</v>
      </c>
      <c r="D85" s="25">
        <v>195</v>
      </c>
      <c r="E85" s="28" t="s">
        <v>261</v>
      </c>
      <c r="F85" s="25">
        <v>22</v>
      </c>
      <c r="G85" s="39"/>
      <c r="I85" s="39"/>
      <c r="J85" s="39"/>
      <c r="K85" s="39"/>
    </row>
    <row r="86" spans="1:11" x14ac:dyDescent="0.3">
      <c r="A86" s="52" t="s">
        <v>298</v>
      </c>
      <c r="B86" s="25" t="s">
        <v>99</v>
      </c>
      <c r="C86" s="25" t="s">
        <v>259</v>
      </c>
      <c r="D86" s="25">
        <v>196</v>
      </c>
      <c r="E86" s="25" t="s">
        <v>260</v>
      </c>
      <c r="F86" s="25">
        <v>3</v>
      </c>
      <c r="G86" s="39"/>
      <c r="I86" s="39"/>
      <c r="J86" s="39"/>
      <c r="K86" s="39"/>
    </row>
    <row r="87" spans="1:11" x14ac:dyDescent="0.3">
      <c r="A87" s="52" t="s">
        <v>298</v>
      </c>
      <c r="B87" s="25" t="s">
        <v>262</v>
      </c>
      <c r="C87" s="25" t="s">
        <v>263</v>
      </c>
      <c r="D87" s="25">
        <v>197</v>
      </c>
      <c r="E87" s="31">
        <v>108</v>
      </c>
      <c r="F87" s="25">
        <v>1</v>
      </c>
      <c r="G87" s="39"/>
      <c r="I87" s="39"/>
      <c r="J87" s="39"/>
      <c r="K87" s="39"/>
    </row>
    <row r="88" spans="1:11" x14ac:dyDescent="0.3">
      <c r="A88" s="52" t="s">
        <v>298</v>
      </c>
      <c r="B88" s="25" t="s">
        <v>93</v>
      </c>
      <c r="C88" s="25" t="s">
        <v>265</v>
      </c>
      <c r="D88" s="25">
        <v>198</v>
      </c>
      <c r="E88" s="25" t="s">
        <v>264</v>
      </c>
      <c r="F88" s="25">
        <v>2</v>
      </c>
      <c r="G88" s="25"/>
      <c r="I88" s="39"/>
      <c r="J88" s="39"/>
      <c r="K88" s="39"/>
    </row>
    <row r="89" spans="1:11" ht="28.8" x14ac:dyDescent="0.3">
      <c r="A89" s="52" t="s">
        <v>298</v>
      </c>
      <c r="B89" s="25" t="s">
        <v>95</v>
      </c>
      <c r="C89" s="25" t="s">
        <v>268</v>
      </c>
      <c r="D89" s="25">
        <v>199</v>
      </c>
      <c r="E89" s="28" t="s">
        <v>269</v>
      </c>
      <c r="F89" s="25">
        <v>20</v>
      </c>
      <c r="G89" s="39"/>
      <c r="I89" s="39"/>
      <c r="J89" s="39"/>
      <c r="K89" s="39"/>
    </row>
    <row r="90" spans="1:11" x14ac:dyDescent="0.3">
      <c r="A90" s="52" t="s">
        <v>298</v>
      </c>
      <c r="B90" s="25" t="s">
        <v>95</v>
      </c>
      <c r="C90" s="25" t="s">
        <v>270</v>
      </c>
      <c r="D90" s="25">
        <v>200</v>
      </c>
      <c r="E90" s="28" t="s">
        <v>271</v>
      </c>
      <c r="F90" s="25">
        <v>2</v>
      </c>
      <c r="G90" s="25"/>
      <c r="I90" s="39"/>
      <c r="J90" s="39"/>
      <c r="K90" s="39"/>
    </row>
    <row r="91" spans="1:11" x14ac:dyDescent="0.3">
      <c r="A91" s="52" t="s">
        <v>298</v>
      </c>
      <c r="B91" s="25" t="s">
        <v>97</v>
      </c>
      <c r="C91" s="25" t="s">
        <v>272</v>
      </c>
      <c r="D91" s="25">
        <v>201</v>
      </c>
      <c r="E91" s="31">
        <v>256</v>
      </c>
      <c r="F91" s="25">
        <v>1</v>
      </c>
      <c r="G91" s="25"/>
      <c r="I91" s="39"/>
      <c r="J91" s="39"/>
      <c r="K91" s="39"/>
    </row>
    <row r="92" spans="1:11" x14ac:dyDescent="0.3">
      <c r="A92" s="52" t="s">
        <v>298</v>
      </c>
      <c r="B92" s="25" t="s">
        <v>30</v>
      </c>
      <c r="C92" s="25" t="s">
        <v>273</v>
      </c>
      <c r="D92" s="25">
        <v>202</v>
      </c>
      <c r="E92" s="31" t="s">
        <v>274</v>
      </c>
      <c r="F92" s="25">
        <v>7</v>
      </c>
      <c r="G92" s="39"/>
      <c r="I92" s="39"/>
      <c r="J92" s="39"/>
      <c r="K92" s="39"/>
    </row>
    <row r="93" spans="1:11" x14ac:dyDescent="0.3">
      <c r="A93" s="52" t="s">
        <v>298</v>
      </c>
      <c r="B93" s="25" t="s">
        <v>111</v>
      </c>
      <c r="C93" s="25" t="s">
        <v>283</v>
      </c>
      <c r="D93" s="25">
        <v>203</v>
      </c>
      <c r="E93" s="31">
        <v>53</v>
      </c>
      <c r="F93" s="25">
        <v>1</v>
      </c>
      <c r="G93" s="39"/>
      <c r="I93" s="39"/>
      <c r="J93" s="50"/>
      <c r="K93" s="39"/>
    </row>
    <row r="94" spans="1:11" x14ac:dyDescent="0.3">
      <c r="A94" s="52" t="s">
        <v>298</v>
      </c>
      <c r="B94" s="25" t="s">
        <v>93</v>
      </c>
      <c r="C94" s="25" t="s">
        <v>266</v>
      </c>
      <c r="D94" s="25">
        <v>204</v>
      </c>
      <c r="E94" s="28" t="s">
        <v>267</v>
      </c>
      <c r="F94" s="25">
        <v>9</v>
      </c>
      <c r="G94" s="39"/>
      <c r="I94" s="39"/>
      <c r="J94" s="39"/>
      <c r="K94" s="39"/>
    </row>
    <row r="95" spans="1:11" x14ac:dyDescent="0.3">
      <c r="A95" s="52" t="s">
        <v>298</v>
      </c>
      <c r="B95" s="25" t="s">
        <v>277</v>
      </c>
      <c r="C95" s="25" t="s">
        <v>278</v>
      </c>
      <c r="D95" s="25">
        <v>205</v>
      </c>
      <c r="E95" s="28" t="s">
        <v>279</v>
      </c>
      <c r="F95" s="25">
        <v>6</v>
      </c>
      <c r="G95" s="39"/>
      <c r="H95" t="s">
        <v>309</v>
      </c>
      <c r="K95" s="3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4F8E3-C71E-4F96-92E6-E9C5516D6D02}">
  <dimension ref="B2:H22"/>
  <sheetViews>
    <sheetView zoomScaleNormal="100" workbookViewId="0"/>
  </sheetViews>
  <sheetFormatPr defaultRowHeight="14.4" x14ac:dyDescent="0.3"/>
  <cols>
    <col min="2" max="2" width="12.5546875" customWidth="1"/>
    <col min="3" max="3" width="11.5546875" customWidth="1"/>
    <col min="4" max="4" width="16.6640625" customWidth="1"/>
    <col min="5" max="5" width="10.6640625" customWidth="1"/>
  </cols>
  <sheetData>
    <row r="2" spans="2:8" x14ac:dyDescent="0.3">
      <c r="C2" s="1" t="s">
        <v>65</v>
      </c>
      <c r="D2" s="1" t="s">
        <v>66</v>
      </c>
      <c r="E2" s="1" t="s">
        <v>67</v>
      </c>
      <c r="F2" s="1" t="s">
        <v>155</v>
      </c>
      <c r="G2" s="2"/>
      <c r="H2" s="1" t="s">
        <v>310</v>
      </c>
    </row>
    <row r="3" spans="2:8" x14ac:dyDescent="0.3">
      <c r="B3" s="2" t="s">
        <v>68</v>
      </c>
      <c r="C3" s="25">
        <v>239</v>
      </c>
      <c r="D3" s="25">
        <v>0</v>
      </c>
      <c r="E3" s="21">
        <v>237</v>
      </c>
      <c r="F3" s="25">
        <f t="shared" ref="F3:F18" si="0">D3+E3</f>
        <v>237</v>
      </c>
      <c r="G3" s="26"/>
      <c r="H3" t="s">
        <v>30</v>
      </c>
    </row>
    <row r="4" spans="2:8" x14ac:dyDescent="0.3">
      <c r="B4" s="53" t="s">
        <v>69</v>
      </c>
      <c r="C4" s="38">
        <v>2</v>
      </c>
      <c r="D4" s="38">
        <v>2</v>
      </c>
      <c r="E4" s="38">
        <v>0</v>
      </c>
      <c r="F4" s="38">
        <f t="shared" si="0"/>
        <v>2</v>
      </c>
      <c r="H4" t="s">
        <v>311</v>
      </c>
    </row>
    <row r="5" spans="2:8" x14ac:dyDescent="0.3">
      <c r="B5" s="2" t="s">
        <v>70</v>
      </c>
      <c r="C5" s="25">
        <v>52</v>
      </c>
      <c r="D5" s="25">
        <v>3</v>
      </c>
      <c r="E5" s="21">
        <v>39</v>
      </c>
      <c r="F5" s="25">
        <f t="shared" si="0"/>
        <v>42</v>
      </c>
      <c r="G5" s="26"/>
      <c r="H5" t="s">
        <v>39</v>
      </c>
    </row>
    <row r="6" spans="2:8" x14ac:dyDescent="0.3">
      <c r="B6" s="2" t="s">
        <v>71</v>
      </c>
      <c r="C6" s="25">
        <v>73</v>
      </c>
      <c r="D6">
        <v>0</v>
      </c>
      <c r="E6" s="25">
        <v>72</v>
      </c>
      <c r="F6" s="25">
        <f t="shared" si="0"/>
        <v>72</v>
      </c>
      <c r="G6" s="26"/>
      <c r="H6" t="s">
        <v>35</v>
      </c>
    </row>
    <row r="7" spans="2:8" x14ac:dyDescent="0.3">
      <c r="B7" s="1" t="s">
        <v>72</v>
      </c>
      <c r="C7" s="25">
        <v>11</v>
      </c>
      <c r="D7" s="25">
        <v>1</v>
      </c>
      <c r="E7" s="21">
        <v>9</v>
      </c>
      <c r="F7" s="25">
        <f t="shared" si="0"/>
        <v>10</v>
      </c>
      <c r="H7" t="s">
        <v>94</v>
      </c>
    </row>
    <row r="8" spans="2:8" x14ac:dyDescent="0.3">
      <c r="B8" s="1" t="s">
        <v>73</v>
      </c>
      <c r="C8" s="25">
        <v>147</v>
      </c>
      <c r="D8" s="25">
        <v>15</v>
      </c>
      <c r="E8" s="21">
        <v>95</v>
      </c>
      <c r="F8" s="25">
        <f t="shared" si="0"/>
        <v>110</v>
      </c>
      <c r="H8" t="s">
        <v>92</v>
      </c>
    </row>
    <row r="9" spans="2:8" x14ac:dyDescent="0.3">
      <c r="B9" s="36" t="s">
        <v>74</v>
      </c>
      <c r="C9" s="37">
        <v>47</v>
      </c>
      <c r="D9" s="37">
        <v>0</v>
      </c>
      <c r="E9" s="37">
        <v>47</v>
      </c>
      <c r="F9" s="38">
        <f t="shared" si="0"/>
        <v>47</v>
      </c>
      <c r="H9" t="s">
        <v>95</v>
      </c>
    </row>
    <row r="10" spans="2:8" x14ac:dyDescent="0.3">
      <c r="B10" s="36" t="s">
        <v>75</v>
      </c>
      <c r="C10" s="37">
        <v>10</v>
      </c>
      <c r="D10" s="37">
        <v>5</v>
      </c>
      <c r="E10" s="37">
        <v>5</v>
      </c>
      <c r="F10" s="38">
        <f t="shared" si="0"/>
        <v>10</v>
      </c>
      <c r="H10" t="s">
        <v>96</v>
      </c>
    </row>
    <row r="11" spans="2:8" x14ac:dyDescent="0.3">
      <c r="B11" s="1" t="s">
        <v>76</v>
      </c>
      <c r="C11" s="30">
        <v>6</v>
      </c>
      <c r="D11" s="30">
        <v>3</v>
      </c>
      <c r="E11" s="48">
        <v>0</v>
      </c>
      <c r="F11" s="25">
        <f t="shared" si="0"/>
        <v>3</v>
      </c>
      <c r="H11" t="s">
        <v>311</v>
      </c>
    </row>
    <row r="12" spans="2:8" x14ac:dyDescent="0.3">
      <c r="B12" s="1" t="s">
        <v>77</v>
      </c>
      <c r="C12" s="30">
        <v>13</v>
      </c>
      <c r="D12" s="30">
        <v>5</v>
      </c>
      <c r="E12" s="48">
        <v>1</v>
      </c>
      <c r="F12" s="25">
        <f t="shared" si="0"/>
        <v>6</v>
      </c>
      <c r="H12" t="s">
        <v>312</v>
      </c>
    </row>
    <row r="13" spans="2:8" x14ac:dyDescent="0.3">
      <c r="B13" s="1" t="s">
        <v>78</v>
      </c>
      <c r="C13" s="30">
        <v>74</v>
      </c>
      <c r="D13" s="30">
        <v>4</v>
      </c>
      <c r="E13" s="48">
        <v>59</v>
      </c>
      <c r="F13" s="25">
        <f t="shared" si="0"/>
        <v>63</v>
      </c>
      <c r="H13" t="s">
        <v>92</v>
      </c>
    </row>
    <row r="14" spans="2:8" x14ac:dyDescent="0.3">
      <c r="B14" s="1" t="s">
        <v>79</v>
      </c>
      <c r="C14" s="30">
        <v>171</v>
      </c>
      <c r="D14" s="30">
        <v>4</v>
      </c>
      <c r="E14" s="48">
        <v>128</v>
      </c>
      <c r="F14" s="25">
        <f t="shared" si="0"/>
        <v>132</v>
      </c>
      <c r="H14" t="s">
        <v>94</v>
      </c>
    </row>
    <row r="15" spans="2:8" x14ac:dyDescent="0.3">
      <c r="B15" s="36" t="s">
        <v>80</v>
      </c>
      <c r="C15" s="37">
        <v>26</v>
      </c>
      <c r="D15" s="37">
        <v>0</v>
      </c>
      <c r="E15" s="37">
        <v>26</v>
      </c>
      <c r="F15" s="38">
        <f t="shared" si="0"/>
        <v>26</v>
      </c>
      <c r="H15" t="s">
        <v>111</v>
      </c>
    </row>
    <row r="16" spans="2:8" x14ac:dyDescent="0.3">
      <c r="B16" s="1" t="s">
        <v>81</v>
      </c>
      <c r="C16" s="30">
        <v>25</v>
      </c>
      <c r="D16" s="30">
        <v>0</v>
      </c>
      <c r="E16" s="48">
        <v>23</v>
      </c>
      <c r="F16" s="25">
        <f t="shared" si="0"/>
        <v>23</v>
      </c>
      <c r="H16" t="s">
        <v>93</v>
      </c>
    </row>
    <row r="17" spans="2:8" x14ac:dyDescent="0.3">
      <c r="B17" s="36" t="s">
        <v>82</v>
      </c>
      <c r="C17" s="37">
        <v>16</v>
      </c>
      <c r="D17" s="37">
        <v>0</v>
      </c>
      <c r="E17" s="37">
        <v>16</v>
      </c>
      <c r="F17" s="38">
        <f t="shared" si="0"/>
        <v>16</v>
      </c>
      <c r="H17" t="s">
        <v>100</v>
      </c>
    </row>
    <row r="18" spans="2:8" x14ac:dyDescent="0.3">
      <c r="B18" s="1" t="s">
        <v>83</v>
      </c>
      <c r="C18">
        <f>SUM(C3:C17)</f>
        <v>912</v>
      </c>
      <c r="D18">
        <f>SUM(D3:D17)</f>
        <v>42</v>
      </c>
      <c r="E18">
        <f>SUM(E3:E17)</f>
        <v>757</v>
      </c>
      <c r="F18" s="25">
        <f t="shared" si="0"/>
        <v>799</v>
      </c>
    </row>
    <row r="19" spans="2:8" x14ac:dyDescent="0.3">
      <c r="D19" s="13">
        <f>D18/C18</f>
        <v>4.6052631578947366E-2</v>
      </c>
      <c r="E19" s="13">
        <f>E18/C18</f>
        <v>0.83004385964912286</v>
      </c>
      <c r="F19" s="13">
        <f>F18/C18</f>
        <v>0.87609649122807021</v>
      </c>
    </row>
    <row r="21" spans="2:8" x14ac:dyDescent="0.3">
      <c r="B21" s="1" t="s">
        <v>153</v>
      </c>
      <c r="C21">
        <f>C4+SUM(C7:C17)</f>
        <v>548</v>
      </c>
      <c r="D21">
        <f>D4+SUM(D7:D17)</f>
        <v>39</v>
      </c>
      <c r="E21">
        <f>E4+SUM(E7:E17)</f>
        <v>409</v>
      </c>
      <c r="F21">
        <f>F4+SUM(F7:F17)</f>
        <v>448</v>
      </c>
    </row>
    <row r="22" spans="2:8" x14ac:dyDescent="0.3">
      <c r="D22" s="13">
        <f>D21/C21</f>
        <v>7.1167883211678828E-2</v>
      </c>
      <c r="E22" s="13">
        <f>E21/C21</f>
        <v>0.7463503649635036</v>
      </c>
      <c r="F22" s="13">
        <f>F21/C21</f>
        <v>0.81751824817518248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E9CB-EC49-4BD6-BBBB-BE8893124EE7}">
  <dimension ref="B2:F34"/>
  <sheetViews>
    <sheetView tabSelected="1" zoomScaleNormal="100" workbookViewId="0"/>
  </sheetViews>
  <sheetFormatPr defaultRowHeight="14.4" x14ac:dyDescent="0.3"/>
  <cols>
    <col min="2" max="2" width="11.5546875" customWidth="1"/>
    <col min="3" max="3" width="11.33203125" customWidth="1"/>
    <col min="4" max="4" width="17.109375" customWidth="1"/>
    <col min="5" max="5" width="9.88671875" customWidth="1"/>
  </cols>
  <sheetData>
    <row r="2" spans="2:6" x14ac:dyDescent="0.3">
      <c r="C2" s="32" t="s">
        <v>86</v>
      </c>
      <c r="D2" s="32" t="s">
        <v>66</v>
      </c>
      <c r="E2" s="32" t="s">
        <v>67</v>
      </c>
      <c r="F2" s="32" t="s">
        <v>155</v>
      </c>
    </row>
    <row r="3" spans="2:6" x14ac:dyDescent="0.3">
      <c r="B3" s="35" t="s">
        <v>50</v>
      </c>
      <c r="C3" s="35">
        <v>14</v>
      </c>
      <c r="D3" s="35">
        <v>0</v>
      </c>
      <c r="E3" s="35">
        <v>14</v>
      </c>
      <c r="F3" s="35">
        <f t="shared" ref="F3:F32" si="0">D3+E3</f>
        <v>14</v>
      </c>
    </row>
    <row r="4" spans="2:6" x14ac:dyDescent="0.3">
      <c r="B4" s="35" t="s">
        <v>46</v>
      </c>
      <c r="C4" s="35">
        <v>18</v>
      </c>
      <c r="D4" s="35">
        <v>1</v>
      </c>
      <c r="E4" s="35">
        <v>17</v>
      </c>
      <c r="F4" s="35">
        <f t="shared" si="0"/>
        <v>18</v>
      </c>
    </row>
    <row r="5" spans="2:6" x14ac:dyDescent="0.3">
      <c r="B5" s="35" t="s">
        <v>35</v>
      </c>
      <c r="C5" s="35">
        <v>51</v>
      </c>
      <c r="D5" s="35">
        <v>1</v>
      </c>
      <c r="E5" s="35">
        <v>50</v>
      </c>
      <c r="F5" s="35">
        <f t="shared" si="0"/>
        <v>51</v>
      </c>
    </row>
    <row r="6" spans="2:6" x14ac:dyDescent="0.3">
      <c r="B6" s="35" t="s">
        <v>94</v>
      </c>
      <c r="C6" s="35">
        <v>32</v>
      </c>
      <c r="D6" s="35">
        <v>0</v>
      </c>
      <c r="E6" s="35">
        <v>32</v>
      </c>
      <c r="F6" s="35">
        <f t="shared" si="0"/>
        <v>32</v>
      </c>
    </row>
    <row r="7" spans="2:6" x14ac:dyDescent="0.3">
      <c r="B7" s="25" t="s">
        <v>92</v>
      </c>
      <c r="C7" s="25">
        <v>58</v>
      </c>
      <c r="D7" s="25">
        <v>7</v>
      </c>
      <c r="E7" s="25">
        <v>45</v>
      </c>
      <c r="F7" s="25">
        <f t="shared" si="0"/>
        <v>52</v>
      </c>
    </row>
    <row r="8" spans="2:6" x14ac:dyDescent="0.3">
      <c r="B8" s="35" t="s">
        <v>98</v>
      </c>
      <c r="C8" s="35">
        <v>22</v>
      </c>
      <c r="D8" s="35">
        <v>2</v>
      </c>
      <c r="E8" s="35">
        <v>20</v>
      </c>
      <c r="F8" s="35">
        <f t="shared" si="0"/>
        <v>22</v>
      </c>
    </row>
    <row r="9" spans="2:6" x14ac:dyDescent="0.3">
      <c r="B9" s="35" t="s">
        <v>109</v>
      </c>
      <c r="C9" s="35">
        <v>221</v>
      </c>
      <c r="D9" s="35">
        <v>0</v>
      </c>
      <c r="E9" s="35">
        <v>221</v>
      </c>
      <c r="F9" s="35">
        <f t="shared" si="0"/>
        <v>221</v>
      </c>
    </row>
    <row r="10" spans="2:6" x14ac:dyDescent="0.3">
      <c r="B10" s="35" t="s">
        <v>108</v>
      </c>
      <c r="C10" s="35">
        <v>25</v>
      </c>
      <c r="D10" s="35">
        <v>0</v>
      </c>
      <c r="E10" s="35">
        <v>25</v>
      </c>
      <c r="F10" s="35">
        <f t="shared" si="0"/>
        <v>25</v>
      </c>
    </row>
    <row r="11" spans="2:6" x14ac:dyDescent="0.3">
      <c r="B11" s="25" t="s">
        <v>105</v>
      </c>
      <c r="C11" s="25">
        <v>37</v>
      </c>
      <c r="D11" s="25">
        <v>0</v>
      </c>
      <c r="E11" s="25">
        <v>9</v>
      </c>
      <c r="F11" s="25">
        <f t="shared" si="0"/>
        <v>9</v>
      </c>
    </row>
    <row r="12" spans="2:6" x14ac:dyDescent="0.3">
      <c r="B12" s="25" t="s">
        <v>100</v>
      </c>
      <c r="C12" s="25">
        <v>45</v>
      </c>
      <c r="D12" s="25">
        <v>4</v>
      </c>
      <c r="E12" s="25">
        <v>40</v>
      </c>
      <c r="F12" s="25">
        <f t="shared" si="0"/>
        <v>44</v>
      </c>
    </row>
    <row r="13" spans="2:6" x14ac:dyDescent="0.3">
      <c r="B13" s="25" t="s">
        <v>229</v>
      </c>
      <c r="C13" s="25">
        <v>7</v>
      </c>
      <c r="D13" s="25">
        <v>5</v>
      </c>
      <c r="E13" s="25">
        <v>0</v>
      </c>
      <c r="F13" s="25">
        <f t="shared" si="0"/>
        <v>5</v>
      </c>
    </row>
    <row r="14" spans="2:6" x14ac:dyDescent="0.3">
      <c r="B14" s="25" t="s">
        <v>88</v>
      </c>
      <c r="C14" s="25">
        <v>36</v>
      </c>
      <c r="D14" s="25">
        <v>0</v>
      </c>
      <c r="E14" s="25">
        <v>23</v>
      </c>
      <c r="F14" s="25">
        <f t="shared" si="0"/>
        <v>23</v>
      </c>
    </row>
    <row r="15" spans="2:6" x14ac:dyDescent="0.3">
      <c r="B15" s="25" t="s">
        <v>103</v>
      </c>
      <c r="C15" s="25">
        <v>14</v>
      </c>
      <c r="D15" s="25">
        <v>0</v>
      </c>
      <c r="E15" s="25">
        <v>9</v>
      </c>
      <c r="F15" s="25">
        <f t="shared" si="0"/>
        <v>9</v>
      </c>
    </row>
    <row r="16" spans="2:6" x14ac:dyDescent="0.3">
      <c r="B16" s="35" t="s">
        <v>97</v>
      </c>
      <c r="C16" s="35">
        <v>16</v>
      </c>
      <c r="D16" s="35">
        <v>8</v>
      </c>
      <c r="E16" s="35">
        <v>8</v>
      </c>
      <c r="F16" s="35">
        <f t="shared" si="0"/>
        <v>16</v>
      </c>
    </row>
    <row r="17" spans="2:6" x14ac:dyDescent="0.3">
      <c r="B17" s="35" t="s">
        <v>107</v>
      </c>
      <c r="C17" s="35">
        <v>11</v>
      </c>
      <c r="D17" s="35">
        <v>0</v>
      </c>
      <c r="E17" s="35">
        <v>11</v>
      </c>
      <c r="F17" s="35">
        <f t="shared" si="0"/>
        <v>11</v>
      </c>
    </row>
    <row r="18" spans="2:6" x14ac:dyDescent="0.3">
      <c r="B18" s="35" t="s">
        <v>102</v>
      </c>
      <c r="C18" s="35">
        <v>18</v>
      </c>
      <c r="D18" s="35">
        <v>0</v>
      </c>
      <c r="E18" s="35">
        <v>18</v>
      </c>
      <c r="F18" s="35">
        <f t="shared" si="0"/>
        <v>18</v>
      </c>
    </row>
    <row r="19" spans="2:6" x14ac:dyDescent="0.3">
      <c r="B19" s="25" t="s">
        <v>93</v>
      </c>
      <c r="C19" s="25">
        <v>53</v>
      </c>
      <c r="D19" s="25">
        <v>3</v>
      </c>
      <c r="E19" s="25">
        <v>48</v>
      </c>
      <c r="F19" s="25">
        <f t="shared" si="0"/>
        <v>51</v>
      </c>
    </row>
    <row r="20" spans="2:6" x14ac:dyDescent="0.3">
      <c r="B20" s="35" t="s">
        <v>104</v>
      </c>
      <c r="C20" s="35">
        <v>5</v>
      </c>
      <c r="D20" s="35">
        <v>0</v>
      </c>
      <c r="E20" s="35">
        <v>5</v>
      </c>
      <c r="F20" s="35">
        <f t="shared" si="0"/>
        <v>5</v>
      </c>
    </row>
    <row r="21" spans="2:6" x14ac:dyDescent="0.3">
      <c r="B21" s="25" t="s">
        <v>95</v>
      </c>
      <c r="C21" s="25">
        <v>56</v>
      </c>
      <c r="D21" s="25">
        <v>0</v>
      </c>
      <c r="E21" s="25">
        <v>46</v>
      </c>
      <c r="F21" s="25">
        <f t="shared" si="0"/>
        <v>46</v>
      </c>
    </row>
    <row r="22" spans="2:6" x14ac:dyDescent="0.3">
      <c r="B22" s="35" t="s">
        <v>87</v>
      </c>
      <c r="C22" s="35">
        <v>3</v>
      </c>
      <c r="D22" s="35">
        <v>0</v>
      </c>
      <c r="E22" s="35">
        <v>3</v>
      </c>
      <c r="F22" s="35">
        <f t="shared" si="0"/>
        <v>3</v>
      </c>
    </row>
    <row r="23" spans="2:6" x14ac:dyDescent="0.3">
      <c r="B23" s="25" t="s">
        <v>106</v>
      </c>
      <c r="C23" s="25">
        <v>4</v>
      </c>
      <c r="D23" s="25">
        <v>0</v>
      </c>
      <c r="E23" s="25">
        <v>0</v>
      </c>
      <c r="F23" s="25">
        <f t="shared" si="0"/>
        <v>0</v>
      </c>
    </row>
    <row r="24" spans="2:6" x14ac:dyDescent="0.3">
      <c r="B24" s="35" t="s">
        <v>91</v>
      </c>
      <c r="C24" s="35">
        <v>32</v>
      </c>
      <c r="D24" s="35">
        <v>2</v>
      </c>
      <c r="E24" s="35">
        <v>30</v>
      </c>
      <c r="F24" s="35">
        <f t="shared" si="0"/>
        <v>32</v>
      </c>
    </row>
    <row r="25" spans="2:6" x14ac:dyDescent="0.3">
      <c r="B25" s="25" t="s">
        <v>1</v>
      </c>
      <c r="C25" s="25">
        <v>22</v>
      </c>
      <c r="D25" s="25">
        <v>2</v>
      </c>
      <c r="E25" s="25">
        <v>10</v>
      </c>
      <c r="F25" s="25">
        <f t="shared" si="0"/>
        <v>12</v>
      </c>
    </row>
    <row r="26" spans="2:6" x14ac:dyDescent="0.3">
      <c r="B26" s="35" t="s">
        <v>62</v>
      </c>
      <c r="C26" s="35">
        <v>11</v>
      </c>
      <c r="D26" s="35">
        <v>5</v>
      </c>
      <c r="E26" s="35">
        <v>6</v>
      </c>
      <c r="F26" s="35">
        <f t="shared" si="0"/>
        <v>11</v>
      </c>
    </row>
    <row r="27" spans="2:6" x14ac:dyDescent="0.3">
      <c r="B27" s="35" t="s">
        <v>89</v>
      </c>
      <c r="C27" s="35">
        <v>7</v>
      </c>
      <c r="D27" s="35">
        <v>0</v>
      </c>
      <c r="E27" s="35">
        <v>7</v>
      </c>
      <c r="F27" s="35">
        <f t="shared" si="0"/>
        <v>7</v>
      </c>
    </row>
    <row r="28" spans="2:6" x14ac:dyDescent="0.3">
      <c r="B28" s="25" t="s">
        <v>39</v>
      </c>
      <c r="C28" s="25">
        <v>48</v>
      </c>
      <c r="D28" s="25">
        <v>2</v>
      </c>
      <c r="E28" s="25">
        <v>37</v>
      </c>
      <c r="F28" s="25">
        <f t="shared" si="0"/>
        <v>39</v>
      </c>
    </row>
    <row r="29" spans="2:6" x14ac:dyDescent="0.3">
      <c r="B29" s="35" t="s">
        <v>101</v>
      </c>
      <c r="C29" s="35">
        <v>1</v>
      </c>
      <c r="D29" s="35">
        <v>0</v>
      </c>
      <c r="E29" s="35">
        <v>1</v>
      </c>
      <c r="F29" s="35">
        <f t="shared" si="0"/>
        <v>1</v>
      </c>
    </row>
    <row r="30" spans="2:6" x14ac:dyDescent="0.3">
      <c r="B30" s="25" t="s">
        <v>90</v>
      </c>
      <c r="C30" s="25">
        <v>23</v>
      </c>
      <c r="D30" s="25">
        <v>0</v>
      </c>
      <c r="E30" s="25">
        <v>0</v>
      </c>
      <c r="F30" s="25">
        <f t="shared" si="0"/>
        <v>0</v>
      </c>
    </row>
    <row r="31" spans="2:6" x14ac:dyDescent="0.3">
      <c r="B31" s="35" t="s">
        <v>96</v>
      </c>
      <c r="C31" s="35">
        <v>4</v>
      </c>
      <c r="D31" s="35">
        <v>0</v>
      </c>
      <c r="E31" s="35">
        <v>4</v>
      </c>
      <c r="F31" s="35">
        <f t="shared" si="0"/>
        <v>4</v>
      </c>
    </row>
    <row r="32" spans="2:6" x14ac:dyDescent="0.3">
      <c r="B32" s="35" t="s">
        <v>99</v>
      </c>
      <c r="C32" s="35">
        <v>18</v>
      </c>
      <c r="D32" s="35">
        <v>0</v>
      </c>
      <c r="E32" s="35">
        <v>18</v>
      </c>
      <c r="F32" s="35">
        <f t="shared" si="0"/>
        <v>18</v>
      </c>
    </row>
    <row r="33" spans="2:6" x14ac:dyDescent="0.3">
      <c r="B33" s="2" t="s">
        <v>83</v>
      </c>
      <c r="C33" s="25">
        <f>SUM(C3:C32)</f>
        <v>912</v>
      </c>
      <c r="D33" s="25">
        <f>SUM(D3:D32)</f>
        <v>42</v>
      </c>
      <c r="E33" s="25">
        <f>SUM(E3:E32)</f>
        <v>757</v>
      </c>
      <c r="F33" s="25">
        <f>SUM(F3:F32)</f>
        <v>799</v>
      </c>
    </row>
    <row r="34" spans="2:6" x14ac:dyDescent="0.3">
      <c r="D34" s="13">
        <f>D33/C33</f>
        <v>4.6052631578947366E-2</v>
      </c>
      <c r="E34" s="13">
        <f>E33/C33</f>
        <v>0.83004385964912286</v>
      </c>
      <c r="F34" s="13">
        <f>F33/C33</f>
        <v>0.87609649122807021</v>
      </c>
    </row>
  </sheetData>
  <sortState xmlns:xlrd2="http://schemas.microsoft.com/office/spreadsheetml/2017/richdata2" ref="B3:B32">
    <sortCondition ref="B3:B3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Ready for Motion</vt:lpstr>
      <vt:lpstr>Motion</vt:lpstr>
      <vt:lpstr>Per Comment Group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2022-12-05T20:27:18Z</dcterms:modified>
</cp:coreProperties>
</file>