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CC40/Tracker/"/>
    </mc:Choice>
  </mc:AlternateContent>
  <xr:revisionPtr revIDLastSave="474" documentId="8_{585A0727-A079-4A71-AFD5-5E658DA08ACD}" xr6:coauthVersionLast="47" xr6:coauthVersionMax="47" xr10:uidLastSave="{7615CAE3-16DF-4C1C-8B59-F548A2B14035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D3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C18" i="4"/>
  <c r="D18" i="4"/>
  <c r="E18" i="4"/>
  <c r="F1" i="2"/>
  <c r="E33" i="5"/>
  <c r="C33" i="5"/>
  <c r="E21" i="4"/>
  <c r="D21" i="4"/>
  <c r="C21" i="4"/>
  <c r="F18" i="4" l="1"/>
  <c r="F19" i="4" s="1"/>
  <c r="F33" i="5"/>
  <c r="F34" i="5" s="1"/>
  <c r="F21" i="4"/>
  <c r="F22" i="4" s="1"/>
  <c r="D22" i="4"/>
  <c r="E22" i="4"/>
  <c r="E19" i="4"/>
  <c r="E34" i="5"/>
  <c r="D34" i="5"/>
  <c r="D19" i="4"/>
</calcChain>
</file>

<file path=xl/sharedStrings.xml><?xml version="1.0" encoding="utf-8"?>
<sst xmlns="http://schemas.openxmlformats.org/spreadsheetml/2006/main" count="413" uniqueCount="269">
  <si>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</si>
  <si>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</si>
  <si>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</si>
  <si>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</si>
  <si>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</si>
  <si>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</si>
  <si>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</si>
  <si>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</si>
  <si>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</si>
  <si>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</si>
  <si>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</si>
  <si>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</si>
  <si>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</si>
  <si>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</si>
  <si>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</si>
  <si>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</si>
  <si>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</si>
  <si>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</si>
  <si>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</si>
  <si>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</si>
  <si>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</si>
  <si>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</si>
  <si>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</si>
  <si>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</si>
  <si>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</si>
  <si>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</si>
  <si>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</si>
  <si>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</si>
  <si>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</si>
  <si>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</si>
  <si>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</si>
  <si>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</si>
  <si>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</si>
  <si>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</si>
  <si>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</si>
  <si>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</si>
  <si>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</si>
  <si>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</si>
  <si>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</si>
  <si>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</si>
  <si>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</si>
  <si>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</si>
  <si>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</si>
  <si>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</si>
  <si>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</si>
  <si>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</si>
  <si>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</si>
  <si>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</si>
  <si>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</si>
  <si>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</si>
  <si>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</si>
  <si>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</si>
  <si>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</si>
  <si>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</si>
  <si>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</si>
  <si>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</si>
  <si>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</si>
  <si>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</si>
  <si>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</si>
  <si>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</si>
  <si>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</si>
  <si>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</si>
  <si>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</si>
  <si>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</si>
  <si>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</si>
  <si>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</si>
  <si>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</si>
  <si>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</si>
  <si>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</si>
  <si>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</si>
  <si>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</si>
  <si>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</si>
  <si>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</si>
  <si>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</si>
  <si>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</si>
  <si>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</si>
  <si>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</si>
  <si>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</si>
  <si>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</si>
  <si>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</si>
  <si>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</si>
  <si>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</si>
  <si>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</si>
  <si>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</si>
  <si>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</si>
  <si>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</si>
  <si>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</si>
  <si>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</si>
  <si>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</si>
  <si>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</si>
  <si>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</si>
  <si>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</si>
  <si>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</si>
  <si>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</si>
  <si>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</si>
  <si>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</si>
  <si>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</si>
  <si>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</si>
  <si>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</si>
  <si>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</si>
  <si>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</si>
  <si>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</si>
  <si>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</si>
  <si>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</si>
  <si>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</si>
  <si>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</si>
  <si>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</si>
  <si>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</si>
  <si>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</si>
  <si>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</si>
  <si>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</si>
  <si>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</si>
  <si>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</si>
  <si>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</si>
  <si>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</si>
  <si>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</si>
  <si>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</si>
  <si>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</si>
  <si>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</si>
  <si>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</si>
  <si>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</si>
  <si>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</si>
  <si>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</si>
  <si>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</si>
  <si>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</si>
  <si>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</si>
  <si>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</si>
  <si>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</si>
  <si>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</si>
  <si>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</si>
  <si>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</si>
  <si>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</si>
  <si>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</si>
  <si>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</si>
  <si>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</si>
  <si>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</si>
  <si>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</si>
  <si>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</si>
  <si>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</si>
  <si>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</si>
  <si>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</si>
  <si>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</si>
  <si>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</si>
  <si>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</si>
  <si>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</si>
  <si>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</si>
  <si>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</si>
  <si>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</si>
  <si>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</si>
  <si>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</si>
  <si>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</si>
  <si>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</si>
  <si>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</si>
  <si>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</si>
  <si>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</si>
  <si>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</si>
  <si>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</si>
  <si>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</si>
  <si>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</si>
  <si>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</si>
  <si>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</si>
  <si>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</si>
  <si>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</si>
  <si>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22/1387r1</t>
  </si>
  <si>
    <t>146, 379, 516, 517, 536, 716, 779, 880</t>
  </si>
  <si>
    <t>807, 399, 857, 142, 143, 806</t>
  </si>
  <si>
    <t>22/1342r2</t>
  </si>
  <si>
    <t>529, 571, 580, 891, 893</t>
  </si>
  <si>
    <t>22/1499r2</t>
  </si>
  <si>
    <t>338, 340</t>
  </si>
  <si>
    <t>22/1403r3</t>
  </si>
  <si>
    <t>22/1425r2</t>
  </si>
  <si>
    <t>622, 623, 761, 764</t>
  </si>
  <si>
    <t>410, 590, 598, 602, 744, 596, 597, 641</t>
  </si>
  <si>
    <t>22/0977r10</t>
  </si>
  <si>
    <t>666, 672</t>
  </si>
  <si>
    <t>22/0905r3</t>
  </si>
  <si>
    <t>553, 555, 556, 813</t>
  </si>
  <si>
    <t>22/1386r4</t>
  </si>
  <si>
    <t xml:space="preserve">211, 212, 213, 214, 371, 824, 731, 035, 388, 733, 468, 469, 658, 659, 826, 827, 829, 820, 822, 389, 825, 732, 821, 484 </t>
  </si>
  <si>
    <t>22/1365r5</t>
  </si>
  <si>
    <t>22/0989r1</t>
  </si>
  <si>
    <t>22/1697r1</t>
  </si>
  <si>
    <t>407, 411, 771, 887, 345</t>
  </si>
  <si>
    <t xml:space="preserve">376, 552, 577 </t>
  </si>
  <si>
    <t>22/1674r2</t>
  </si>
  <si>
    <t>747, 800, 868</t>
  </si>
  <si>
    <t>Oct 17: 459</t>
  </si>
  <si>
    <t>22/1675r3</t>
  </si>
  <si>
    <t>22/1758r2</t>
  </si>
  <si>
    <t>128, 283, 286, 435, 559</t>
  </si>
  <si>
    <t>Sept 15: 454 (Hawaii)</t>
  </si>
  <si>
    <t>July 14: 228 (Montreal)</t>
  </si>
  <si>
    <t xml:space="preserve">Solomon </t>
  </si>
  <si>
    <t>22/1579r3</t>
  </si>
  <si>
    <t>294, 65, 119</t>
  </si>
  <si>
    <t>November 2022</t>
  </si>
  <si>
    <t>22/1752r4</t>
  </si>
  <si>
    <t>299, 308, 316, 481, 093, 141, 145, 430, 611, 774, 463, 815, 877, 021, 570, 912</t>
  </si>
  <si>
    <t>22/0891r3</t>
  </si>
  <si>
    <t>601, 642</t>
  </si>
  <si>
    <t>661, 662, 899</t>
  </si>
  <si>
    <t>22/1467r2</t>
  </si>
  <si>
    <t>735, 736, 737, 739, 783, 788, 798, 790, 583</t>
  </si>
  <si>
    <t>664, 816, 905, 242, 895, 279</t>
  </si>
  <si>
    <t>22/1455r2</t>
  </si>
  <si>
    <t>22/1691r1</t>
  </si>
  <si>
    <t>373, 491, 490, 519</t>
  </si>
  <si>
    <t>11/01/2022</t>
  </si>
  <si>
    <t>126, 129, 164, 166, 168, 454, 498, 504, 543, 547, 549, 551, 554, 765, 099, 101</t>
  </si>
  <si>
    <t>144, 578, 676, 715, 750, 773, 778,  808,  809, 878, 879</t>
  </si>
  <si>
    <t xml:space="preserve">Insun </t>
  </si>
  <si>
    <t xml:space="preserve">182, 415, 147, 535, 810, 754, 811, 181, 416, 782, 218, 586, 836 </t>
  </si>
  <si>
    <t>22/1402r4</t>
  </si>
  <si>
    <t>047, 204, 276, 459, 493, 525, 573, 576, 595, 743, 081, 277, 082, 528</t>
  </si>
  <si>
    <t>22/1396r5</t>
  </si>
  <si>
    <t>22/1791r0</t>
  </si>
  <si>
    <t>22/1495r6</t>
  </si>
  <si>
    <t>22/1803r0</t>
  </si>
  <si>
    <t>22/1385r9</t>
  </si>
  <si>
    <t>22/1577r3</t>
  </si>
  <si>
    <t>22/0882r5</t>
  </si>
  <si>
    <t>Nov 1: 522</t>
  </si>
  <si>
    <t>22/1523r3</t>
  </si>
  <si>
    <t>671, 343, 534, 855</t>
  </si>
  <si>
    <t>089, 187, 474, 532, 606, 714, 776, 777, 814, 846, 847, 849, 875</t>
  </si>
  <si>
    <t>22/0927r4</t>
  </si>
  <si>
    <t>22/1823r1</t>
  </si>
  <si>
    <t>202, 315, 482, 567, 633, 769, 768</t>
  </si>
  <si>
    <t>22/1651r3</t>
  </si>
  <si>
    <t xml:space="preserve">Dong </t>
  </si>
  <si>
    <t>22/1826r2</t>
  </si>
  <si>
    <t>014, 015, 016, 205, 305, 318, 322</t>
  </si>
  <si>
    <t>284, 285, 433, 434, 560, 766, 767, 886, 890</t>
  </si>
  <si>
    <t>Mike</t>
  </si>
  <si>
    <t>408, 409</t>
  </si>
  <si>
    <t>Withdrawn</t>
  </si>
  <si>
    <t>11/14/2022</t>
  </si>
  <si>
    <t>doc.: IEEE 802.11-22/0919r11</t>
  </si>
  <si>
    <t>22/1332r3</t>
  </si>
  <si>
    <t>22/1834r2</t>
  </si>
  <si>
    <t>22/1830r3</t>
  </si>
  <si>
    <t>351, 356</t>
  </si>
  <si>
    <t>22/1861r3</t>
  </si>
  <si>
    <t>365, 449, 52, 33</t>
  </si>
  <si>
    <t>22/0980r5</t>
  </si>
  <si>
    <t>22/1946r0</t>
  </si>
  <si>
    <t>39, 40, 644, 645</t>
  </si>
  <si>
    <t>11/16/2022</t>
  </si>
  <si>
    <t>22/1839r0</t>
  </si>
  <si>
    <t>22/1980r4</t>
  </si>
  <si>
    <t>307, 480</t>
  </si>
  <si>
    <t>Nov 14: 651 (Bangkok)</t>
  </si>
  <si>
    <t>Nov 16: 666 (Bangkok)</t>
  </si>
  <si>
    <t>Sept 12: 435 (Hawaii)</t>
  </si>
  <si>
    <t>22/1673r4</t>
  </si>
  <si>
    <t>172, 545, 563</t>
  </si>
  <si>
    <t>22/1888r0</t>
  </si>
  <si>
    <t>137, 151, 152, 281, 098, 548, 624</t>
  </si>
  <si>
    <t>Nov 17: 683 (Bangkok)</t>
  </si>
  <si>
    <t>22/1330r2</t>
  </si>
  <si>
    <t>22/1896r0</t>
  </si>
  <si>
    <t>603, 326, 845</t>
  </si>
  <si>
    <t>538, 096, 494, 539, 785, 888, 158, 289, 757, 347, 758, 497, 542, 579, 889, 122, 157, 759, 883, 882, 540, 908</t>
  </si>
  <si>
    <t>Steven</t>
  </si>
  <si>
    <t>22/1862r0</t>
  </si>
  <si>
    <t>748, 749</t>
  </si>
  <si>
    <t>22/1916r2</t>
  </si>
  <si>
    <t>11/17/2022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</si>
</sst>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7" fillId="0" borderId="0" xfId="0" applyFont="1"/>
    <xf numFmtId="0" fontId="9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49" fontId="7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wrapText="1"/>
    </xf>
    <xf numFmtId="0" fontId="7" fillId="2" borderId="0" xfId="0" applyFont="1" applyFill="1"/>
    <xf numFmtId="0" fontId="1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/>
    <xf numFmtId="49" fontId="0" fillId="0" borderId="0" xfId="0" applyNumberFormat="1" applyFont="1" applyAlignment="1">
      <alignment horizontal="left"/>
    </xf>
    <xf numFmtId="0" fontId="11" fillId="0" borderId="0" xfId="0" applyFont="1"/>
    <xf numFmtId="49" fontId="12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49" fontId="13" fillId="0" borderId="0" xfId="0" applyNumberFormat="1" applyFont="1"/>
    <xf numFmtId="0" fontId="7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8"/>
  <sheetViews>
    <sheetView tabSelected="1" workbookViewId="0"/>
  </sheetViews>
  <sheetFormatPr defaultRowHeight="14.4" x14ac:dyDescent="0.3"/>
  <cols>
    <col min="1" max="1" width="12.33203125" customWidth="1"/>
  </cols>
  <sheetData>
    <row r="1" spans="1:15" ht="17.399999999999999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7.399999999999999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7.399999999999999" x14ac:dyDescent="0.3">
      <c r="A3" s="4" t="s">
        <v>9</v>
      </c>
      <c r="B3" s="5" t="s">
        <v>238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7.399999999999999" x14ac:dyDescent="0.3">
      <c r="A4" s="4" t="s">
        <v>10</v>
      </c>
      <c r="B4" s="6" t="s">
        <v>196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6" x14ac:dyDescent="0.3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2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7.399999999999999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6" x14ac:dyDescent="0.3">
      <c r="A8" s="4" t="s">
        <v>14</v>
      </c>
      <c r="B8" s="53" t="s">
        <v>268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6" x14ac:dyDescent="0.3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6" x14ac:dyDescent="0.3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6" x14ac:dyDescent="0.3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2" x14ac:dyDescent="0.3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6" x14ac:dyDescent="0.3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6" x14ac:dyDescent="0.3">
      <c r="A14" s="4"/>
      <c r="B14" s="7" t="s">
        <v>22</v>
      </c>
      <c r="C14" s="45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6" x14ac:dyDescent="0.3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6" x14ac:dyDescent="0.3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30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42.44140625" customWidth="1"/>
  </cols>
  <sheetData>
    <row r="1" spans="1:7" x14ac:dyDescent="0.3">
      <c r="A1" s="2" t="s">
        <v>0</v>
      </c>
      <c r="B1" s="1" t="s">
        <v>45</v>
      </c>
      <c r="C1" s="1" t="s">
        <v>3</v>
      </c>
      <c r="D1" s="1" t="s">
        <v>2</v>
      </c>
      <c r="E1" s="13">
        <f>SUM(E2:E50)</f>
        <v>28</v>
      </c>
    </row>
    <row r="2" spans="1:7" ht="43.2" x14ac:dyDescent="0.3">
      <c r="A2" s="24">
        <v>44882</v>
      </c>
      <c r="B2" t="s">
        <v>100</v>
      </c>
      <c r="C2" t="s">
        <v>260</v>
      </c>
      <c r="D2" s="38" t="s">
        <v>263</v>
      </c>
      <c r="E2">
        <v>22</v>
      </c>
    </row>
    <row r="3" spans="1:7" x14ac:dyDescent="0.3">
      <c r="A3" s="24">
        <v>44882</v>
      </c>
      <c r="B3" t="s">
        <v>99</v>
      </c>
      <c r="C3" t="s">
        <v>261</v>
      </c>
      <c r="D3" t="s">
        <v>262</v>
      </c>
      <c r="E3">
        <v>3</v>
      </c>
    </row>
    <row r="4" spans="1:7" ht="15" customHeight="1" x14ac:dyDescent="0.3">
      <c r="A4" s="24">
        <v>44882</v>
      </c>
      <c r="B4" t="s">
        <v>264</v>
      </c>
      <c r="C4" t="s">
        <v>265</v>
      </c>
      <c r="D4" s="36">
        <v>108</v>
      </c>
      <c r="E4" s="25">
        <v>1</v>
      </c>
    </row>
    <row r="5" spans="1:7" ht="15" customHeight="1" x14ac:dyDescent="0.3">
      <c r="A5" s="24">
        <v>44882</v>
      </c>
      <c r="B5" t="s">
        <v>93</v>
      </c>
      <c r="C5" t="s">
        <v>267</v>
      </c>
      <c r="D5" t="s">
        <v>266</v>
      </c>
      <c r="E5">
        <v>2</v>
      </c>
      <c r="F5" s="14"/>
    </row>
    <row r="6" spans="1:7" x14ac:dyDescent="0.3">
      <c r="A6" s="24"/>
      <c r="B6" s="25"/>
      <c r="C6" s="25"/>
      <c r="D6" s="28"/>
      <c r="E6" s="25"/>
      <c r="F6" s="14"/>
    </row>
    <row r="7" spans="1:7" x14ac:dyDescent="0.3">
      <c r="A7" s="34"/>
      <c r="B7" s="25"/>
      <c r="C7" s="25"/>
      <c r="D7" s="28"/>
      <c r="E7" s="25"/>
      <c r="F7" s="14"/>
    </row>
    <row r="8" spans="1:7" x14ac:dyDescent="0.3">
      <c r="A8" s="34"/>
      <c r="B8" s="25"/>
      <c r="C8" s="25"/>
      <c r="D8" s="28"/>
      <c r="E8" s="25"/>
      <c r="F8" s="14"/>
    </row>
    <row r="9" spans="1:7" x14ac:dyDescent="0.3">
      <c r="A9" s="34"/>
      <c r="B9" s="25"/>
      <c r="C9" s="25"/>
      <c r="D9" s="31"/>
      <c r="E9" s="25"/>
      <c r="F9" s="14"/>
    </row>
    <row r="10" spans="1:7" x14ac:dyDescent="0.3">
      <c r="A10" s="3"/>
      <c r="B10" s="25"/>
      <c r="C10" s="25"/>
      <c r="D10" s="36"/>
      <c r="E10" s="25"/>
      <c r="F10" s="14"/>
    </row>
    <row r="11" spans="1:7" x14ac:dyDescent="0.3">
      <c r="A11" s="3"/>
      <c r="B11" s="25"/>
      <c r="C11" s="25"/>
      <c r="D11" s="36"/>
      <c r="E11" s="25"/>
      <c r="F11" s="14"/>
    </row>
    <row r="12" spans="1:7" x14ac:dyDescent="0.3">
      <c r="A12" s="3"/>
      <c r="B12" s="25"/>
      <c r="C12" s="25"/>
      <c r="D12" s="38"/>
      <c r="E12" s="25"/>
      <c r="F12" s="14"/>
    </row>
    <row r="13" spans="1:7" x14ac:dyDescent="0.3">
      <c r="A13" s="3"/>
      <c r="B13" s="25"/>
      <c r="C13" s="25"/>
      <c r="D13" s="36"/>
      <c r="E13" s="25"/>
      <c r="F13" s="14"/>
    </row>
    <row r="14" spans="1:7" x14ac:dyDescent="0.3">
      <c r="A14" s="3"/>
      <c r="B14" s="25"/>
      <c r="C14" s="25"/>
      <c r="E14" s="25"/>
      <c r="F14" s="14"/>
    </row>
    <row r="15" spans="1:7" x14ac:dyDescent="0.3">
      <c r="A15" s="43"/>
      <c r="B15" s="14"/>
      <c r="C15" s="14"/>
      <c r="D15" s="14"/>
      <c r="E15" s="14"/>
      <c r="F15" s="14"/>
    </row>
    <row r="16" spans="1:7" x14ac:dyDescent="0.3">
      <c r="A16" s="43"/>
      <c r="B16" s="14"/>
      <c r="C16" s="14"/>
      <c r="D16" s="35"/>
      <c r="E16" s="14"/>
      <c r="F16" s="14"/>
      <c r="G16" s="37"/>
    </row>
    <row r="18" spans="1:9" x14ac:dyDescent="0.3">
      <c r="A18" s="3"/>
      <c r="B18" s="14"/>
      <c r="C18" s="14"/>
      <c r="D18" s="14"/>
      <c r="E18" s="14"/>
    </row>
    <row r="19" spans="1:9" x14ac:dyDescent="0.3">
      <c r="I19" s="25"/>
    </row>
    <row r="20" spans="1:9" x14ac:dyDescent="0.3">
      <c r="G20" s="37"/>
    </row>
    <row r="22" spans="1:9" x14ac:dyDescent="0.3">
      <c r="G22" s="37"/>
    </row>
    <row r="29" spans="1:9" x14ac:dyDescent="0.3">
      <c r="A29" s="3"/>
    </row>
    <row r="30" spans="1:9" x14ac:dyDescent="0.3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O84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42.6640625" customWidth="1"/>
  </cols>
  <sheetData>
    <row r="1" spans="1:9" x14ac:dyDescent="0.3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3">
        <f>SUM(F2:F100)</f>
        <v>683</v>
      </c>
    </row>
    <row r="2" spans="1:9" x14ac:dyDescent="0.3">
      <c r="A2" s="47" t="s">
        <v>38</v>
      </c>
      <c r="B2" s="14" t="s">
        <v>1</v>
      </c>
      <c r="C2" s="14" t="s">
        <v>4</v>
      </c>
      <c r="D2" s="14">
        <v>103</v>
      </c>
      <c r="E2" s="14" t="s">
        <v>5</v>
      </c>
      <c r="F2" s="14">
        <v>3</v>
      </c>
    </row>
    <row r="3" spans="1:9" ht="102.75" customHeight="1" x14ac:dyDescent="0.3">
      <c r="A3" s="47" t="s">
        <v>38</v>
      </c>
      <c r="B3" s="14" t="s">
        <v>30</v>
      </c>
      <c r="C3" s="15" t="s">
        <v>26</v>
      </c>
      <c r="D3" s="14">
        <v>104</v>
      </c>
      <c r="E3" s="16" t="s">
        <v>32</v>
      </c>
      <c r="F3" s="14">
        <v>66</v>
      </c>
    </row>
    <row r="4" spans="1:9" ht="33" customHeight="1" x14ac:dyDescent="0.3">
      <c r="A4" s="47" t="s">
        <v>38</v>
      </c>
      <c r="B4" s="14" t="s">
        <v>30</v>
      </c>
      <c r="C4" s="15" t="s">
        <v>28</v>
      </c>
      <c r="D4" s="14">
        <v>105</v>
      </c>
      <c r="E4" s="16" t="s">
        <v>27</v>
      </c>
      <c r="F4" s="14">
        <v>19</v>
      </c>
      <c r="I4" s="17"/>
    </row>
    <row r="5" spans="1:9" ht="31.5" customHeight="1" x14ac:dyDescent="0.3">
      <c r="A5" s="47" t="s">
        <v>38</v>
      </c>
      <c r="B5" s="14" t="s">
        <v>30</v>
      </c>
      <c r="C5" s="15" t="s">
        <v>31</v>
      </c>
      <c r="D5" s="14">
        <v>105</v>
      </c>
      <c r="E5" s="16" t="s">
        <v>29</v>
      </c>
      <c r="F5" s="14">
        <v>13</v>
      </c>
      <c r="I5" s="17"/>
    </row>
    <row r="6" spans="1:9" ht="28.8" x14ac:dyDescent="0.3">
      <c r="A6" s="47" t="s">
        <v>38</v>
      </c>
      <c r="B6" s="14" t="s">
        <v>30</v>
      </c>
      <c r="C6" s="15" t="s">
        <v>33</v>
      </c>
      <c r="D6" s="14">
        <v>106</v>
      </c>
      <c r="E6" s="12" t="s">
        <v>34</v>
      </c>
      <c r="F6" s="14">
        <v>17</v>
      </c>
    </row>
    <row r="7" spans="1:9" x14ac:dyDescent="0.3">
      <c r="A7" s="48" t="s">
        <v>44</v>
      </c>
      <c r="B7" s="18" t="s">
        <v>35</v>
      </c>
      <c r="C7" s="19" t="s">
        <v>37</v>
      </c>
      <c r="D7" s="18">
        <v>108</v>
      </c>
      <c r="E7" s="18" t="s">
        <v>36</v>
      </c>
      <c r="F7" s="18">
        <v>9</v>
      </c>
    </row>
    <row r="8" spans="1:9" x14ac:dyDescent="0.3">
      <c r="A8" s="48" t="s">
        <v>44</v>
      </c>
      <c r="B8" s="18" t="s">
        <v>39</v>
      </c>
      <c r="C8" s="18" t="s">
        <v>41</v>
      </c>
      <c r="D8" s="18">
        <v>109</v>
      </c>
      <c r="E8" s="20" t="s">
        <v>40</v>
      </c>
      <c r="F8" s="18">
        <v>7</v>
      </c>
    </row>
    <row r="9" spans="1:9" x14ac:dyDescent="0.3">
      <c r="A9" s="48" t="s">
        <v>44</v>
      </c>
      <c r="B9" s="18" t="s">
        <v>39</v>
      </c>
      <c r="C9" s="18" t="s">
        <v>42</v>
      </c>
      <c r="D9" s="18">
        <v>109</v>
      </c>
      <c r="E9" s="18" t="s">
        <v>43</v>
      </c>
      <c r="F9" s="18">
        <v>5</v>
      </c>
    </row>
    <row r="10" spans="1:9" x14ac:dyDescent="0.3">
      <c r="A10" s="49">
        <v>44756</v>
      </c>
      <c r="B10" s="18" t="s">
        <v>50</v>
      </c>
      <c r="C10" s="18" t="s">
        <v>51</v>
      </c>
      <c r="D10" s="18">
        <v>110</v>
      </c>
      <c r="E10" s="18" t="s">
        <v>49</v>
      </c>
      <c r="F10" s="18">
        <v>8</v>
      </c>
    </row>
    <row r="11" spans="1:9" x14ac:dyDescent="0.3">
      <c r="A11" s="49">
        <v>44756</v>
      </c>
      <c r="B11" s="18" t="s">
        <v>50</v>
      </c>
      <c r="C11" s="21" t="s">
        <v>53</v>
      </c>
      <c r="D11" s="18">
        <v>111</v>
      </c>
      <c r="E11" s="18" t="s">
        <v>52</v>
      </c>
      <c r="F11" s="18">
        <v>6</v>
      </c>
    </row>
    <row r="12" spans="1:9" ht="28.8" x14ac:dyDescent="0.3">
      <c r="A12" s="49">
        <v>44756</v>
      </c>
      <c r="B12" s="18" t="s">
        <v>30</v>
      </c>
      <c r="C12" s="18" t="s">
        <v>55</v>
      </c>
      <c r="D12" s="18">
        <v>112</v>
      </c>
      <c r="E12" s="20" t="s">
        <v>56</v>
      </c>
      <c r="F12" s="18">
        <v>18</v>
      </c>
    </row>
    <row r="13" spans="1:9" x14ac:dyDescent="0.3">
      <c r="A13" s="49">
        <v>44756</v>
      </c>
      <c r="B13" s="18" t="s">
        <v>46</v>
      </c>
      <c r="C13" s="18" t="s">
        <v>48</v>
      </c>
      <c r="D13" s="18">
        <v>113</v>
      </c>
      <c r="E13" s="18" t="s">
        <v>47</v>
      </c>
      <c r="F13" s="18">
        <v>4</v>
      </c>
    </row>
    <row r="14" spans="1:9" ht="28.8" x14ac:dyDescent="0.3">
      <c r="A14" s="49">
        <v>44756</v>
      </c>
      <c r="B14" s="18" t="s">
        <v>39</v>
      </c>
      <c r="C14" s="21" t="s">
        <v>57</v>
      </c>
      <c r="D14" s="18">
        <v>114</v>
      </c>
      <c r="E14" s="20" t="s">
        <v>54</v>
      </c>
      <c r="F14" s="18">
        <v>12</v>
      </c>
    </row>
    <row r="15" spans="1:9" ht="43.2" x14ac:dyDescent="0.3">
      <c r="A15" s="50">
        <v>44756</v>
      </c>
      <c r="B15" s="18" t="s">
        <v>35</v>
      </c>
      <c r="C15" s="22" t="s">
        <v>59</v>
      </c>
      <c r="D15" s="18">
        <v>115</v>
      </c>
      <c r="E15" s="23" t="s">
        <v>58</v>
      </c>
      <c r="F15" s="18">
        <v>22</v>
      </c>
    </row>
    <row r="16" spans="1:9" ht="28.8" x14ac:dyDescent="0.3">
      <c r="A16" s="50">
        <v>44756</v>
      </c>
      <c r="B16" s="18" t="s">
        <v>35</v>
      </c>
      <c r="C16" s="22" t="s">
        <v>61</v>
      </c>
      <c r="D16" s="18">
        <v>115</v>
      </c>
      <c r="E16" s="23" t="s">
        <v>60</v>
      </c>
      <c r="F16" s="18">
        <v>17</v>
      </c>
    </row>
    <row r="17" spans="1:8" x14ac:dyDescent="0.3">
      <c r="A17" s="51">
        <v>44756</v>
      </c>
      <c r="B17" s="14" t="s">
        <v>62</v>
      </c>
      <c r="C17" t="s">
        <v>63</v>
      </c>
      <c r="D17" s="18">
        <v>116</v>
      </c>
      <c r="E17" t="s">
        <v>64</v>
      </c>
      <c r="F17" s="14">
        <v>2</v>
      </c>
      <c r="H17" t="s">
        <v>192</v>
      </c>
    </row>
    <row r="18" spans="1:8" x14ac:dyDescent="0.3">
      <c r="A18" s="27" t="s">
        <v>119</v>
      </c>
      <c r="B18" s="25" t="s">
        <v>120</v>
      </c>
      <c r="C18" s="25" t="s">
        <v>122</v>
      </c>
      <c r="D18" s="21">
        <v>117</v>
      </c>
      <c r="E18" s="25" t="s">
        <v>121</v>
      </c>
      <c r="F18" s="25">
        <v>3</v>
      </c>
    </row>
    <row r="19" spans="1:8" x14ac:dyDescent="0.3">
      <c r="A19" s="27" t="s">
        <v>119</v>
      </c>
      <c r="B19" s="25" t="s">
        <v>46</v>
      </c>
      <c r="C19" s="28" t="s">
        <v>84</v>
      </c>
      <c r="D19" s="21">
        <v>119</v>
      </c>
      <c r="E19" s="25" t="s">
        <v>85</v>
      </c>
      <c r="F19" s="25">
        <v>2</v>
      </c>
    </row>
    <row r="20" spans="1:8" x14ac:dyDescent="0.3">
      <c r="A20" s="27" t="s">
        <v>119</v>
      </c>
      <c r="B20" s="25" t="s">
        <v>93</v>
      </c>
      <c r="C20" s="28" t="s">
        <v>110</v>
      </c>
      <c r="D20" s="21">
        <v>120</v>
      </c>
      <c r="E20" s="25" t="s">
        <v>112</v>
      </c>
      <c r="F20" s="25">
        <v>9</v>
      </c>
    </row>
    <row r="21" spans="1:8" ht="15.75" customHeight="1" x14ac:dyDescent="0.3">
      <c r="A21" s="27" t="s">
        <v>119</v>
      </c>
      <c r="B21" s="25" t="s">
        <v>111</v>
      </c>
      <c r="C21" s="28" t="s">
        <v>114</v>
      </c>
      <c r="D21" s="21">
        <v>121</v>
      </c>
      <c r="E21" s="29" t="s">
        <v>113</v>
      </c>
      <c r="F21" s="25">
        <v>12</v>
      </c>
    </row>
    <row r="22" spans="1:8" x14ac:dyDescent="0.3">
      <c r="A22" s="27" t="s">
        <v>119</v>
      </c>
      <c r="B22" s="25" t="s">
        <v>111</v>
      </c>
      <c r="C22" s="28" t="s">
        <v>115</v>
      </c>
      <c r="D22" s="21">
        <v>122</v>
      </c>
      <c r="E22" s="29" t="s">
        <v>116</v>
      </c>
      <c r="F22" s="25">
        <v>4</v>
      </c>
    </row>
    <row r="23" spans="1:8" x14ac:dyDescent="0.3">
      <c r="A23" s="27" t="s">
        <v>119</v>
      </c>
      <c r="B23" s="25" t="s">
        <v>46</v>
      </c>
      <c r="C23" s="28" t="s">
        <v>118</v>
      </c>
      <c r="D23" s="21">
        <v>123</v>
      </c>
      <c r="E23" s="28" t="s">
        <v>117</v>
      </c>
      <c r="F23" s="25">
        <v>5</v>
      </c>
      <c r="H23" t="s">
        <v>131</v>
      </c>
    </row>
    <row r="24" spans="1:8" x14ac:dyDescent="0.3">
      <c r="A24" s="27" t="s">
        <v>150</v>
      </c>
      <c r="B24" s="25" t="s">
        <v>123</v>
      </c>
      <c r="C24" s="28" t="s">
        <v>124</v>
      </c>
      <c r="D24" s="25">
        <v>124</v>
      </c>
      <c r="E24" s="31">
        <v>417</v>
      </c>
      <c r="F24" s="25">
        <v>1</v>
      </c>
    </row>
    <row r="25" spans="1:8" x14ac:dyDescent="0.3">
      <c r="A25" s="27" t="s">
        <v>150</v>
      </c>
      <c r="B25" s="25" t="s">
        <v>97</v>
      </c>
      <c r="C25" s="25" t="s">
        <v>154</v>
      </c>
      <c r="D25" s="25">
        <v>126</v>
      </c>
      <c r="E25" s="25" t="s">
        <v>134</v>
      </c>
      <c r="F25" s="25">
        <v>7</v>
      </c>
    </row>
    <row r="26" spans="1:8" x14ac:dyDescent="0.3">
      <c r="A26" s="27" t="s">
        <v>150</v>
      </c>
      <c r="B26" s="25" t="s">
        <v>46</v>
      </c>
      <c r="C26" s="28" t="s">
        <v>126</v>
      </c>
      <c r="D26" s="25">
        <v>127</v>
      </c>
      <c r="E26" s="25" t="s">
        <v>135</v>
      </c>
      <c r="F26" s="25">
        <v>6</v>
      </c>
    </row>
    <row r="27" spans="1:8" ht="43.2" x14ac:dyDescent="0.3">
      <c r="A27" s="27" t="s">
        <v>150</v>
      </c>
      <c r="B27" s="25" t="s">
        <v>125</v>
      </c>
      <c r="C27" s="25" t="s">
        <v>127</v>
      </c>
      <c r="D27" s="25">
        <v>128</v>
      </c>
      <c r="E27" s="28" t="s">
        <v>128</v>
      </c>
      <c r="F27" s="25">
        <v>26</v>
      </c>
    </row>
    <row r="28" spans="1:8" ht="43.2" x14ac:dyDescent="0.3">
      <c r="A28" s="27" t="s">
        <v>150</v>
      </c>
      <c r="B28" s="25" t="s">
        <v>125</v>
      </c>
      <c r="C28" s="25" t="s">
        <v>130</v>
      </c>
      <c r="D28" s="25">
        <v>128</v>
      </c>
      <c r="E28" s="28" t="s">
        <v>129</v>
      </c>
      <c r="F28" s="25">
        <v>28</v>
      </c>
    </row>
    <row r="29" spans="1:8" x14ac:dyDescent="0.3">
      <c r="A29" s="27" t="s">
        <v>150</v>
      </c>
      <c r="B29" s="25" t="s">
        <v>92</v>
      </c>
      <c r="C29" s="28" t="s">
        <v>133</v>
      </c>
      <c r="D29" s="25">
        <v>129</v>
      </c>
      <c r="E29" s="25" t="s">
        <v>132</v>
      </c>
      <c r="F29" s="25">
        <v>8</v>
      </c>
    </row>
    <row r="30" spans="1:8" x14ac:dyDescent="0.3">
      <c r="A30" s="27" t="s">
        <v>150</v>
      </c>
      <c r="B30" s="25" t="s">
        <v>89</v>
      </c>
      <c r="C30" s="25" t="s">
        <v>136</v>
      </c>
      <c r="D30" s="25">
        <v>130</v>
      </c>
      <c r="E30" s="25" t="s">
        <v>137</v>
      </c>
      <c r="F30" s="25">
        <v>3</v>
      </c>
      <c r="H30" t="s">
        <v>152</v>
      </c>
    </row>
    <row r="31" spans="1:8" x14ac:dyDescent="0.3">
      <c r="A31" s="27" t="s">
        <v>159</v>
      </c>
      <c r="B31" s="25" t="s">
        <v>92</v>
      </c>
      <c r="C31" s="25" t="s">
        <v>139</v>
      </c>
      <c r="D31" s="25">
        <v>131</v>
      </c>
      <c r="E31" s="25" t="s">
        <v>138</v>
      </c>
      <c r="F31" s="25">
        <v>10</v>
      </c>
      <c r="G31" s="25"/>
      <c r="H31" s="25"/>
    </row>
    <row r="32" spans="1:8" ht="28.8" x14ac:dyDescent="0.3">
      <c r="A32" s="27" t="s">
        <v>159</v>
      </c>
      <c r="B32" s="25" t="s">
        <v>125</v>
      </c>
      <c r="C32" s="25" t="s">
        <v>141</v>
      </c>
      <c r="D32" s="25">
        <v>132</v>
      </c>
      <c r="E32" s="28" t="s">
        <v>140</v>
      </c>
      <c r="F32" s="25">
        <v>16</v>
      </c>
      <c r="G32" s="25"/>
      <c r="H32" s="25"/>
    </row>
    <row r="33" spans="1:15" x14ac:dyDescent="0.3">
      <c r="A33" s="27" t="s">
        <v>159</v>
      </c>
      <c r="B33" s="25" t="s">
        <v>99</v>
      </c>
      <c r="C33" s="25" t="s">
        <v>143</v>
      </c>
      <c r="D33" s="25">
        <v>133</v>
      </c>
      <c r="E33" s="25" t="s">
        <v>142</v>
      </c>
      <c r="F33" s="25">
        <v>8</v>
      </c>
      <c r="G33" s="25"/>
      <c r="H33" s="25"/>
    </row>
    <row r="34" spans="1:15" ht="28.8" x14ac:dyDescent="0.3">
      <c r="A34" s="27" t="s">
        <v>159</v>
      </c>
      <c r="B34" s="25" t="s">
        <v>111</v>
      </c>
      <c r="C34" s="25" t="s">
        <v>144</v>
      </c>
      <c r="D34" s="25">
        <v>134</v>
      </c>
      <c r="E34" s="28" t="s">
        <v>145</v>
      </c>
      <c r="F34" s="25">
        <v>12</v>
      </c>
      <c r="G34" s="25"/>
      <c r="H34" s="25"/>
    </row>
    <row r="35" spans="1:15" ht="28.8" x14ac:dyDescent="0.3">
      <c r="A35" s="27" t="s">
        <v>159</v>
      </c>
      <c r="B35" s="25" t="s">
        <v>125</v>
      </c>
      <c r="C35" s="25" t="s">
        <v>146</v>
      </c>
      <c r="D35" s="25">
        <v>135</v>
      </c>
      <c r="E35" s="28" t="s">
        <v>147</v>
      </c>
      <c r="F35" s="25">
        <v>11</v>
      </c>
      <c r="G35" s="25"/>
      <c r="H35" s="25"/>
    </row>
    <row r="36" spans="1:15" x14ac:dyDescent="0.3">
      <c r="A36" s="27" t="s">
        <v>159</v>
      </c>
      <c r="B36" s="25" t="s">
        <v>100</v>
      </c>
      <c r="C36" s="25" t="s">
        <v>151</v>
      </c>
      <c r="D36" s="25">
        <v>136</v>
      </c>
      <c r="E36" s="33">
        <v>884</v>
      </c>
      <c r="F36" s="25">
        <v>1</v>
      </c>
      <c r="G36" s="25"/>
      <c r="H36" s="25"/>
    </row>
    <row r="37" spans="1:15" ht="28.8" x14ac:dyDescent="0.3">
      <c r="A37" s="27" t="s">
        <v>159</v>
      </c>
      <c r="B37" s="25" t="s">
        <v>107</v>
      </c>
      <c r="C37" s="25" t="s">
        <v>149</v>
      </c>
      <c r="D37" s="25">
        <v>137</v>
      </c>
      <c r="E37" s="28" t="s">
        <v>148</v>
      </c>
      <c r="F37" s="25">
        <v>11</v>
      </c>
      <c r="G37" s="25"/>
      <c r="H37" s="25"/>
      <c r="J37" s="22"/>
      <c r="K37" s="22"/>
      <c r="L37" s="22"/>
      <c r="M37" s="22"/>
      <c r="N37" s="22"/>
      <c r="O37" s="22"/>
    </row>
    <row r="38" spans="1:15" x14ac:dyDescent="0.3">
      <c r="A38" s="27" t="s">
        <v>159</v>
      </c>
      <c r="B38" s="25" t="s">
        <v>39</v>
      </c>
      <c r="C38" s="25" t="s">
        <v>156</v>
      </c>
      <c r="D38" s="25">
        <v>138</v>
      </c>
      <c r="E38" s="25" t="s">
        <v>162</v>
      </c>
      <c r="F38" s="25">
        <v>8</v>
      </c>
      <c r="G38" s="25"/>
      <c r="H38" s="25"/>
    </row>
    <row r="39" spans="1:15" x14ac:dyDescent="0.3">
      <c r="A39" s="27" t="s">
        <v>159</v>
      </c>
      <c r="B39" s="25" t="s">
        <v>125</v>
      </c>
      <c r="C39" s="25" t="s">
        <v>157</v>
      </c>
      <c r="D39" s="25">
        <v>139</v>
      </c>
      <c r="E39" s="25" t="s">
        <v>161</v>
      </c>
      <c r="F39" s="25">
        <v>9</v>
      </c>
      <c r="G39" s="25"/>
      <c r="H39" s="25"/>
    </row>
    <row r="40" spans="1:15" x14ac:dyDescent="0.3">
      <c r="A40" s="27" t="s">
        <v>159</v>
      </c>
      <c r="B40" s="25" t="s">
        <v>98</v>
      </c>
      <c r="C40" s="25" t="s">
        <v>158</v>
      </c>
      <c r="D40" s="25">
        <v>140</v>
      </c>
      <c r="E40" s="25" t="s">
        <v>160</v>
      </c>
      <c r="F40" s="25">
        <v>7</v>
      </c>
      <c r="G40" s="25"/>
      <c r="H40" s="25" t="s">
        <v>254</v>
      </c>
    </row>
    <row r="41" spans="1:15" x14ac:dyDescent="0.3">
      <c r="A41" s="46">
        <v>44819</v>
      </c>
      <c r="B41" s="25" t="s">
        <v>93</v>
      </c>
      <c r="C41" s="25" t="s">
        <v>163</v>
      </c>
      <c r="D41" s="25">
        <v>142</v>
      </c>
      <c r="E41" s="25" t="s">
        <v>164</v>
      </c>
      <c r="F41" s="25">
        <v>8</v>
      </c>
    </row>
    <row r="42" spans="1:15" x14ac:dyDescent="0.3">
      <c r="A42" s="46">
        <v>44819</v>
      </c>
      <c r="B42" s="25" t="s">
        <v>94</v>
      </c>
      <c r="C42" s="25" t="s">
        <v>166</v>
      </c>
      <c r="D42" s="25">
        <v>143</v>
      </c>
      <c r="E42" s="28" t="s">
        <v>165</v>
      </c>
      <c r="F42" s="25">
        <v>6</v>
      </c>
    </row>
    <row r="43" spans="1:15" x14ac:dyDescent="0.3">
      <c r="A43" s="46">
        <v>44819</v>
      </c>
      <c r="B43" s="25" t="s">
        <v>103</v>
      </c>
      <c r="C43" s="25" t="s">
        <v>168</v>
      </c>
      <c r="D43" s="25">
        <v>144</v>
      </c>
      <c r="E43" s="25" t="s">
        <v>167</v>
      </c>
      <c r="F43" s="25">
        <v>5</v>
      </c>
      <c r="H43" t="s">
        <v>191</v>
      </c>
    </row>
    <row r="44" spans="1:15" x14ac:dyDescent="0.3">
      <c r="A44" s="46">
        <v>44851</v>
      </c>
      <c r="B44" s="25" t="s">
        <v>1</v>
      </c>
      <c r="C44" s="25" t="s">
        <v>170</v>
      </c>
      <c r="D44" s="25">
        <v>147</v>
      </c>
      <c r="E44" s="33">
        <v>907</v>
      </c>
      <c r="F44" s="25">
        <v>1</v>
      </c>
    </row>
    <row r="45" spans="1:15" x14ac:dyDescent="0.3">
      <c r="A45" s="46">
        <v>44851</v>
      </c>
      <c r="B45" s="25" t="s">
        <v>103</v>
      </c>
      <c r="C45" s="25" t="s">
        <v>171</v>
      </c>
      <c r="D45" s="25">
        <v>148</v>
      </c>
      <c r="E45" s="25" t="s">
        <v>172</v>
      </c>
      <c r="F45" s="25">
        <v>4</v>
      </c>
      <c r="H45" t="s">
        <v>187</v>
      </c>
    </row>
    <row r="46" spans="1:15" x14ac:dyDescent="0.3">
      <c r="A46" s="27" t="s">
        <v>208</v>
      </c>
      <c r="B46" s="25" t="s">
        <v>94</v>
      </c>
      <c r="C46" s="25" t="s">
        <v>174</v>
      </c>
      <c r="D46" s="25">
        <v>149</v>
      </c>
      <c r="E46" s="28" t="s">
        <v>173</v>
      </c>
      <c r="F46" s="25">
        <v>8</v>
      </c>
    </row>
    <row r="47" spans="1:15" x14ac:dyDescent="0.3">
      <c r="A47" s="27" t="s">
        <v>208</v>
      </c>
      <c r="B47" s="25" t="s">
        <v>93</v>
      </c>
      <c r="C47" s="25" t="s">
        <v>176</v>
      </c>
      <c r="D47" s="25">
        <v>150</v>
      </c>
      <c r="E47" s="28" t="s">
        <v>175</v>
      </c>
      <c r="F47" s="25">
        <v>2</v>
      </c>
    </row>
    <row r="48" spans="1:15" x14ac:dyDescent="0.3">
      <c r="A48" s="27" t="s">
        <v>208</v>
      </c>
      <c r="B48" s="25" t="s">
        <v>93</v>
      </c>
      <c r="C48" s="25" t="s">
        <v>178</v>
      </c>
      <c r="D48" s="25">
        <v>151</v>
      </c>
      <c r="E48" s="33" t="s">
        <v>177</v>
      </c>
      <c r="F48" s="25">
        <v>4</v>
      </c>
    </row>
    <row r="49" spans="1:8" ht="43.2" x14ac:dyDescent="0.3">
      <c r="A49" s="27" t="s">
        <v>208</v>
      </c>
      <c r="B49" s="25" t="s">
        <v>95</v>
      </c>
      <c r="C49" s="25" t="s">
        <v>180</v>
      </c>
      <c r="D49" s="25">
        <v>152</v>
      </c>
      <c r="E49" s="28" t="s">
        <v>179</v>
      </c>
      <c r="F49" s="25">
        <v>24</v>
      </c>
    </row>
    <row r="50" spans="1:8" x14ac:dyDescent="0.3">
      <c r="A50" s="27" t="s">
        <v>208</v>
      </c>
      <c r="B50" s="25" t="s">
        <v>62</v>
      </c>
      <c r="C50" s="25" t="s">
        <v>181</v>
      </c>
      <c r="D50" s="25">
        <v>153</v>
      </c>
      <c r="E50" s="31">
        <v>13</v>
      </c>
      <c r="F50" s="25">
        <v>1</v>
      </c>
    </row>
    <row r="51" spans="1:8" x14ac:dyDescent="0.3">
      <c r="A51" s="27" t="s">
        <v>208</v>
      </c>
      <c r="B51" s="25" t="s">
        <v>39</v>
      </c>
      <c r="C51" s="25" t="s">
        <v>217</v>
      </c>
      <c r="D51" s="25">
        <v>154</v>
      </c>
      <c r="E51" s="25" t="s">
        <v>169</v>
      </c>
      <c r="F51" s="25">
        <v>2</v>
      </c>
      <c r="G51" s="37"/>
    </row>
    <row r="52" spans="1:8" x14ac:dyDescent="0.3">
      <c r="A52" s="27" t="s">
        <v>208</v>
      </c>
      <c r="B52" s="25" t="s">
        <v>1</v>
      </c>
      <c r="C52" s="25" t="s">
        <v>221</v>
      </c>
      <c r="D52" s="25">
        <v>155</v>
      </c>
      <c r="E52" s="25" t="s">
        <v>184</v>
      </c>
      <c r="F52" s="25">
        <v>3</v>
      </c>
      <c r="G52" s="37"/>
    </row>
    <row r="53" spans="1:8" x14ac:dyDescent="0.3">
      <c r="A53" s="27" t="s">
        <v>208</v>
      </c>
      <c r="B53" s="25" t="s">
        <v>102</v>
      </c>
      <c r="C53" s="25" t="s">
        <v>185</v>
      </c>
      <c r="D53" s="25">
        <v>156</v>
      </c>
      <c r="E53" s="25" t="s">
        <v>186</v>
      </c>
      <c r="F53" s="25">
        <v>3</v>
      </c>
    </row>
    <row r="54" spans="1:8" x14ac:dyDescent="0.3">
      <c r="A54" s="27" t="s">
        <v>208</v>
      </c>
      <c r="B54" s="25" t="s">
        <v>30</v>
      </c>
      <c r="C54" s="25" t="s">
        <v>182</v>
      </c>
      <c r="D54" s="25">
        <v>157</v>
      </c>
      <c r="E54" s="25" t="s">
        <v>183</v>
      </c>
      <c r="F54" s="25">
        <v>5</v>
      </c>
    </row>
    <row r="55" spans="1:8" ht="28.8" x14ac:dyDescent="0.3">
      <c r="A55" s="27" t="s">
        <v>208</v>
      </c>
      <c r="B55" s="25" t="s">
        <v>102</v>
      </c>
      <c r="C55" s="25" t="s">
        <v>188</v>
      </c>
      <c r="D55" s="25">
        <v>158</v>
      </c>
      <c r="E55" s="28" t="s">
        <v>210</v>
      </c>
      <c r="F55" s="25">
        <v>11</v>
      </c>
      <c r="H55" t="s">
        <v>222</v>
      </c>
    </row>
    <row r="56" spans="1:8" x14ac:dyDescent="0.3">
      <c r="A56" s="27" t="s">
        <v>237</v>
      </c>
      <c r="B56" s="25" t="s">
        <v>62</v>
      </c>
      <c r="C56" s="25" t="s">
        <v>194</v>
      </c>
      <c r="D56" s="25">
        <v>159</v>
      </c>
      <c r="E56" s="25" t="s">
        <v>195</v>
      </c>
      <c r="F56" s="25">
        <v>3</v>
      </c>
      <c r="G56" s="44"/>
      <c r="H56" s="44"/>
    </row>
    <row r="57" spans="1:8" x14ac:dyDescent="0.3">
      <c r="A57" s="27" t="s">
        <v>237</v>
      </c>
      <c r="B57" s="25" t="s">
        <v>93</v>
      </c>
      <c r="C57" s="31" t="s">
        <v>189</v>
      </c>
      <c r="D57" s="25">
        <v>160</v>
      </c>
      <c r="E57" s="25" t="s">
        <v>190</v>
      </c>
      <c r="F57" s="25">
        <v>5</v>
      </c>
      <c r="G57" s="44"/>
      <c r="H57" s="44"/>
    </row>
    <row r="58" spans="1:8" x14ac:dyDescent="0.3">
      <c r="A58" s="27" t="s">
        <v>237</v>
      </c>
      <c r="B58" s="25" t="s">
        <v>193</v>
      </c>
      <c r="C58" s="25" t="s">
        <v>197</v>
      </c>
      <c r="D58" s="25">
        <v>161</v>
      </c>
      <c r="E58" s="31">
        <v>327</v>
      </c>
      <c r="F58" s="25">
        <v>1</v>
      </c>
      <c r="G58" s="44"/>
      <c r="H58" s="44"/>
    </row>
    <row r="59" spans="1:8" ht="28.8" x14ac:dyDescent="0.3">
      <c r="A59" s="27" t="s">
        <v>237</v>
      </c>
      <c r="B59" s="25" t="s">
        <v>94</v>
      </c>
      <c r="C59" s="25" t="s">
        <v>219</v>
      </c>
      <c r="D59" s="25">
        <v>162</v>
      </c>
      <c r="E59" s="28" t="s">
        <v>198</v>
      </c>
      <c r="F59" s="25">
        <v>16</v>
      </c>
      <c r="G59" s="44"/>
      <c r="H59" s="44"/>
    </row>
    <row r="60" spans="1:8" x14ac:dyDescent="0.3">
      <c r="A60" s="27" t="s">
        <v>237</v>
      </c>
      <c r="B60" s="25" t="s">
        <v>94</v>
      </c>
      <c r="C60" s="25" t="s">
        <v>199</v>
      </c>
      <c r="D60" s="25">
        <v>163</v>
      </c>
      <c r="E60" s="25" t="s">
        <v>200</v>
      </c>
      <c r="F60" s="25">
        <v>2</v>
      </c>
      <c r="G60" s="44"/>
      <c r="H60" s="44"/>
    </row>
    <row r="61" spans="1:8" x14ac:dyDescent="0.3">
      <c r="A61" s="27" t="s">
        <v>237</v>
      </c>
      <c r="B61" s="25" t="s">
        <v>88</v>
      </c>
      <c r="C61" s="25" t="s">
        <v>205</v>
      </c>
      <c r="D61" s="25">
        <v>164</v>
      </c>
      <c r="E61" s="25" t="s">
        <v>204</v>
      </c>
      <c r="F61" s="25">
        <v>6</v>
      </c>
      <c r="G61" s="44"/>
      <c r="H61" s="44"/>
    </row>
    <row r="62" spans="1:8" x14ac:dyDescent="0.3">
      <c r="A62" s="27" t="s">
        <v>237</v>
      </c>
      <c r="B62" s="25" t="s">
        <v>88</v>
      </c>
      <c r="C62" s="25" t="s">
        <v>206</v>
      </c>
      <c r="D62" s="25">
        <v>165</v>
      </c>
      <c r="E62" s="25" t="s">
        <v>207</v>
      </c>
      <c r="F62" s="25">
        <v>4</v>
      </c>
      <c r="G62" s="44"/>
      <c r="H62" s="44"/>
    </row>
    <row r="63" spans="1:8" x14ac:dyDescent="0.3">
      <c r="A63" s="27" t="s">
        <v>237</v>
      </c>
      <c r="B63" s="25" t="s">
        <v>99</v>
      </c>
      <c r="C63" s="25" t="s">
        <v>202</v>
      </c>
      <c r="D63" s="25">
        <v>166</v>
      </c>
      <c r="E63" s="25" t="s">
        <v>201</v>
      </c>
      <c r="F63" s="25">
        <v>3</v>
      </c>
      <c r="G63" s="44"/>
      <c r="H63" s="44"/>
    </row>
    <row r="64" spans="1:8" ht="28.8" x14ac:dyDescent="0.3">
      <c r="A64" s="27" t="s">
        <v>237</v>
      </c>
      <c r="B64" s="25" t="s">
        <v>100</v>
      </c>
      <c r="C64" s="25" t="s">
        <v>239</v>
      </c>
      <c r="D64" s="25">
        <v>167</v>
      </c>
      <c r="E64" s="28" t="s">
        <v>209</v>
      </c>
      <c r="F64" s="25">
        <v>16</v>
      </c>
      <c r="G64" s="44"/>
      <c r="H64" s="44"/>
    </row>
    <row r="65" spans="1:9" x14ac:dyDescent="0.3">
      <c r="A65" s="27" t="s">
        <v>237</v>
      </c>
      <c r="B65" s="25" t="s">
        <v>105</v>
      </c>
      <c r="C65" s="25" t="s">
        <v>220</v>
      </c>
      <c r="D65" s="25">
        <v>168</v>
      </c>
      <c r="E65" s="25" t="s">
        <v>203</v>
      </c>
      <c r="F65" s="25">
        <v>9</v>
      </c>
      <c r="G65" s="44"/>
      <c r="H65" s="44"/>
    </row>
    <row r="66" spans="1:9" ht="28.8" x14ac:dyDescent="0.3">
      <c r="A66" s="27" t="s">
        <v>237</v>
      </c>
      <c r="B66" s="25" t="s">
        <v>211</v>
      </c>
      <c r="C66" s="25" t="s">
        <v>213</v>
      </c>
      <c r="D66" s="25">
        <v>169</v>
      </c>
      <c r="E66" s="28" t="s">
        <v>212</v>
      </c>
      <c r="F66" s="25">
        <v>13</v>
      </c>
      <c r="G66" s="44"/>
      <c r="H66" s="44"/>
    </row>
    <row r="67" spans="1:9" ht="28.8" x14ac:dyDescent="0.3">
      <c r="A67" s="27" t="s">
        <v>237</v>
      </c>
      <c r="B67" s="25" t="s">
        <v>30</v>
      </c>
      <c r="C67" s="25" t="s">
        <v>215</v>
      </c>
      <c r="D67" s="25">
        <v>170</v>
      </c>
      <c r="E67" s="28" t="s">
        <v>214</v>
      </c>
      <c r="F67" s="25">
        <v>14</v>
      </c>
      <c r="G67" s="44"/>
      <c r="H67" s="44"/>
    </row>
    <row r="68" spans="1:9" x14ac:dyDescent="0.3">
      <c r="A68" s="27" t="s">
        <v>237</v>
      </c>
      <c r="B68" s="25" t="s">
        <v>99</v>
      </c>
      <c r="C68" s="25" t="s">
        <v>218</v>
      </c>
      <c r="D68" s="25">
        <v>171</v>
      </c>
      <c r="E68" s="31" t="s">
        <v>224</v>
      </c>
      <c r="F68" s="25">
        <v>4</v>
      </c>
      <c r="G68" s="44"/>
      <c r="H68" s="44"/>
    </row>
    <row r="69" spans="1:9" x14ac:dyDescent="0.3">
      <c r="A69" s="27" t="s">
        <v>237</v>
      </c>
      <c r="B69" s="25" t="s">
        <v>102</v>
      </c>
      <c r="C69" s="25" t="s">
        <v>216</v>
      </c>
      <c r="D69" s="25">
        <v>172</v>
      </c>
      <c r="E69" s="31">
        <v>291</v>
      </c>
      <c r="F69" s="25">
        <v>1</v>
      </c>
      <c r="G69" s="44"/>
      <c r="H69" s="44"/>
    </row>
    <row r="70" spans="1:9" ht="28.8" x14ac:dyDescent="0.3">
      <c r="A70" s="27" t="s">
        <v>237</v>
      </c>
      <c r="B70" s="25" t="s">
        <v>98</v>
      </c>
      <c r="C70" s="25" t="s">
        <v>226</v>
      </c>
      <c r="D70" s="25">
        <v>173</v>
      </c>
      <c r="E70" s="28" t="s">
        <v>225</v>
      </c>
      <c r="F70" s="25">
        <v>13</v>
      </c>
      <c r="G70" s="44"/>
      <c r="H70" s="44"/>
    </row>
    <row r="71" spans="1:9" x14ac:dyDescent="0.3">
      <c r="A71" s="27" t="s">
        <v>237</v>
      </c>
      <c r="B71" s="25" t="s">
        <v>111</v>
      </c>
      <c r="C71" s="25" t="s">
        <v>227</v>
      </c>
      <c r="D71" s="25">
        <v>174</v>
      </c>
      <c r="E71" s="31">
        <v>139</v>
      </c>
      <c r="F71" s="25">
        <v>1</v>
      </c>
      <c r="G71" s="44"/>
      <c r="H71" s="44"/>
    </row>
    <row r="72" spans="1:9" x14ac:dyDescent="0.3">
      <c r="A72" s="27" t="s">
        <v>237</v>
      </c>
      <c r="B72" s="25" t="s">
        <v>92</v>
      </c>
      <c r="C72" s="25" t="s">
        <v>229</v>
      </c>
      <c r="D72" s="25">
        <v>175</v>
      </c>
      <c r="E72" s="25" t="s">
        <v>228</v>
      </c>
      <c r="F72" s="25">
        <v>7</v>
      </c>
      <c r="G72" s="44"/>
      <c r="H72" s="44"/>
    </row>
    <row r="73" spans="1:9" x14ac:dyDescent="0.3">
      <c r="A73" s="27" t="s">
        <v>237</v>
      </c>
      <c r="B73" s="25" t="s">
        <v>35</v>
      </c>
      <c r="C73" s="25" t="s">
        <v>223</v>
      </c>
      <c r="D73" s="25">
        <v>176</v>
      </c>
      <c r="E73" s="31">
        <v>418</v>
      </c>
      <c r="F73" s="25">
        <v>1</v>
      </c>
      <c r="G73" s="44"/>
      <c r="H73" s="44"/>
    </row>
    <row r="74" spans="1:9" x14ac:dyDescent="0.3">
      <c r="A74" s="27" t="s">
        <v>237</v>
      </c>
      <c r="B74" s="25" t="s">
        <v>92</v>
      </c>
      <c r="C74" s="25" t="s">
        <v>231</v>
      </c>
      <c r="D74" s="25">
        <v>177</v>
      </c>
      <c r="E74" s="25" t="s">
        <v>232</v>
      </c>
      <c r="F74" s="25">
        <v>7</v>
      </c>
      <c r="G74" s="44"/>
      <c r="H74" s="44"/>
    </row>
    <row r="75" spans="1:9" x14ac:dyDescent="0.3">
      <c r="A75" s="27" t="s">
        <v>237</v>
      </c>
      <c r="B75" s="25" t="s">
        <v>100</v>
      </c>
      <c r="C75" s="25" t="s">
        <v>240</v>
      </c>
      <c r="D75" s="25">
        <v>178</v>
      </c>
      <c r="E75" s="31">
        <v>561</v>
      </c>
      <c r="F75" s="25">
        <v>1</v>
      </c>
      <c r="G75" s="44"/>
      <c r="H75" s="44"/>
    </row>
    <row r="76" spans="1:9" x14ac:dyDescent="0.3">
      <c r="A76" s="27" t="s">
        <v>237</v>
      </c>
      <c r="B76" s="25" t="s">
        <v>234</v>
      </c>
      <c r="C76" s="25" t="s">
        <v>236</v>
      </c>
      <c r="D76" s="25">
        <v>181</v>
      </c>
      <c r="E76" s="25" t="s">
        <v>235</v>
      </c>
      <c r="F76" s="25">
        <v>2</v>
      </c>
      <c r="G76" s="44"/>
      <c r="H76" s="25" t="s">
        <v>252</v>
      </c>
    </row>
    <row r="77" spans="1:9" x14ac:dyDescent="0.3">
      <c r="A77" s="27" t="s">
        <v>248</v>
      </c>
      <c r="B77" s="14" t="s">
        <v>93</v>
      </c>
      <c r="C77" s="14" t="s">
        <v>243</v>
      </c>
      <c r="D77" s="25">
        <v>182</v>
      </c>
      <c r="E77" s="14" t="s">
        <v>233</v>
      </c>
      <c r="F77" s="25">
        <v>9</v>
      </c>
      <c r="G77" s="44"/>
      <c r="H77" s="44"/>
    </row>
    <row r="78" spans="1:9" x14ac:dyDescent="0.3">
      <c r="A78" s="27" t="s">
        <v>248</v>
      </c>
      <c r="B78" s="25" t="s">
        <v>39</v>
      </c>
      <c r="C78" s="25" t="s">
        <v>241</v>
      </c>
      <c r="D78" s="25">
        <v>183</v>
      </c>
      <c r="E78" s="25" t="s">
        <v>242</v>
      </c>
      <c r="F78" s="25">
        <v>2</v>
      </c>
    </row>
    <row r="79" spans="1:9" x14ac:dyDescent="0.3">
      <c r="A79" s="27" t="s">
        <v>248</v>
      </c>
      <c r="B79" s="25" t="s">
        <v>89</v>
      </c>
      <c r="C79" s="25" t="s">
        <v>245</v>
      </c>
      <c r="D79" s="25">
        <v>184</v>
      </c>
      <c r="E79" s="25" t="s">
        <v>244</v>
      </c>
      <c r="F79" s="25">
        <v>4</v>
      </c>
      <c r="H79" s="25" t="s">
        <v>253</v>
      </c>
    </row>
    <row r="80" spans="1:9" x14ac:dyDescent="0.3">
      <c r="A80" s="46">
        <v>44880</v>
      </c>
      <c r="B80" s="25" t="s">
        <v>96</v>
      </c>
      <c r="C80" s="25" t="s">
        <v>246</v>
      </c>
      <c r="D80" s="25">
        <v>187</v>
      </c>
      <c r="E80" s="25" t="s">
        <v>247</v>
      </c>
      <c r="F80" s="25">
        <v>4</v>
      </c>
      <c r="G80" s="25"/>
      <c r="H80" s="25"/>
      <c r="I80" s="25"/>
    </row>
    <row r="81" spans="1:9" x14ac:dyDescent="0.3">
      <c r="A81" s="52">
        <v>44881</v>
      </c>
      <c r="B81" s="25" t="s">
        <v>1</v>
      </c>
      <c r="C81" s="25" t="s">
        <v>249</v>
      </c>
      <c r="D81" s="25">
        <v>188</v>
      </c>
      <c r="E81" s="31">
        <v>295</v>
      </c>
      <c r="F81" s="25">
        <v>1</v>
      </c>
      <c r="G81" s="25"/>
      <c r="H81" s="25"/>
      <c r="I81" s="25"/>
    </row>
    <row r="82" spans="1:9" x14ac:dyDescent="0.3">
      <c r="A82" s="52">
        <v>44881</v>
      </c>
      <c r="B82" s="25" t="s">
        <v>1</v>
      </c>
      <c r="C82" s="25" t="s">
        <v>250</v>
      </c>
      <c r="D82" s="25">
        <v>190</v>
      </c>
      <c r="E82" s="25" t="s">
        <v>251</v>
      </c>
      <c r="F82" s="25">
        <v>2</v>
      </c>
      <c r="G82" s="25"/>
      <c r="H82" s="25"/>
      <c r="I82" s="25"/>
    </row>
    <row r="83" spans="1:9" x14ac:dyDescent="0.3">
      <c r="A83" s="52">
        <v>44882</v>
      </c>
      <c r="B83" s="25" t="s">
        <v>102</v>
      </c>
      <c r="C83" s="25" t="s">
        <v>255</v>
      </c>
      <c r="D83" s="25">
        <v>192</v>
      </c>
      <c r="E83" s="25" t="s">
        <v>256</v>
      </c>
      <c r="F83" s="25">
        <v>3</v>
      </c>
      <c r="G83" s="25"/>
      <c r="H83" s="25"/>
      <c r="I83" s="25"/>
    </row>
    <row r="84" spans="1:9" x14ac:dyDescent="0.3">
      <c r="A84" s="52">
        <v>44882</v>
      </c>
      <c r="B84" s="25" t="s">
        <v>92</v>
      </c>
      <c r="C84" s="25" t="s">
        <v>257</v>
      </c>
      <c r="D84" s="25">
        <v>194</v>
      </c>
      <c r="E84" s="28" t="s">
        <v>258</v>
      </c>
      <c r="F84" s="25">
        <v>7</v>
      </c>
      <c r="G84" s="25"/>
      <c r="H84" s="25" t="s">
        <v>259</v>
      </c>
      <c r="I84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G22"/>
  <sheetViews>
    <sheetView zoomScaleNormal="100" workbookViewId="0"/>
  </sheetViews>
  <sheetFormatPr defaultRowHeight="14.4" x14ac:dyDescent="0.3"/>
  <cols>
    <col min="2" max="2" width="12.5546875" customWidth="1"/>
    <col min="3" max="3" width="11.5546875" customWidth="1"/>
    <col min="4" max="4" width="16.6640625" customWidth="1"/>
    <col min="5" max="5" width="10.6640625" customWidth="1"/>
  </cols>
  <sheetData>
    <row r="2" spans="2:7" x14ac:dyDescent="0.3">
      <c r="C2" s="1" t="s">
        <v>65</v>
      </c>
      <c r="D2" s="1" t="s">
        <v>66</v>
      </c>
      <c r="E2" s="1" t="s">
        <v>67</v>
      </c>
      <c r="F2" s="1" t="s">
        <v>155</v>
      </c>
      <c r="G2" s="2"/>
    </row>
    <row r="3" spans="2:7" x14ac:dyDescent="0.3">
      <c r="B3" s="2" t="s">
        <v>68</v>
      </c>
      <c r="C3" s="25">
        <v>239</v>
      </c>
      <c r="D3" s="25">
        <v>0</v>
      </c>
      <c r="E3" s="21">
        <v>235</v>
      </c>
      <c r="F3" s="25">
        <f t="shared" ref="F3:F18" si="0">D3+E3</f>
        <v>235</v>
      </c>
      <c r="G3" s="26"/>
    </row>
    <row r="4" spans="2:7" x14ac:dyDescent="0.3">
      <c r="B4" s="2" t="s">
        <v>69</v>
      </c>
      <c r="C4" s="25">
        <v>2</v>
      </c>
      <c r="D4" s="25">
        <v>0</v>
      </c>
      <c r="E4" s="21">
        <v>0</v>
      </c>
      <c r="F4" s="25">
        <v>0</v>
      </c>
    </row>
    <row r="5" spans="2:7" x14ac:dyDescent="0.3">
      <c r="B5" s="2" t="s">
        <v>70</v>
      </c>
      <c r="C5" s="25">
        <v>52</v>
      </c>
      <c r="D5" s="25">
        <v>0</v>
      </c>
      <c r="E5" s="21">
        <v>38</v>
      </c>
      <c r="F5" s="25">
        <f t="shared" si="0"/>
        <v>38</v>
      </c>
      <c r="G5" s="26"/>
    </row>
    <row r="6" spans="2:7" x14ac:dyDescent="0.3">
      <c r="B6" s="2" t="s">
        <v>71</v>
      </c>
      <c r="C6" s="25">
        <v>73</v>
      </c>
      <c r="D6" s="25">
        <v>1</v>
      </c>
      <c r="E6" s="21">
        <v>71</v>
      </c>
      <c r="F6" s="25">
        <f t="shared" si="0"/>
        <v>72</v>
      </c>
      <c r="G6" s="26"/>
    </row>
    <row r="7" spans="2:7" x14ac:dyDescent="0.3">
      <c r="B7" s="1" t="s">
        <v>72</v>
      </c>
      <c r="C7" s="25">
        <v>11</v>
      </c>
      <c r="D7" s="25">
        <v>0</v>
      </c>
      <c r="E7" s="21">
        <v>7</v>
      </c>
      <c r="F7" s="25">
        <f t="shared" si="0"/>
        <v>7</v>
      </c>
    </row>
    <row r="8" spans="2:7" x14ac:dyDescent="0.3">
      <c r="B8" s="1" t="s">
        <v>73</v>
      </c>
      <c r="C8" s="25">
        <v>147</v>
      </c>
      <c r="D8" s="25">
        <v>22</v>
      </c>
      <c r="E8" s="21">
        <v>63</v>
      </c>
      <c r="F8" s="25">
        <f t="shared" si="0"/>
        <v>85</v>
      </c>
    </row>
    <row r="9" spans="2:7" x14ac:dyDescent="0.3">
      <c r="B9" s="1" t="s">
        <v>74</v>
      </c>
      <c r="C9" s="30">
        <v>47</v>
      </c>
      <c r="D9" s="30">
        <v>0</v>
      </c>
      <c r="E9" s="54">
        <v>27</v>
      </c>
      <c r="F9" s="25">
        <f t="shared" si="0"/>
        <v>27</v>
      </c>
    </row>
    <row r="10" spans="2:7" x14ac:dyDescent="0.3">
      <c r="B10" s="1" t="s">
        <v>75</v>
      </c>
      <c r="C10" s="30">
        <v>10</v>
      </c>
      <c r="D10" s="30">
        <v>0</v>
      </c>
      <c r="E10" s="54">
        <v>5</v>
      </c>
      <c r="F10" s="25">
        <f t="shared" si="0"/>
        <v>5</v>
      </c>
    </row>
    <row r="11" spans="2:7" x14ac:dyDescent="0.3">
      <c r="B11" s="1" t="s">
        <v>76</v>
      </c>
      <c r="C11" s="30">
        <v>6</v>
      </c>
      <c r="D11" s="30">
        <v>0</v>
      </c>
      <c r="E11" s="54">
        <v>0</v>
      </c>
      <c r="F11" s="25">
        <f t="shared" si="0"/>
        <v>0</v>
      </c>
    </row>
    <row r="12" spans="2:7" x14ac:dyDescent="0.3">
      <c r="B12" s="1" t="s">
        <v>77</v>
      </c>
      <c r="C12" s="30">
        <v>13</v>
      </c>
      <c r="D12" s="30">
        <v>0</v>
      </c>
      <c r="E12" s="54">
        <v>1</v>
      </c>
      <c r="F12" s="25">
        <f t="shared" si="0"/>
        <v>1</v>
      </c>
    </row>
    <row r="13" spans="2:7" x14ac:dyDescent="0.3">
      <c r="B13" s="1" t="s">
        <v>78</v>
      </c>
      <c r="C13" s="30">
        <v>74</v>
      </c>
      <c r="D13" s="30">
        <v>0</v>
      </c>
      <c r="E13" s="54">
        <v>48</v>
      </c>
      <c r="F13" s="25">
        <f t="shared" si="0"/>
        <v>48</v>
      </c>
    </row>
    <row r="14" spans="2:7" x14ac:dyDescent="0.3">
      <c r="B14" s="1" t="s">
        <v>79</v>
      </c>
      <c r="C14" s="30">
        <v>171</v>
      </c>
      <c r="D14" s="30">
        <v>5</v>
      </c>
      <c r="E14" s="54">
        <v>123</v>
      </c>
      <c r="F14" s="25">
        <f t="shared" si="0"/>
        <v>128</v>
      </c>
    </row>
    <row r="15" spans="2:7" x14ac:dyDescent="0.3">
      <c r="B15" s="40" t="s">
        <v>80</v>
      </c>
      <c r="C15" s="41">
        <v>26</v>
      </c>
      <c r="D15" s="41">
        <v>0</v>
      </c>
      <c r="E15" s="41">
        <v>26</v>
      </c>
      <c r="F15" s="42">
        <f t="shared" si="0"/>
        <v>26</v>
      </c>
    </row>
    <row r="16" spans="2:7" x14ac:dyDescent="0.3">
      <c r="B16" s="1" t="s">
        <v>81</v>
      </c>
      <c r="C16" s="30">
        <v>25</v>
      </c>
      <c r="D16" s="30">
        <v>0</v>
      </c>
      <c r="E16" s="54">
        <v>23</v>
      </c>
      <c r="F16" s="25">
        <f t="shared" si="0"/>
        <v>23</v>
      </c>
    </row>
    <row r="17" spans="2:6" x14ac:dyDescent="0.3">
      <c r="B17" s="40" t="s">
        <v>82</v>
      </c>
      <c r="C17" s="41">
        <v>16</v>
      </c>
      <c r="D17" s="41">
        <v>0</v>
      </c>
      <c r="E17" s="41">
        <v>16</v>
      </c>
      <c r="F17" s="42">
        <f t="shared" si="0"/>
        <v>16</v>
      </c>
    </row>
    <row r="18" spans="2:6" x14ac:dyDescent="0.3">
      <c r="B18" s="1" t="s">
        <v>83</v>
      </c>
      <c r="C18">
        <f>SUM(C3:C17)</f>
        <v>912</v>
      </c>
      <c r="D18">
        <f>SUM(D3:D17)</f>
        <v>28</v>
      </c>
      <c r="E18">
        <f>SUM(E3:E17)</f>
        <v>683</v>
      </c>
      <c r="F18" s="25">
        <f t="shared" si="0"/>
        <v>711</v>
      </c>
    </row>
    <row r="19" spans="2:6" x14ac:dyDescent="0.3">
      <c r="D19" s="13">
        <f>D18/C18</f>
        <v>3.0701754385964911E-2</v>
      </c>
      <c r="E19" s="13">
        <f>E18/C18</f>
        <v>0.74890350877192979</v>
      </c>
      <c r="F19" s="13">
        <f>F18/C18</f>
        <v>0.77960526315789469</v>
      </c>
    </row>
    <row r="21" spans="2:6" x14ac:dyDescent="0.3">
      <c r="B21" s="1" t="s">
        <v>153</v>
      </c>
      <c r="C21">
        <f>C4+SUM(C7:C17)</f>
        <v>548</v>
      </c>
      <c r="D21">
        <f>D4+SUM(D7:D17)</f>
        <v>27</v>
      </c>
      <c r="E21">
        <f>E4+SUM(E7:E17)</f>
        <v>339</v>
      </c>
      <c r="F21">
        <f>F4+SUM(F7:F17)</f>
        <v>366</v>
      </c>
    </row>
    <row r="22" spans="2:6" x14ac:dyDescent="0.3">
      <c r="D22" s="13">
        <f>D21/C21</f>
        <v>4.9270072992700732E-2</v>
      </c>
      <c r="E22" s="13">
        <f>E21/C21</f>
        <v>0.61861313868613144</v>
      </c>
      <c r="F22" s="13">
        <f>F21/C21</f>
        <v>0.66788321167883213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4"/>
  <sheetViews>
    <sheetView zoomScaleNormal="100" workbookViewId="0"/>
  </sheetViews>
  <sheetFormatPr defaultRowHeight="14.4" x14ac:dyDescent="0.3"/>
  <cols>
    <col min="2" max="2" width="11.5546875" customWidth="1"/>
    <col min="3" max="3" width="11.33203125" customWidth="1"/>
    <col min="4" max="4" width="17.109375" customWidth="1"/>
    <col min="5" max="5" width="9.88671875" customWidth="1"/>
  </cols>
  <sheetData>
    <row r="2" spans="2:6" x14ac:dyDescent="0.3">
      <c r="C2" s="32" t="s">
        <v>86</v>
      </c>
      <c r="D2" s="32" t="s">
        <v>66</v>
      </c>
      <c r="E2" s="32" t="s">
        <v>67</v>
      </c>
      <c r="F2" s="32" t="s">
        <v>155</v>
      </c>
    </row>
    <row r="3" spans="2:6" x14ac:dyDescent="0.3">
      <c r="B3" s="39" t="s">
        <v>50</v>
      </c>
      <c r="C3" s="39">
        <v>14</v>
      </c>
      <c r="D3" s="39">
        <v>0</v>
      </c>
      <c r="E3" s="39">
        <v>14</v>
      </c>
      <c r="F3" s="39">
        <f t="shared" ref="F3:F32" si="0">D3+E3</f>
        <v>14</v>
      </c>
    </row>
    <row r="4" spans="2:6" x14ac:dyDescent="0.3">
      <c r="B4" s="25" t="s">
        <v>46</v>
      </c>
      <c r="C4" s="25">
        <v>18</v>
      </c>
      <c r="D4" s="25">
        <v>0</v>
      </c>
      <c r="E4" s="25">
        <v>17</v>
      </c>
      <c r="F4" s="25">
        <f t="shared" si="0"/>
        <v>17</v>
      </c>
    </row>
    <row r="5" spans="2:6" x14ac:dyDescent="0.3">
      <c r="B5" s="25" t="s">
        <v>35</v>
      </c>
      <c r="C5" s="25">
        <v>51</v>
      </c>
      <c r="D5" s="25">
        <v>0</v>
      </c>
      <c r="E5" s="25">
        <v>50</v>
      </c>
      <c r="F5" s="25">
        <f t="shared" si="0"/>
        <v>50</v>
      </c>
    </row>
    <row r="6" spans="2:6" x14ac:dyDescent="0.3">
      <c r="B6" s="39" t="s">
        <v>94</v>
      </c>
      <c r="C6" s="39">
        <v>32</v>
      </c>
      <c r="D6" s="39">
        <v>0</v>
      </c>
      <c r="E6" s="39">
        <v>32</v>
      </c>
      <c r="F6" s="39">
        <f t="shared" si="0"/>
        <v>32</v>
      </c>
    </row>
    <row r="7" spans="2:6" x14ac:dyDescent="0.3">
      <c r="B7" s="25" t="s">
        <v>92</v>
      </c>
      <c r="C7" s="25">
        <v>58</v>
      </c>
      <c r="D7" s="25">
        <v>0</v>
      </c>
      <c r="E7" s="25">
        <v>39</v>
      </c>
      <c r="F7" s="25">
        <f t="shared" si="0"/>
        <v>39</v>
      </c>
    </row>
    <row r="8" spans="2:6" x14ac:dyDescent="0.3">
      <c r="B8" s="25" t="s">
        <v>98</v>
      </c>
      <c r="C8" s="25">
        <v>22</v>
      </c>
      <c r="D8" s="25">
        <v>0</v>
      </c>
      <c r="E8" s="25">
        <v>20</v>
      </c>
      <c r="F8" s="25">
        <f t="shared" si="0"/>
        <v>20</v>
      </c>
    </row>
    <row r="9" spans="2:6" x14ac:dyDescent="0.3">
      <c r="B9" s="25" t="s">
        <v>109</v>
      </c>
      <c r="C9" s="25">
        <v>221</v>
      </c>
      <c r="D9" s="25">
        <v>0</v>
      </c>
      <c r="E9" s="25">
        <v>219</v>
      </c>
      <c r="F9" s="25">
        <f t="shared" si="0"/>
        <v>219</v>
      </c>
    </row>
    <row r="10" spans="2:6" x14ac:dyDescent="0.3">
      <c r="B10" s="25" t="s">
        <v>108</v>
      </c>
      <c r="C10" s="25">
        <v>25</v>
      </c>
      <c r="D10" s="25">
        <v>0</v>
      </c>
      <c r="E10" s="25">
        <v>23</v>
      </c>
      <c r="F10" s="25">
        <f t="shared" si="0"/>
        <v>23</v>
      </c>
    </row>
    <row r="11" spans="2:6" x14ac:dyDescent="0.3">
      <c r="B11" s="25" t="s">
        <v>105</v>
      </c>
      <c r="C11" s="25">
        <v>37</v>
      </c>
      <c r="D11" s="25">
        <v>0</v>
      </c>
      <c r="E11" s="25">
        <v>9</v>
      </c>
      <c r="F11" s="25">
        <f t="shared" si="0"/>
        <v>9</v>
      </c>
    </row>
    <row r="12" spans="2:6" x14ac:dyDescent="0.3">
      <c r="B12" s="25" t="s">
        <v>100</v>
      </c>
      <c r="C12" s="25">
        <v>45</v>
      </c>
      <c r="D12" s="25">
        <v>22</v>
      </c>
      <c r="E12" s="25">
        <v>18</v>
      </c>
      <c r="F12" s="25">
        <f t="shared" si="0"/>
        <v>40</v>
      </c>
    </row>
    <row r="13" spans="2:6" x14ac:dyDescent="0.3">
      <c r="B13" s="25" t="s">
        <v>230</v>
      </c>
      <c r="C13" s="25">
        <v>2</v>
      </c>
      <c r="D13" s="25">
        <v>0</v>
      </c>
      <c r="E13" s="25">
        <v>0</v>
      </c>
      <c r="F13" s="25">
        <f t="shared" si="0"/>
        <v>0</v>
      </c>
    </row>
    <row r="14" spans="2:6" x14ac:dyDescent="0.3">
      <c r="B14" s="25" t="s">
        <v>88</v>
      </c>
      <c r="C14" s="25">
        <v>36</v>
      </c>
      <c r="D14" s="25">
        <v>0</v>
      </c>
      <c r="E14" s="25">
        <v>23</v>
      </c>
      <c r="F14" s="25">
        <f t="shared" si="0"/>
        <v>23</v>
      </c>
    </row>
    <row r="15" spans="2:6" x14ac:dyDescent="0.3">
      <c r="B15" s="25" t="s">
        <v>103</v>
      </c>
      <c r="C15" s="25">
        <v>14</v>
      </c>
      <c r="D15" s="25">
        <v>0</v>
      </c>
      <c r="E15" s="25">
        <v>9</v>
      </c>
      <c r="F15" s="25">
        <f t="shared" si="0"/>
        <v>9</v>
      </c>
    </row>
    <row r="16" spans="2:6" x14ac:dyDescent="0.3">
      <c r="B16" s="25" t="s">
        <v>97</v>
      </c>
      <c r="C16" s="25">
        <v>16</v>
      </c>
      <c r="D16" s="25">
        <v>0</v>
      </c>
      <c r="E16" s="25">
        <v>7</v>
      </c>
      <c r="F16" s="25">
        <f t="shared" si="0"/>
        <v>7</v>
      </c>
    </row>
    <row r="17" spans="2:6" x14ac:dyDescent="0.3">
      <c r="B17" s="39" t="s">
        <v>107</v>
      </c>
      <c r="C17" s="39">
        <v>11</v>
      </c>
      <c r="D17" s="39">
        <v>0</v>
      </c>
      <c r="E17" s="39">
        <v>11</v>
      </c>
      <c r="F17" s="39">
        <f t="shared" si="0"/>
        <v>11</v>
      </c>
    </row>
    <row r="18" spans="2:6" x14ac:dyDescent="0.3">
      <c r="B18" s="39" t="s">
        <v>102</v>
      </c>
      <c r="C18" s="39">
        <v>18</v>
      </c>
      <c r="D18" s="39">
        <v>0</v>
      </c>
      <c r="E18" s="39">
        <v>18</v>
      </c>
      <c r="F18" s="39">
        <f t="shared" si="0"/>
        <v>18</v>
      </c>
    </row>
    <row r="19" spans="2:6" x14ac:dyDescent="0.3">
      <c r="B19" s="25" t="s">
        <v>93</v>
      </c>
      <c r="C19" s="25">
        <v>53</v>
      </c>
      <c r="D19" s="25">
        <v>2</v>
      </c>
      <c r="E19" s="25">
        <v>37</v>
      </c>
      <c r="F19" s="25">
        <f t="shared" si="0"/>
        <v>39</v>
      </c>
    </row>
    <row r="20" spans="2:6" x14ac:dyDescent="0.3">
      <c r="B20" s="25" t="s">
        <v>104</v>
      </c>
      <c r="C20" s="25">
        <v>5</v>
      </c>
      <c r="D20" s="25">
        <v>0</v>
      </c>
      <c r="E20" s="25">
        <v>2</v>
      </c>
      <c r="F20" s="25">
        <f t="shared" si="0"/>
        <v>2</v>
      </c>
    </row>
    <row r="21" spans="2:6" x14ac:dyDescent="0.3">
      <c r="B21" s="25" t="s">
        <v>95</v>
      </c>
      <c r="C21" s="25">
        <v>56</v>
      </c>
      <c r="D21" s="25">
        <v>0</v>
      </c>
      <c r="E21" s="25">
        <v>24</v>
      </c>
      <c r="F21" s="25">
        <f t="shared" si="0"/>
        <v>24</v>
      </c>
    </row>
    <row r="22" spans="2:6" x14ac:dyDescent="0.3">
      <c r="B22" s="39" t="s">
        <v>87</v>
      </c>
      <c r="C22" s="39">
        <v>3</v>
      </c>
      <c r="D22" s="39">
        <v>0</v>
      </c>
      <c r="E22" s="39">
        <v>3</v>
      </c>
      <c r="F22" s="39">
        <f t="shared" si="0"/>
        <v>3</v>
      </c>
    </row>
    <row r="23" spans="2:6" x14ac:dyDescent="0.3">
      <c r="B23" s="25" t="s">
        <v>106</v>
      </c>
      <c r="C23" s="25">
        <v>4</v>
      </c>
      <c r="D23" s="25">
        <v>0</v>
      </c>
      <c r="E23" s="25">
        <v>0</v>
      </c>
      <c r="F23" s="25">
        <f t="shared" si="0"/>
        <v>0</v>
      </c>
    </row>
    <row r="24" spans="2:6" x14ac:dyDescent="0.3">
      <c r="B24" s="25" t="s">
        <v>91</v>
      </c>
      <c r="C24" s="25">
        <v>32</v>
      </c>
      <c r="D24" s="25">
        <v>0</v>
      </c>
      <c r="E24" s="25">
        <v>29</v>
      </c>
      <c r="F24" s="25">
        <f t="shared" si="0"/>
        <v>29</v>
      </c>
    </row>
    <row r="25" spans="2:6" x14ac:dyDescent="0.3">
      <c r="B25" s="25" t="s">
        <v>1</v>
      </c>
      <c r="C25" s="25">
        <v>26</v>
      </c>
      <c r="D25" s="25">
        <v>0</v>
      </c>
      <c r="E25" s="25">
        <v>10</v>
      </c>
      <c r="F25" s="25">
        <f t="shared" si="0"/>
        <v>10</v>
      </c>
    </row>
    <row r="26" spans="2:6" x14ac:dyDescent="0.3">
      <c r="B26" s="25" t="s">
        <v>62</v>
      </c>
      <c r="C26" s="25">
        <v>12</v>
      </c>
      <c r="D26" s="25">
        <v>0</v>
      </c>
      <c r="E26" s="25">
        <v>6</v>
      </c>
      <c r="F26" s="25">
        <f t="shared" si="0"/>
        <v>6</v>
      </c>
    </row>
    <row r="27" spans="2:6" x14ac:dyDescent="0.3">
      <c r="B27" s="39" t="s">
        <v>89</v>
      </c>
      <c r="C27" s="39">
        <v>7</v>
      </c>
      <c r="D27" s="39">
        <v>0</v>
      </c>
      <c r="E27" s="39">
        <v>7</v>
      </c>
      <c r="F27" s="39">
        <f t="shared" si="0"/>
        <v>7</v>
      </c>
    </row>
    <row r="28" spans="2:6" x14ac:dyDescent="0.3">
      <c r="B28" s="25" t="s">
        <v>39</v>
      </c>
      <c r="C28" s="25">
        <v>48</v>
      </c>
      <c r="D28" s="25">
        <v>0</v>
      </c>
      <c r="E28" s="25">
        <v>37</v>
      </c>
      <c r="F28" s="25">
        <f t="shared" si="0"/>
        <v>37</v>
      </c>
    </row>
    <row r="29" spans="2:6" x14ac:dyDescent="0.3">
      <c r="B29" s="39" t="s">
        <v>101</v>
      </c>
      <c r="C29" s="39">
        <v>1</v>
      </c>
      <c r="D29" s="39">
        <v>1</v>
      </c>
      <c r="E29" s="39">
        <v>0</v>
      </c>
      <c r="F29" s="39">
        <f t="shared" si="0"/>
        <v>1</v>
      </c>
    </row>
    <row r="30" spans="2:6" x14ac:dyDescent="0.3">
      <c r="B30" s="25" t="s">
        <v>90</v>
      </c>
      <c r="C30" s="25">
        <v>23</v>
      </c>
      <c r="D30" s="25">
        <v>0</v>
      </c>
      <c r="E30" s="25">
        <v>0</v>
      </c>
      <c r="F30" s="25">
        <f t="shared" si="0"/>
        <v>0</v>
      </c>
    </row>
    <row r="31" spans="2:6" x14ac:dyDescent="0.3">
      <c r="B31" s="39" t="s">
        <v>96</v>
      </c>
      <c r="C31" s="39">
        <v>4</v>
      </c>
      <c r="D31" s="39">
        <v>0</v>
      </c>
      <c r="E31" s="39">
        <v>4</v>
      </c>
      <c r="F31" s="39">
        <f t="shared" si="0"/>
        <v>4</v>
      </c>
    </row>
    <row r="32" spans="2:6" x14ac:dyDescent="0.3">
      <c r="B32" s="39" t="s">
        <v>99</v>
      </c>
      <c r="C32" s="39">
        <v>18</v>
      </c>
      <c r="D32" s="39">
        <v>3</v>
      </c>
      <c r="E32" s="39">
        <v>15</v>
      </c>
      <c r="F32" s="39">
        <f t="shared" si="0"/>
        <v>18</v>
      </c>
    </row>
    <row r="33" spans="2:6" x14ac:dyDescent="0.3">
      <c r="B33" s="2" t="s">
        <v>83</v>
      </c>
      <c r="C33" s="25">
        <f>SUM(C3:C32)</f>
        <v>912</v>
      </c>
      <c r="D33" s="25">
        <f>SUM(D3:D32)</f>
        <v>28</v>
      </c>
      <c r="E33" s="25">
        <f>SUM(E3:E32)</f>
        <v>683</v>
      </c>
      <c r="F33" s="25">
        <f>SUM(F3:F32)</f>
        <v>711</v>
      </c>
    </row>
    <row r="34" spans="2:6" x14ac:dyDescent="0.3">
      <c r="D34" s="13">
        <f>D33/C33</f>
        <v>3.0701754385964911E-2</v>
      </c>
      <c r="E34" s="13">
        <f>E33/C33</f>
        <v>0.74890350877192979</v>
      </c>
      <c r="F34" s="13">
        <f>F33/C33</f>
        <v>0.77960526315789469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2022-11-17T04:48:41Z</dcterms:modified>
</cp:coreProperties>
</file>