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TGaz D4.2/"/>
    </mc:Choice>
  </mc:AlternateContent>
  <xr:revisionPtr revIDLastSave="0" documentId="13_ncr:1_{B8A56571-2811-1A44-8217-16CC9494C094}" xr6:coauthVersionLast="47" xr6:coauthVersionMax="47" xr10:uidLastSave="{00000000-0000-0000-0000-000000000000}"/>
  <bookViews>
    <workbookView xWindow="0" yWindow="500" windowWidth="26160" windowHeight="13920" activeTab="1" xr2:uid="{00000000-000D-0000-FFFF-FFFF00000000}"/>
  </bookViews>
  <sheets>
    <sheet name="Summary Stats" sheetId="1" r:id="rId1"/>
    <sheet name="CID Leaderboard" sheetId="2" r:id="rId2"/>
    <sheet name="Motions" sheetId="3" r:id="rId3"/>
    <sheet name="ToDo Per Membe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J31" i="3"/>
  <c r="K31" i="3"/>
  <c r="L31" i="3"/>
  <c r="J8" i="2" l="1"/>
  <c r="I6" i="2" l="1"/>
  <c r="K6" i="2" s="1"/>
  <c r="I10" i="2"/>
  <c r="K10" i="2" s="1"/>
  <c r="I11" i="2"/>
  <c r="K11" i="2" s="1"/>
  <c r="I7" i="2"/>
  <c r="K7" i="2" s="1"/>
  <c r="I3" i="2"/>
  <c r="K3" i="2" s="1"/>
  <c r="I9" i="2"/>
  <c r="K9" i="2" s="1"/>
  <c r="I12" i="2"/>
  <c r="K12" i="2" s="1"/>
  <c r="I8" i="2"/>
  <c r="K8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4" i="2"/>
  <c r="K4" i="2" s="1"/>
  <c r="D5" i="2" l="1"/>
  <c r="I5" i="2" s="1"/>
  <c r="K5" i="2" s="1"/>
  <c r="B15" i="1" l="1"/>
  <c r="B16" i="1"/>
  <c r="B14" i="1"/>
  <c r="J26" i="2" s="1"/>
  <c r="B7" i="1"/>
  <c r="F7" i="1" l="1"/>
  <c r="L25" i="2" l="1"/>
  <c r="M25" i="2"/>
  <c r="N25" i="2"/>
  <c r="E25" i="2" l="1"/>
  <c r="F25" i="2"/>
  <c r="G25" i="2"/>
  <c r="H25" i="2"/>
  <c r="B25" i="2"/>
  <c r="C4" i="1" s="1"/>
  <c r="C25" i="2"/>
  <c r="D25" i="2"/>
  <c r="E7" i="1" s="1"/>
  <c r="J25" i="2"/>
  <c r="O12" i="2"/>
  <c r="D7" i="1" l="1"/>
  <c r="I25" i="2" l="1"/>
  <c r="O6" i="2"/>
  <c r="O5" i="2"/>
  <c r="O13" i="2"/>
  <c r="D15" i="1"/>
  <c r="E15" i="1" s="1"/>
  <c r="F15" i="1" s="1"/>
  <c r="D16" i="1"/>
  <c r="E16" i="1" s="1"/>
  <c r="F16" i="1" s="1"/>
  <c r="O9" i="2"/>
  <c r="O3" i="2"/>
  <c r="O11" i="2"/>
  <c r="O10" i="2"/>
  <c r="O14" i="2"/>
  <c r="O15" i="2"/>
  <c r="O16" i="2"/>
  <c r="O17" i="2"/>
  <c r="O8" i="2"/>
  <c r="O18" i="2"/>
  <c r="O19" i="2"/>
  <c r="O20" i="2"/>
  <c r="O21" i="2"/>
  <c r="O22" i="2"/>
  <c r="G31" i="3"/>
  <c r="H31" i="3"/>
  <c r="I31" i="3"/>
  <c r="O7" i="2" l="1"/>
  <c r="O4" i="2"/>
  <c r="C7" i="1"/>
  <c r="O25" i="2" l="1"/>
  <c r="O26" i="2" s="1"/>
  <c r="K25" i="2"/>
  <c r="I5" i="1" l="1"/>
  <c r="J5" i="1" s="1"/>
  <c r="I6" i="1"/>
  <c r="J6" i="1" s="1"/>
  <c r="D14" i="1" l="1"/>
  <c r="E14" i="1" s="1"/>
  <c r="F14" i="1" s="1"/>
  <c r="I4" i="1" l="1"/>
  <c r="J4" i="1" s="1"/>
  <c r="I7" i="1" l="1"/>
</calcChain>
</file>

<file path=xl/sharedStrings.xml><?xml version="1.0" encoding="utf-8"?>
<sst xmlns="http://schemas.openxmlformats.org/spreadsheetml/2006/main" count="202" uniqueCount="160">
  <si>
    <t>Comment Type</t>
  </si>
  <si>
    <t>Ballot Total</t>
  </si>
  <si>
    <t>JAN</t>
  </si>
  <si>
    <t>MAY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</si>
  <si>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</si>
  <si>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</si>
  <si>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</si>
  <si>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</si>
  <si>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</si>
  <si>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</si>
  <si>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</si>
  <si>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</si>
  <si>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</si>
  <si>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</si>
  <si>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</si>
  <si>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</si>
  <si>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</si>
  <si>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</si>
  <si>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</si>
  <si>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</si>
  <si>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</si>
  <si>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</si>
  <si>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</si>
  <si>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</si>
  <si>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</si>
  <si>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</si>
  <si>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</si>
  <si>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</si>
  <si>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</si>
  <si>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</si>
  <si>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</si>
  <si>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</si>
  <si>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</si>
  <si>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</si>
  <si>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</si>
  <si>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</si>
  <si>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</si>
  <si>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</si>
  <si>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</si>
  <si>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</si>
  <si>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</si>
  <si>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</si>
  <si>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</si>
  <si>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</si>
  <si>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</si>
  <si>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November Ad Hoc Minutes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</si>
  <si>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</si>
  <si>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</si>
  <si>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</si>
  <si>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</si>
  <si>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</si>
  <si>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</si>
  <si>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</si>
  <si>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</si>
  <si>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</si>
  <si>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</si>
  <si>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</si>
  <si>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</si>
  <si>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</si>
  <si>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</si>
  <si>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</si>
  <si>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</si>
  <si>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</si>
  <si>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</si>
  <si>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</si>
  <si>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APR</t>
  </si>
  <si>
    <t>PLAN for D4.0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</si>
  <si>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</si>
  <si>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</si>
  <si>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</si>
  <si>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</si>
  <si>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</si>
  <si>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</si>
  <si>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</si>
  <si>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</si>
  <si>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</si>
  <si>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Minutes</t>
  </si>
  <si>
    <t>GRAND TOTAL</t>
  </si>
  <si>
    <t>NAME</t>
  </si>
  <si>
    <t>TECH CIDS</t>
  </si>
  <si>
    <t>Negative likely indicates a duplicate resolution</t>
  </si>
  <si>
    <t>D5.0: Ballot out of May 2022 meeting</t>
  </si>
  <si>
    <t>202101-01/03</t>
  </si>
  <si>
    <t>1842r1</t>
  </si>
  <si>
    <t> 7291, 7292, 7328, 7329, 7331, 7357 [6 CIDs]</t>
  </si>
  <si>
    <t>202111-04</t>
  </si>
  <si>
    <t>202111-05</t>
  </si>
  <si>
    <t>1843r1</t>
  </si>
  <si>
    <t>202111-06</t>
  </si>
  <si>
    <t>202111-07</t>
  </si>
  <si>
    <t>202111-08</t>
  </si>
  <si>
    <t>TC</t>
  </si>
  <si>
    <t>1580r5</t>
  </si>
  <si>
    <t xml:space="preserve">Nehru Bhandaru </t>
  </si>
  <si>
    <t>1875r1</t>
  </si>
  <si>
    <t>WFA RE Text</t>
  </si>
  <si>
    <t>Technical Contribution (TC)</t>
  </si>
  <si>
    <t> 7025, 7318, 7355, 7356 [4 CIDs]</t>
  </si>
  <si>
    <t>1837r1</t>
  </si>
  <si>
    <t>DEC/JAN</t>
  </si>
  <si>
    <t>202201-01</t>
  </si>
  <si>
    <t>7152, 7153, 7156, 7157, 7158, 7160, 7161 [7 CIDs]</t>
  </si>
  <si>
    <t>7338, 7337, 7339 [3 CIDs]</t>
  </si>
  <si>
    <t>7316, 7290, 7240, 7239, 7159, 7149, 7039, 7018 [8 CIDs]</t>
  </si>
  <si>
    <t>202201-02</t>
  </si>
  <si>
    <t>202201-03</t>
  </si>
  <si>
    <t>202201-04</t>
  </si>
  <si>
    <t>202201-05</t>
  </si>
  <si>
    <t>1944r2</t>
  </si>
  <si>
    <t>1979r2</t>
  </si>
  <si>
    <t>7049, 7026, 7032, 7033, 7048, 7050, 7053, 7282, 7283, 7344, 7345, 7346, 7347, 7348, 7349, 7352</t>
  </si>
  <si>
    <t>1841r5</t>
  </si>
  <si>
    <t>1833r0</t>
  </si>
  <si>
    <t>1834r0</t>
  </si>
  <si>
    <t>202201-06</t>
  </si>
  <si>
    <t>87r1</t>
  </si>
  <si>
    <t>202201-07</t>
  </si>
  <si>
    <t>128r1</t>
  </si>
  <si>
    <t>NA</t>
  </si>
  <si>
    <t>CIDs/Text</t>
  </si>
  <si>
    <t>202201-08</t>
  </si>
  <si>
    <t>202201-09</t>
  </si>
  <si>
    <t>202201-10</t>
  </si>
  <si>
    <t>168r1</t>
  </si>
  <si>
    <t>131r2</t>
  </si>
  <si>
    <t>156r1</t>
  </si>
  <si>
    <r>
      <t>7047, 7056, 7065, 7072, 7076</t>
    </r>
    <r>
      <rPr>
        <sz val="11"/>
        <color rgb="FF000000"/>
        <rFont val="Arial"/>
        <family val="2"/>
      </rPr>
      <t xml:space="preserve"> (5 CIDs total)</t>
    </r>
  </si>
  <si>
    <t>Technical Contribution/Clarification</t>
  </si>
  <si>
    <t>Shulinh Feng (Julia)</t>
  </si>
  <si>
    <r>
      <t>7005G, 7016G, 7017, 7019, 7020, 7034, 7040, 7043</t>
    </r>
    <r>
      <rPr>
        <sz val="11"/>
        <color rgb="FF000000"/>
        <rFont val="Arial"/>
        <family val="2"/>
      </rPr>
      <t xml:space="preserve"> ( 8 CIDs total)</t>
    </r>
  </si>
  <si>
    <r>
      <t xml:space="preserve">7367, 7368, 7369, 7370, 7371, 7372, 7373, 7251, 7301G, 7105, 7078, 7080, 7094, 7095 </t>
    </r>
    <r>
      <rPr>
        <sz val="11"/>
        <color rgb="FF000000"/>
        <rFont val="Arial"/>
        <family val="2"/>
      </rPr>
      <t>(14 CIDs total)</t>
    </r>
  </si>
  <si>
    <t>TECH or GEB CID Resolver</t>
  </si>
  <si>
    <t>202202-05</t>
  </si>
  <si>
    <t>202202-01</t>
  </si>
  <si>
    <t>202202-02</t>
  </si>
  <si>
    <t>202202-03</t>
  </si>
  <si>
    <t>202202-04</t>
  </si>
  <si>
    <t>202202-06</t>
  </si>
  <si>
    <t>259r1</t>
  </si>
  <si>
    <t>Assaf  Kasher</t>
  </si>
  <si>
    <t>148r2</t>
  </si>
  <si>
    <t>265r1</t>
  </si>
  <si>
    <t>297r0</t>
  </si>
  <si>
    <r>
      <rPr>
        <b/>
        <sz val="11"/>
        <color rgb="FF000000"/>
        <rFont val="Arial"/>
        <family val="2"/>
      </rPr>
      <t>7036</t>
    </r>
    <r>
      <rPr>
        <sz val="11"/>
        <color rgb="FF000000"/>
        <rFont val="Arial"/>
        <family val="2"/>
      </rPr>
      <t xml:space="preserve"> (total of 1)</t>
    </r>
  </si>
  <si>
    <r>
      <t xml:space="preserve">7077 </t>
    </r>
    <r>
      <rPr>
        <sz val="11"/>
        <color rgb="FF000000"/>
        <rFont val="Arial"/>
        <family val="2"/>
      </rPr>
      <t>(total of 1)</t>
    </r>
  </si>
  <si>
    <r>
      <t xml:space="preserve">7075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7087 </t>
    </r>
    <r>
      <rPr>
        <sz val="11"/>
        <color rgb="FF000000"/>
        <rFont val="Arial"/>
        <family val="2"/>
      </rPr>
      <t>(total of 2)</t>
    </r>
  </si>
  <si>
    <r>
      <t xml:space="preserve">7097, 7101 ,7102, 7107, 7108, 7109, 7112, 7119, 7120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7121 </t>
    </r>
    <r>
      <rPr>
        <sz val="11"/>
        <color rgb="FF000000"/>
        <rFont val="Arial"/>
        <family val="2"/>
      </rPr>
      <t>(total of 10)</t>
    </r>
  </si>
  <si>
    <t>149r1</t>
  </si>
  <si>
    <r>
      <rPr>
        <b/>
        <sz val="11"/>
        <color rgb="FF000000"/>
        <rFont val="Arial"/>
        <family val="2"/>
      </rPr>
      <t>7052,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7279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7281</t>
    </r>
    <r>
      <rPr>
        <sz val="11"/>
        <color rgb="FF000000"/>
        <rFont val="Arial"/>
        <family val="2"/>
      </rPr>
      <t xml:space="preserve"> (total of 3)</t>
    </r>
  </si>
  <si>
    <r>
      <rPr>
        <b/>
        <sz val="11"/>
        <color rgb="FF000000"/>
        <rFont val="Arial"/>
        <family val="2"/>
      </rPr>
      <t>7079,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7093</t>
    </r>
    <r>
      <rPr>
        <sz val="11"/>
        <color rgb="FF000000"/>
        <rFont val="Arial"/>
        <family val="2"/>
      </rPr>
      <t xml:space="preserve"> (total of 10)</t>
    </r>
  </si>
  <si>
    <t>366r1</t>
  </si>
  <si>
    <t>368r0</t>
  </si>
  <si>
    <t>202203-01</t>
  </si>
  <si>
    <t>&lt;see 368r0&gt;</t>
  </si>
  <si>
    <t>357r0</t>
  </si>
  <si>
    <r>
      <rPr>
        <b/>
        <sz val="11"/>
        <color rgb="FF000000"/>
        <rFont val="Arial"/>
        <family val="2"/>
      </rPr>
      <t>7082,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7083</t>
    </r>
    <r>
      <rPr>
        <sz val="11"/>
        <color rgb="FF000000"/>
        <rFont val="Arial"/>
        <family val="2"/>
      </rPr>
      <t xml:space="preserve"> (total of 2)</t>
    </r>
  </si>
  <si>
    <t>202203-02</t>
  </si>
  <si>
    <t>NOTE: This tab will be filled out closer to the end when we are counting down to re-enter SA recirculation ballot</t>
  </si>
  <si>
    <t>PERCENTAGE</t>
  </si>
  <si>
    <t>CID RESOLUTION STATUS 2021-03-02:   Based on SA1 Database Snapshot 11-22/84r2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</si>
</sst>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3" fillId="7" borderId="0" xfId="0" applyFont="1" applyFill="1" applyAlignment="1"/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16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11" fillId="12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3" fillId="13" borderId="0" xfId="0" applyFont="1" applyFill="1" applyBorder="1" applyAlignment="1">
      <alignment horizontal="center"/>
    </xf>
    <xf numFmtId="1" fontId="13" fillId="13" borderId="0" xfId="0" applyNumberFormat="1" applyFont="1" applyFill="1" applyBorder="1" applyAlignment="1">
      <alignment horizontal="center" vertical="top" wrapText="1"/>
    </xf>
    <xf numFmtId="0" fontId="13" fillId="1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2" fillId="14" borderId="9" xfId="0" applyFont="1" applyFill="1" applyBorder="1" applyAlignment="1">
      <alignment horizontal="center"/>
    </xf>
    <xf numFmtId="0" fontId="12" fillId="14" borderId="10" xfId="0" applyFont="1" applyFill="1" applyBorder="1" applyAlignment="1">
      <alignment horizontal="center"/>
    </xf>
    <xf numFmtId="0" fontId="12" fillId="14" borderId="11" xfId="0" applyFont="1" applyFill="1" applyBorder="1" applyAlignment="1">
      <alignment horizontal="center"/>
    </xf>
    <xf numFmtId="0" fontId="0" fillId="14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1" fillId="0" borderId="0" xfId="0" applyFont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19" fillId="0" borderId="0" xfId="0" applyNumberFormat="1" applyFont="1" applyFill="1" applyBorder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1" fillId="6" borderId="0" xfId="0" applyFont="1" applyFill="1" applyAlignment="1"/>
    <xf numFmtId="49" fontId="19" fillId="6" borderId="0" xfId="0" applyNumberFormat="1" applyFont="1" applyFill="1" applyBorder="1"/>
    <xf numFmtId="0" fontId="11" fillId="6" borderId="0" xfId="0" applyFont="1" applyFill="1" applyAlignment="1"/>
    <xf numFmtId="49" fontId="20" fillId="6" borderId="0" xfId="0" applyNumberFormat="1" applyFont="1" applyFill="1" applyBorder="1" applyAlignment="1"/>
    <xf numFmtId="49" fontId="19" fillId="12" borderId="0" xfId="0" applyNumberFormat="1" applyFont="1" applyFill="1" applyBorder="1"/>
    <xf numFmtId="0" fontId="21" fillId="9" borderId="0" xfId="0" applyFont="1" applyFill="1" applyAlignment="1"/>
    <xf numFmtId="0" fontId="11" fillId="0" borderId="0" xfId="0" applyFont="1" applyAlignment="1"/>
    <xf numFmtId="0" fontId="1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49" fontId="19" fillId="12" borderId="0" xfId="0" applyNumberFormat="1" applyFont="1" applyFill="1" applyBorder="1" applyAlignment="1">
      <alignment horizontal="right"/>
    </xf>
    <xf numFmtId="16" fontId="2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9" fontId="19" fillId="6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49" fontId="19" fillId="9" borderId="0" xfId="0" applyNumberFormat="1" applyFont="1" applyFill="1" applyBorder="1" applyAlignment="1">
      <alignment horizontal="right"/>
    </xf>
    <xf numFmtId="16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3" fillId="15" borderId="0" xfId="0" applyFont="1" applyFill="1" applyAlignment="1">
      <alignment horizontal="center"/>
    </xf>
    <xf numFmtId="164" fontId="2" fillId="0" borderId="0" xfId="0" applyNumberFormat="1" applyFont="1" applyAlignment="1">
      <alignment horizontal="left"/>
    </xf>
    <xf numFmtId="0" fontId="1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Christian Berger</c:v>
                </c:pt>
                <c:pt idx="1">
                  <c:v>Assaf Kasher</c:v>
                </c:pt>
                <c:pt idx="2">
                  <c:v>Jonathan Segev</c:v>
                </c:pt>
                <c:pt idx="3">
                  <c:v>Nehru Bhandaru</c:v>
                </c:pt>
                <c:pt idx="4">
                  <c:v>Ali Rasissini</c:v>
                </c:pt>
                <c:pt idx="5">
                  <c:v>Qi Wang</c:v>
                </c:pt>
                <c:pt idx="6">
                  <c:v>Tianyu Wu</c:v>
                </c:pt>
                <c:pt idx="7">
                  <c:v>Erik Lindskog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37</c:v>
                </c:pt>
                <c:pt idx="1">
                  <c:v>24</c:v>
                </c:pt>
                <c:pt idx="2">
                  <c:v>23</c:v>
                </c:pt>
                <c:pt idx="3">
                  <c:v>8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Christian Berger</c:v>
                </c:pt>
                <c:pt idx="1">
                  <c:v>Assaf Kasher</c:v>
                </c:pt>
                <c:pt idx="2">
                  <c:v>Jonathan Segev</c:v>
                </c:pt>
                <c:pt idx="3">
                  <c:v>Nehru Bhandaru</c:v>
                </c:pt>
                <c:pt idx="4">
                  <c:v>Ali Rasissini</c:v>
                </c:pt>
                <c:pt idx="5">
                  <c:v>Qi Wang</c:v>
                </c:pt>
                <c:pt idx="6">
                  <c:v>Tianyu Wu</c:v>
                </c:pt>
                <c:pt idx="7">
                  <c:v>Erik Lindskog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38</c:v>
                </c:pt>
                <c:pt idx="1">
                  <c:v>24</c:v>
                </c:pt>
                <c:pt idx="2">
                  <c:v>23</c:v>
                </c:pt>
                <c:pt idx="3">
                  <c:v>8</c:v>
                </c:pt>
                <c:pt idx="4">
                  <c:v>8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Christian Berger</c:v>
                </c:pt>
                <c:pt idx="1">
                  <c:v>Assaf Kasher</c:v>
                </c:pt>
                <c:pt idx="2">
                  <c:v>Jonathan Segev</c:v>
                </c:pt>
                <c:pt idx="3">
                  <c:v>Nehru Bhandaru</c:v>
                </c:pt>
                <c:pt idx="4">
                  <c:v>Ali Rasissini</c:v>
                </c:pt>
                <c:pt idx="5">
                  <c:v>Qi Wang</c:v>
                </c:pt>
                <c:pt idx="6">
                  <c:v>Tianyu Wu</c:v>
                </c:pt>
                <c:pt idx="7">
                  <c:v>Erik Lindskog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A32"/>
  <sheetViews>
    <sheetView zoomScale="96" zoomScaleNormal="96" workbookViewId="0">
      <selection activeCell="B14" sqref="B14"/>
    </sheetView>
  </sheetViews>
  <sheetFormatPr baseColWidth="10" defaultColWidth="14.5" defaultRowHeight="15.75" customHeight="1" x14ac:dyDescent="0.15"/>
  <cols>
    <col min="1" max="1" width="35.5" customWidth="1"/>
    <col min="2" max="2" width="25.16406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31.6640625" customWidth="1"/>
    <col min="10" max="10" width="10" customWidth="1"/>
  </cols>
  <sheetData>
    <row r="1" spans="1:27" ht="15.75" customHeight="1" x14ac:dyDescent="0.15">
      <c r="A1" s="1" t="s">
        <v>159</v>
      </c>
    </row>
    <row r="2" spans="1:27" ht="15.75" customHeight="1" x14ac:dyDescent="0.15">
      <c r="A2" s="2"/>
      <c r="I2" s="29"/>
      <c r="J2" s="29"/>
      <c r="K2" s="29"/>
      <c r="L2" s="29"/>
      <c r="M2" s="29"/>
      <c r="N2" s="29"/>
      <c r="O2" s="29"/>
      <c r="P2" s="30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5.75" customHeight="1" x14ac:dyDescent="0.15">
      <c r="A3" s="3" t="s">
        <v>0</v>
      </c>
      <c r="B3" s="3" t="s">
        <v>1</v>
      </c>
      <c r="C3" s="3" t="s">
        <v>13</v>
      </c>
      <c r="D3" s="3" t="s">
        <v>14</v>
      </c>
      <c r="E3" s="3" t="s">
        <v>2</v>
      </c>
      <c r="F3" s="3" t="s">
        <v>15</v>
      </c>
      <c r="G3" s="3" t="s">
        <v>16</v>
      </c>
      <c r="H3" s="3" t="s">
        <v>65</v>
      </c>
      <c r="I3" s="3" t="s">
        <v>5</v>
      </c>
      <c r="J3" s="133" t="s">
        <v>158</v>
      </c>
      <c r="K3" s="26"/>
      <c r="L3" s="26"/>
      <c r="M3" s="31"/>
      <c r="N3" s="31"/>
      <c r="O3" s="31"/>
      <c r="P3" s="31"/>
      <c r="Q3" s="32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customHeight="1" x14ac:dyDescent="0.15">
      <c r="A4" s="4" t="s">
        <v>6</v>
      </c>
      <c r="B4" s="5">
        <v>166</v>
      </c>
      <c r="C4" s="6">
        <f>'CID Leaderboard'!B25</f>
        <v>13</v>
      </c>
      <c r="D4" s="4">
        <v>0</v>
      </c>
      <c r="E4" s="4">
        <v>55</v>
      </c>
      <c r="F4" s="4">
        <v>27</v>
      </c>
      <c r="G4" s="4">
        <v>2</v>
      </c>
      <c r="H4" s="4"/>
      <c r="I4" s="7">
        <f>SUM(C4:H4)</f>
        <v>97</v>
      </c>
      <c r="J4" s="134">
        <f>100*I4/B4</f>
        <v>58.433734939759034</v>
      </c>
      <c r="K4" s="26"/>
      <c r="L4" s="26"/>
      <c r="M4" s="29"/>
      <c r="N4" s="29"/>
      <c r="O4" s="29"/>
      <c r="P4" s="29"/>
      <c r="Q4" s="29"/>
    </row>
    <row r="5" spans="1:27" ht="15.75" customHeight="1" x14ac:dyDescent="0.15">
      <c r="A5" s="4" t="s">
        <v>8</v>
      </c>
      <c r="B5" s="5">
        <v>6</v>
      </c>
      <c r="C5" s="6"/>
      <c r="D5" s="6"/>
      <c r="E5" s="6">
        <v>3</v>
      </c>
      <c r="F5" s="6">
        <v>0</v>
      </c>
      <c r="G5" s="6"/>
      <c r="H5" s="6"/>
      <c r="I5" s="7">
        <f>SUM(C5:H5)</f>
        <v>3</v>
      </c>
      <c r="J5" s="134">
        <f t="shared" ref="J5:J6" si="0">100*I5/B5</f>
        <v>50</v>
      </c>
      <c r="K5" s="26"/>
      <c r="L5" s="26"/>
      <c r="M5" s="33"/>
      <c r="N5" s="33"/>
      <c r="O5" s="33"/>
      <c r="P5" s="33"/>
      <c r="Q5" s="33"/>
    </row>
    <row r="6" spans="1:27" ht="15.75" customHeight="1" x14ac:dyDescent="0.15">
      <c r="A6" s="4" t="s">
        <v>7</v>
      </c>
      <c r="B6" s="5">
        <v>192</v>
      </c>
      <c r="C6" s="6"/>
      <c r="D6" s="6"/>
      <c r="E6" s="6"/>
      <c r="F6" s="6">
        <v>0</v>
      </c>
      <c r="G6" s="6">
        <v>100</v>
      </c>
      <c r="H6" s="6"/>
      <c r="I6" s="7">
        <f>SUM(C6:H6)</f>
        <v>100</v>
      </c>
      <c r="J6" s="134">
        <f t="shared" si="0"/>
        <v>52.083333333333336</v>
      </c>
      <c r="K6" s="26"/>
      <c r="L6" s="26"/>
    </row>
    <row r="7" spans="1:27" ht="15.75" customHeight="1" x14ac:dyDescent="0.15">
      <c r="A7" s="4" t="s">
        <v>9</v>
      </c>
      <c r="B7" s="5">
        <f>SUM(B4:B6)</f>
        <v>364</v>
      </c>
      <c r="C7" s="77">
        <f>SUM(C4:C6)</f>
        <v>13</v>
      </c>
      <c r="D7" s="77">
        <f>SUM(D4:D6)</f>
        <v>0</v>
      </c>
      <c r="E7" s="77">
        <f>SUM(E4:E6)</f>
        <v>58</v>
      </c>
      <c r="F7" s="77">
        <f>SUM(F4:F6)</f>
        <v>27</v>
      </c>
      <c r="G7" s="8"/>
      <c r="H7" s="8"/>
      <c r="I7" s="9">
        <f>SUM(I4:I6)</f>
        <v>200</v>
      </c>
      <c r="J7" s="26"/>
      <c r="K7" s="26"/>
      <c r="L7" s="59"/>
    </row>
    <row r="8" spans="1:27" ht="15.75" customHeight="1" x14ac:dyDescent="0.15">
      <c r="I8" s="2"/>
      <c r="J8" s="26"/>
      <c r="K8" s="26"/>
      <c r="L8" s="26"/>
    </row>
    <row r="9" spans="1:27" ht="15.75" customHeight="1" x14ac:dyDescent="0.15">
      <c r="A9" s="10" t="s">
        <v>66</v>
      </c>
      <c r="B9" s="10" t="s">
        <v>4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2</v>
      </c>
      <c r="J9" s="26"/>
      <c r="K9" s="26"/>
      <c r="L9" s="26"/>
    </row>
    <row r="10" spans="1:27" ht="17" customHeight="1" x14ac:dyDescent="0.15">
      <c r="A10" s="11" t="s">
        <v>63</v>
      </c>
      <c r="B10" s="12" t="s">
        <v>81</v>
      </c>
      <c r="C10" s="12"/>
      <c r="D10" s="12"/>
      <c r="E10" s="38"/>
      <c r="F10" s="14"/>
      <c r="G10" s="14"/>
      <c r="H10" s="15"/>
      <c r="J10" s="26"/>
      <c r="K10" s="26"/>
      <c r="L10" s="26"/>
    </row>
    <row r="11" spans="1:27" ht="15.75" customHeight="1" x14ac:dyDescent="0.15">
      <c r="J11" s="26"/>
      <c r="K11" s="26"/>
      <c r="L11" s="26"/>
    </row>
    <row r="12" spans="1:27" ht="15.75" customHeight="1" x14ac:dyDescent="0.15">
      <c r="J12" s="26"/>
      <c r="K12" s="26"/>
      <c r="L12" s="26"/>
    </row>
    <row r="13" spans="1:27" ht="15.75" customHeight="1" x14ac:dyDescent="0.15">
      <c r="A13" s="51" t="s">
        <v>52</v>
      </c>
      <c r="B13" s="56" t="s">
        <v>17</v>
      </c>
      <c r="C13" s="56" t="s">
        <v>48</v>
      </c>
      <c r="D13" s="42" t="s">
        <v>56</v>
      </c>
      <c r="E13" s="58" t="s">
        <v>58</v>
      </c>
      <c r="F13" s="42" t="s">
        <v>47</v>
      </c>
      <c r="G13" s="64"/>
      <c r="H13" s="64"/>
      <c r="I13" s="26"/>
    </row>
    <row r="14" spans="1:27" ht="15.75" customHeight="1" x14ac:dyDescent="0.15">
      <c r="A14" s="52" t="s">
        <v>49</v>
      </c>
      <c r="B14" s="55">
        <f>B4-C14</f>
        <v>51</v>
      </c>
      <c r="C14" s="29">
        <f>'CID Leaderboard'!J25</f>
        <v>115</v>
      </c>
      <c r="D14" s="29">
        <f>Motions!J31</f>
        <v>97</v>
      </c>
      <c r="E14" s="29">
        <f>B4-D14</f>
        <v>69</v>
      </c>
      <c r="F14" s="63">
        <f>E14</f>
        <v>69</v>
      </c>
      <c r="G14" s="65"/>
      <c r="H14" s="65"/>
      <c r="I14" s="26"/>
    </row>
    <row r="15" spans="1:27" ht="15.75" customHeight="1" x14ac:dyDescent="0.15">
      <c r="A15" s="54" t="s">
        <v>51</v>
      </c>
      <c r="B15" s="55">
        <f t="shared" ref="B15:B16" si="1">B5-C15</f>
        <v>0</v>
      </c>
      <c r="C15" s="29">
        <v>6</v>
      </c>
      <c r="D15" s="29">
        <f>SUM(C5:H5)</f>
        <v>3</v>
      </c>
      <c r="E15" s="29">
        <f t="shared" ref="E15:E16" si="2">B5-D15</f>
        <v>3</v>
      </c>
      <c r="F15" s="63">
        <f t="shared" ref="F15:F16" si="3">E15</f>
        <v>3</v>
      </c>
      <c r="G15" s="65"/>
      <c r="H15" s="65"/>
    </row>
    <row r="16" spans="1:27" ht="15.75" customHeight="1" x14ac:dyDescent="0.15">
      <c r="A16" s="54" t="s">
        <v>50</v>
      </c>
      <c r="B16" s="55">
        <f t="shared" si="1"/>
        <v>0</v>
      </c>
      <c r="C16" s="29">
        <v>192</v>
      </c>
      <c r="D16" s="29">
        <f>SUM(C6:H6)</f>
        <v>100</v>
      </c>
      <c r="E16" s="29">
        <f t="shared" si="2"/>
        <v>92</v>
      </c>
      <c r="F16" s="63">
        <f t="shared" si="3"/>
        <v>92</v>
      </c>
      <c r="G16" s="65"/>
      <c r="H16" s="65"/>
    </row>
    <row r="17" spans="4:9" ht="35.75" customHeight="1" x14ac:dyDescent="0.15">
      <c r="D17" s="66" t="s">
        <v>73</v>
      </c>
    </row>
    <row r="18" spans="4:9" ht="15.75" customHeight="1" x14ac:dyDescent="0.15">
      <c r="D18" s="33"/>
    </row>
    <row r="22" spans="4:9" ht="15.75" customHeight="1" x14ac:dyDescent="0.15">
      <c r="I22" s="33"/>
    </row>
    <row r="32" spans="4:9" ht="36" customHeight="1" x14ac:dyDescent="0.1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Q27"/>
  <sheetViews>
    <sheetView tabSelected="1" zoomScale="108" zoomScaleNormal="108" workbookViewId="0">
      <selection activeCell="J25" sqref="J25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7" t="s">
        <v>131</v>
      </c>
      <c r="B1" s="16" t="s">
        <v>13</v>
      </c>
      <c r="C1" s="17" t="s">
        <v>14</v>
      </c>
      <c r="D1" s="17" t="s">
        <v>2</v>
      </c>
      <c r="E1" s="17" t="s">
        <v>15</v>
      </c>
      <c r="F1" s="17" t="s">
        <v>16</v>
      </c>
      <c r="G1" s="17" t="s">
        <v>65</v>
      </c>
      <c r="H1" s="17" t="s">
        <v>3</v>
      </c>
      <c r="I1" s="16" t="s">
        <v>42</v>
      </c>
      <c r="J1" s="39" t="s">
        <v>43</v>
      </c>
      <c r="K1" s="39" t="s">
        <v>44</v>
      </c>
      <c r="L1" s="39" t="s">
        <v>61</v>
      </c>
      <c r="M1" s="39" t="s">
        <v>54</v>
      </c>
      <c r="N1" s="39" t="s">
        <v>62</v>
      </c>
      <c r="O1" s="39" t="s">
        <v>47</v>
      </c>
      <c r="P1" s="39" t="s">
        <v>57</v>
      </c>
      <c r="Q1" s="57"/>
    </row>
    <row r="2" spans="1:17" ht="15.75" customHeight="1" x14ac:dyDescent="0.15">
      <c r="A2" s="16"/>
      <c r="B2" s="18"/>
      <c r="C2" s="18"/>
      <c r="D2" s="18"/>
      <c r="E2" s="18"/>
      <c r="F2" s="18"/>
      <c r="G2" s="18"/>
      <c r="H2" s="18"/>
      <c r="I2" s="18"/>
      <c r="L2" s="29"/>
      <c r="M2" s="29"/>
      <c r="N2" s="29"/>
      <c r="O2" s="29"/>
    </row>
    <row r="3" spans="1:17" ht="15.75" customHeight="1" x14ac:dyDescent="0.15">
      <c r="A3" s="17" t="s">
        <v>18</v>
      </c>
      <c r="B3" s="13">
        <v>13</v>
      </c>
      <c r="C3" s="13"/>
      <c r="D3" s="13">
        <v>16</v>
      </c>
      <c r="E3" s="13">
        <v>6</v>
      </c>
      <c r="F3" s="13">
        <v>2</v>
      </c>
      <c r="G3" s="13"/>
      <c r="H3" s="13"/>
      <c r="I3" s="69">
        <f t="shared" ref="I3:I22" si="0">SUM(B3:H3)</f>
        <v>37</v>
      </c>
      <c r="J3" s="71">
        <v>38</v>
      </c>
      <c r="K3" s="68">
        <f t="shared" ref="K3:K22" si="1">J3-I3</f>
        <v>1</v>
      </c>
      <c r="L3" s="68">
        <v>0</v>
      </c>
      <c r="M3" s="68">
        <v>0</v>
      </c>
      <c r="N3" s="68">
        <v>0</v>
      </c>
      <c r="O3" s="68">
        <f t="shared" ref="O3:O22" si="2">K3-M3</f>
        <v>1</v>
      </c>
      <c r="P3" s="38"/>
      <c r="Q3" s="38"/>
    </row>
    <row r="4" spans="1:17" ht="15.75" customHeight="1" x14ac:dyDescent="0.15">
      <c r="A4" s="17" t="s">
        <v>20</v>
      </c>
      <c r="B4" s="15"/>
      <c r="C4" s="13"/>
      <c r="D4" s="13">
        <v>14</v>
      </c>
      <c r="E4" s="13">
        <v>10</v>
      </c>
      <c r="F4" s="13"/>
      <c r="G4" s="13"/>
      <c r="H4" s="13"/>
      <c r="I4" s="69">
        <f t="shared" si="0"/>
        <v>24</v>
      </c>
      <c r="J4" s="70">
        <v>24</v>
      </c>
      <c r="K4" s="68">
        <f t="shared" si="1"/>
        <v>0</v>
      </c>
      <c r="L4" s="68">
        <v>0</v>
      </c>
      <c r="M4" s="68">
        <v>0</v>
      </c>
      <c r="N4" s="68">
        <v>0</v>
      </c>
      <c r="O4" s="68">
        <f t="shared" si="2"/>
        <v>0</v>
      </c>
      <c r="P4" s="38"/>
    </row>
    <row r="5" spans="1:17" ht="15.75" customHeight="1" x14ac:dyDescent="0.15">
      <c r="A5" s="17" t="s">
        <v>24</v>
      </c>
      <c r="B5" s="13"/>
      <c r="C5" s="13"/>
      <c r="D5" s="13">
        <f>8+5</f>
        <v>13</v>
      </c>
      <c r="E5" s="13">
        <v>10</v>
      </c>
      <c r="F5" s="13"/>
      <c r="G5" s="13"/>
      <c r="H5" s="13"/>
      <c r="I5" s="69">
        <f t="shared" si="0"/>
        <v>23</v>
      </c>
      <c r="J5" s="70">
        <v>23</v>
      </c>
      <c r="K5" s="68">
        <f t="shared" si="1"/>
        <v>0</v>
      </c>
      <c r="L5" s="68">
        <v>0</v>
      </c>
      <c r="M5" s="68">
        <v>0</v>
      </c>
      <c r="N5" s="68">
        <v>0</v>
      </c>
      <c r="O5" s="68">
        <f t="shared" si="2"/>
        <v>0</v>
      </c>
    </row>
    <row r="6" spans="1:17" ht="15.75" customHeight="1" x14ac:dyDescent="0.15">
      <c r="A6" s="17" t="s">
        <v>23</v>
      </c>
      <c r="B6" s="13"/>
      <c r="C6" s="15"/>
      <c r="D6" s="13">
        <v>8</v>
      </c>
      <c r="E6" s="15"/>
      <c r="F6" s="15"/>
      <c r="G6" s="15"/>
      <c r="H6" s="15"/>
      <c r="I6" s="69">
        <f t="shared" si="0"/>
        <v>8</v>
      </c>
      <c r="J6" s="70">
        <v>8</v>
      </c>
      <c r="K6" s="68">
        <f t="shared" si="1"/>
        <v>0</v>
      </c>
      <c r="L6" s="68">
        <v>0</v>
      </c>
      <c r="M6" s="68">
        <v>0</v>
      </c>
      <c r="N6" s="68">
        <v>0</v>
      </c>
      <c r="O6" s="68">
        <f t="shared" si="2"/>
        <v>0</v>
      </c>
      <c r="P6" s="38"/>
    </row>
    <row r="7" spans="1:17" ht="15.75" customHeight="1" x14ac:dyDescent="0.15">
      <c r="A7" s="17" t="s">
        <v>25</v>
      </c>
      <c r="B7" s="13"/>
      <c r="C7" s="13"/>
      <c r="D7" s="13">
        <v>7</v>
      </c>
      <c r="E7" s="13">
        <v>1</v>
      </c>
      <c r="F7" s="13"/>
      <c r="G7" s="13"/>
      <c r="H7" s="13"/>
      <c r="I7" s="69">
        <f t="shared" si="0"/>
        <v>8</v>
      </c>
      <c r="J7" s="70">
        <v>8</v>
      </c>
      <c r="K7" s="68">
        <f t="shared" si="1"/>
        <v>0</v>
      </c>
      <c r="L7" s="68">
        <v>0</v>
      </c>
      <c r="M7" s="68">
        <v>0</v>
      </c>
      <c r="N7" s="68">
        <v>0</v>
      </c>
      <c r="O7" s="68">
        <f t="shared" si="2"/>
        <v>0</v>
      </c>
      <c r="P7" s="60"/>
    </row>
    <row r="8" spans="1:17" ht="15.75" customHeight="1" x14ac:dyDescent="0.15">
      <c r="A8" s="17" t="s">
        <v>29</v>
      </c>
      <c r="B8" s="13"/>
      <c r="C8" s="13"/>
      <c r="D8" s="13"/>
      <c r="E8" s="13"/>
      <c r="F8" s="13"/>
      <c r="G8" s="13"/>
      <c r="H8" s="13"/>
      <c r="I8" s="69">
        <f t="shared" si="0"/>
        <v>0</v>
      </c>
      <c r="J8" s="70">
        <f>4-2</f>
        <v>2</v>
      </c>
      <c r="K8" s="68">
        <f t="shared" si="1"/>
        <v>2</v>
      </c>
      <c r="L8" s="68">
        <v>0</v>
      </c>
      <c r="M8" s="68">
        <v>0</v>
      </c>
      <c r="N8" s="68">
        <v>0</v>
      </c>
      <c r="O8" s="68">
        <f t="shared" si="2"/>
        <v>2</v>
      </c>
    </row>
    <row r="9" spans="1:17" ht="15.75" customHeight="1" x14ac:dyDescent="0.15">
      <c r="A9" s="17" t="s">
        <v>72</v>
      </c>
      <c r="B9" s="13"/>
      <c r="C9" s="13"/>
      <c r="D9" s="13"/>
      <c r="E9" s="13"/>
      <c r="F9" s="13"/>
      <c r="G9" s="13"/>
      <c r="H9" s="13"/>
      <c r="I9" s="69">
        <f t="shared" si="0"/>
        <v>0</v>
      </c>
      <c r="J9" s="70">
        <v>6</v>
      </c>
      <c r="K9" s="68">
        <f t="shared" si="1"/>
        <v>6</v>
      </c>
      <c r="L9" s="68">
        <v>0</v>
      </c>
      <c r="M9" s="68">
        <v>0</v>
      </c>
      <c r="N9" s="68">
        <v>0</v>
      </c>
      <c r="O9" s="68">
        <f t="shared" si="2"/>
        <v>6</v>
      </c>
    </row>
    <row r="10" spans="1:17" ht="15.75" customHeight="1" x14ac:dyDescent="0.15">
      <c r="A10" s="17" t="s">
        <v>28</v>
      </c>
      <c r="B10" s="13"/>
      <c r="C10" s="13"/>
      <c r="D10" s="13"/>
      <c r="E10" s="13"/>
      <c r="F10" s="13"/>
      <c r="G10" s="13"/>
      <c r="H10" s="13"/>
      <c r="I10" s="69">
        <f t="shared" si="0"/>
        <v>0</v>
      </c>
      <c r="J10" s="71">
        <v>6</v>
      </c>
      <c r="K10" s="68">
        <f t="shared" si="1"/>
        <v>6</v>
      </c>
      <c r="L10" s="68">
        <v>0</v>
      </c>
      <c r="M10" s="68">
        <v>0</v>
      </c>
      <c r="N10" s="68">
        <v>0</v>
      </c>
      <c r="O10" s="68">
        <f t="shared" si="2"/>
        <v>6</v>
      </c>
      <c r="P10" s="38"/>
      <c r="Q10" s="38"/>
    </row>
    <row r="11" spans="1:17" ht="16" customHeight="1" x14ac:dyDescent="0.15">
      <c r="A11" s="17" t="s">
        <v>21</v>
      </c>
      <c r="B11" s="13"/>
      <c r="C11" s="13"/>
      <c r="D11" s="13"/>
      <c r="E11" s="13"/>
      <c r="F11" s="13"/>
      <c r="G11" s="13"/>
      <c r="H11" s="13"/>
      <c r="I11" s="69">
        <f t="shared" si="0"/>
        <v>0</v>
      </c>
      <c r="J11" s="70"/>
      <c r="K11" s="68">
        <f t="shared" si="1"/>
        <v>0</v>
      </c>
      <c r="L11" s="68">
        <v>0</v>
      </c>
      <c r="M11" s="68">
        <v>0</v>
      </c>
      <c r="N11" s="68">
        <v>0</v>
      </c>
      <c r="O11" s="68">
        <f t="shared" si="2"/>
        <v>0</v>
      </c>
    </row>
    <row r="12" spans="1:17" ht="15.75" customHeight="1" x14ac:dyDescent="0.15">
      <c r="A12" s="89" t="s">
        <v>75</v>
      </c>
      <c r="B12" s="90"/>
      <c r="C12" s="90"/>
      <c r="D12" s="90"/>
      <c r="E12" s="90"/>
      <c r="F12" s="90"/>
      <c r="G12" s="90"/>
      <c r="H12" s="90"/>
      <c r="I12" s="69">
        <f t="shared" si="0"/>
        <v>0</v>
      </c>
      <c r="J12" s="70"/>
      <c r="K12" s="68">
        <f t="shared" si="1"/>
        <v>0</v>
      </c>
      <c r="L12" s="68">
        <v>0</v>
      </c>
      <c r="M12" s="68">
        <v>0</v>
      </c>
      <c r="N12" s="68">
        <v>0</v>
      </c>
      <c r="O12" s="68">
        <f t="shared" si="2"/>
        <v>0</v>
      </c>
    </row>
    <row r="13" spans="1:17" ht="15.75" customHeight="1" x14ac:dyDescent="0.15">
      <c r="A13" s="17" t="s">
        <v>71</v>
      </c>
      <c r="B13" s="13"/>
      <c r="C13" s="13"/>
      <c r="D13" s="13"/>
      <c r="E13" s="13"/>
      <c r="F13" s="13"/>
      <c r="G13" s="13"/>
      <c r="H13" s="13"/>
      <c r="I13" s="69">
        <f t="shared" si="0"/>
        <v>0</v>
      </c>
      <c r="J13" s="70"/>
      <c r="K13" s="68">
        <f t="shared" si="1"/>
        <v>0</v>
      </c>
      <c r="L13" s="68">
        <v>0</v>
      </c>
      <c r="M13" s="68">
        <v>0</v>
      </c>
      <c r="N13" s="68">
        <v>0</v>
      </c>
      <c r="O13" s="68">
        <f t="shared" si="2"/>
        <v>0</v>
      </c>
    </row>
    <row r="14" spans="1:17" ht="15.75" customHeight="1" x14ac:dyDescent="0.15">
      <c r="A14" s="17" t="s">
        <v>19</v>
      </c>
      <c r="B14" s="15"/>
      <c r="C14" s="13"/>
      <c r="D14" s="13"/>
      <c r="E14" s="13"/>
      <c r="F14" s="13"/>
      <c r="G14" s="13"/>
      <c r="H14" s="13"/>
      <c r="I14" s="69">
        <f t="shared" si="0"/>
        <v>0</v>
      </c>
      <c r="J14" s="70"/>
      <c r="K14" s="68">
        <f t="shared" si="1"/>
        <v>0</v>
      </c>
      <c r="L14" s="68">
        <v>0</v>
      </c>
      <c r="M14" s="68">
        <v>0</v>
      </c>
      <c r="N14" s="68">
        <v>0</v>
      </c>
      <c r="O14" s="68">
        <f t="shared" si="2"/>
        <v>0</v>
      </c>
      <c r="P14" s="38"/>
    </row>
    <row r="15" spans="1:17" ht="15.75" customHeight="1" x14ac:dyDescent="0.15">
      <c r="A15" s="17" t="s">
        <v>22</v>
      </c>
      <c r="B15" s="13"/>
      <c r="C15" s="13"/>
      <c r="D15" s="13"/>
      <c r="E15" s="13"/>
      <c r="F15" s="13"/>
      <c r="G15" s="13"/>
      <c r="H15" s="13"/>
      <c r="I15" s="69">
        <f t="shared" si="0"/>
        <v>0</v>
      </c>
      <c r="J15" s="70"/>
      <c r="K15" s="68">
        <f t="shared" si="1"/>
        <v>0</v>
      </c>
      <c r="L15" s="68">
        <v>0</v>
      </c>
      <c r="M15" s="68">
        <v>0</v>
      </c>
      <c r="N15" s="68">
        <v>0</v>
      </c>
      <c r="O15" s="68">
        <f t="shared" si="2"/>
        <v>0</v>
      </c>
      <c r="P15" s="38"/>
    </row>
    <row r="16" spans="1:17" ht="15.75" customHeight="1" x14ac:dyDescent="0.15">
      <c r="A16" s="17" t="s">
        <v>31</v>
      </c>
      <c r="B16" s="13"/>
      <c r="C16" s="13"/>
      <c r="D16" s="13"/>
      <c r="E16" s="13"/>
      <c r="F16" s="13"/>
      <c r="G16" s="13"/>
      <c r="H16" s="13"/>
      <c r="I16" s="69">
        <f t="shared" si="0"/>
        <v>0</v>
      </c>
      <c r="J16" s="70"/>
      <c r="K16" s="68">
        <f t="shared" si="1"/>
        <v>0</v>
      </c>
      <c r="L16" s="68">
        <v>0</v>
      </c>
      <c r="M16" s="68">
        <v>0</v>
      </c>
      <c r="N16" s="68">
        <v>0</v>
      </c>
      <c r="O16" s="68">
        <f t="shared" si="2"/>
        <v>0</v>
      </c>
      <c r="P16" s="38"/>
    </row>
    <row r="17" spans="1:17" ht="15.75" customHeight="1" x14ac:dyDescent="0.15">
      <c r="A17" s="17" t="s">
        <v>30</v>
      </c>
      <c r="B17" s="13"/>
      <c r="C17" s="13"/>
      <c r="D17" s="13"/>
      <c r="E17" s="13"/>
      <c r="F17" s="13"/>
      <c r="G17" s="13"/>
      <c r="H17" s="13"/>
      <c r="I17" s="69">
        <f t="shared" si="0"/>
        <v>0</v>
      </c>
      <c r="J17" s="70"/>
      <c r="K17" s="68">
        <f t="shared" si="1"/>
        <v>0</v>
      </c>
      <c r="L17" s="68">
        <v>0</v>
      </c>
      <c r="M17" s="68">
        <v>0</v>
      </c>
      <c r="N17" s="68">
        <v>0</v>
      </c>
      <c r="O17" s="68">
        <f t="shared" si="2"/>
        <v>0</v>
      </c>
    </row>
    <row r="18" spans="1:17" ht="15.75" customHeight="1" x14ac:dyDescent="0.15">
      <c r="A18" s="17" t="s">
        <v>26</v>
      </c>
      <c r="B18" s="13"/>
      <c r="C18" s="13"/>
      <c r="D18" s="13"/>
      <c r="E18" s="13"/>
      <c r="F18" s="13"/>
      <c r="G18" s="13"/>
      <c r="H18" s="13"/>
      <c r="I18" s="69">
        <f t="shared" si="0"/>
        <v>0</v>
      </c>
      <c r="J18" s="70"/>
      <c r="K18" s="68">
        <f t="shared" si="1"/>
        <v>0</v>
      </c>
      <c r="L18" s="68">
        <v>0</v>
      </c>
      <c r="M18" s="68">
        <v>0</v>
      </c>
      <c r="N18" s="68">
        <v>0</v>
      </c>
      <c r="O18" s="68">
        <f t="shared" si="2"/>
        <v>0</v>
      </c>
      <c r="P18" s="38"/>
    </row>
    <row r="19" spans="1:17" ht="15.75" customHeight="1" x14ac:dyDescent="0.15">
      <c r="A19" s="17" t="s">
        <v>33</v>
      </c>
      <c r="B19" s="13"/>
      <c r="C19" s="13"/>
      <c r="D19" s="13"/>
      <c r="E19" s="13"/>
      <c r="F19" s="13"/>
      <c r="G19" s="13"/>
      <c r="H19" s="13"/>
      <c r="I19" s="69">
        <f t="shared" si="0"/>
        <v>0</v>
      </c>
      <c r="J19" s="70"/>
      <c r="K19" s="68">
        <f t="shared" si="1"/>
        <v>0</v>
      </c>
      <c r="L19" s="68">
        <v>0</v>
      </c>
      <c r="M19" s="68">
        <v>0</v>
      </c>
      <c r="N19" s="68">
        <v>0</v>
      </c>
      <c r="O19" s="68">
        <f t="shared" si="2"/>
        <v>0</v>
      </c>
    </row>
    <row r="20" spans="1:17" ht="15.75" customHeight="1" x14ac:dyDescent="0.15">
      <c r="A20" s="62" t="s">
        <v>34</v>
      </c>
      <c r="B20" s="78"/>
      <c r="C20" s="78"/>
      <c r="D20" s="78"/>
      <c r="E20" s="78"/>
      <c r="F20" s="78"/>
      <c r="G20" s="78"/>
      <c r="H20" s="78"/>
      <c r="I20" s="69">
        <f t="shared" si="0"/>
        <v>0</v>
      </c>
      <c r="J20" s="70"/>
      <c r="K20" s="68">
        <f t="shared" si="1"/>
        <v>0</v>
      </c>
      <c r="L20" s="68">
        <v>0</v>
      </c>
      <c r="M20" s="68">
        <v>0</v>
      </c>
      <c r="N20" s="68">
        <v>0</v>
      </c>
      <c r="O20" s="68">
        <f t="shared" si="2"/>
        <v>0</v>
      </c>
    </row>
    <row r="21" spans="1:17" ht="15.75" customHeight="1" x14ac:dyDescent="0.15">
      <c r="A21" s="62" t="s">
        <v>27</v>
      </c>
      <c r="B21" s="78"/>
      <c r="C21" s="78"/>
      <c r="D21" s="78"/>
      <c r="E21" s="78"/>
      <c r="F21" s="78"/>
      <c r="G21" s="78"/>
      <c r="H21" s="78"/>
      <c r="I21" s="69">
        <f t="shared" si="0"/>
        <v>0</v>
      </c>
      <c r="J21" s="70"/>
      <c r="K21" s="68">
        <f t="shared" si="1"/>
        <v>0</v>
      </c>
      <c r="L21" s="68">
        <v>0</v>
      </c>
      <c r="M21" s="68">
        <v>0</v>
      </c>
      <c r="N21" s="68">
        <v>0</v>
      </c>
      <c r="O21" s="68">
        <f t="shared" si="2"/>
        <v>0</v>
      </c>
      <c r="P21" s="38"/>
    </row>
    <row r="22" spans="1:17" ht="15.75" customHeight="1" x14ac:dyDescent="0.15">
      <c r="A22" s="62" t="s">
        <v>32</v>
      </c>
      <c r="B22" s="78"/>
      <c r="C22" s="78"/>
      <c r="D22" s="78"/>
      <c r="E22" s="78"/>
      <c r="F22" s="78"/>
      <c r="G22" s="78"/>
      <c r="H22" s="78"/>
      <c r="I22" s="69">
        <f t="shared" si="0"/>
        <v>0</v>
      </c>
      <c r="J22" s="70"/>
      <c r="K22" s="68">
        <f t="shared" si="1"/>
        <v>0</v>
      </c>
      <c r="L22" s="68">
        <v>0</v>
      </c>
      <c r="M22" s="68">
        <v>0</v>
      </c>
      <c r="N22" s="68">
        <v>0</v>
      </c>
      <c r="O22" s="68">
        <f t="shared" si="2"/>
        <v>0</v>
      </c>
    </row>
    <row r="25" spans="1:17" ht="15.75" customHeight="1" x14ac:dyDescent="0.15">
      <c r="A25" s="17" t="s">
        <v>35</v>
      </c>
      <c r="B25" s="18">
        <f t="shared" ref="B25:O25" si="3">SUM(B3:B22)</f>
        <v>13</v>
      </c>
      <c r="C25" s="18">
        <f t="shared" si="3"/>
        <v>0</v>
      </c>
      <c r="D25" s="18">
        <f t="shared" si="3"/>
        <v>58</v>
      </c>
      <c r="E25" s="18">
        <f t="shared" si="3"/>
        <v>27</v>
      </c>
      <c r="F25" s="18">
        <f t="shared" si="3"/>
        <v>2</v>
      </c>
      <c r="G25" s="18">
        <f t="shared" si="3"/>
        <v>0</v>
      </c>
      <c r="H25" s="18">
        <f t="shared" si="3"/>
        <v>0</v>
      </c>
      <c r="I25" s="18">
        <f t="shared" si="3"/>
        <v>100</v>
      </c>
      <c r="J25" s="67">
        <f t="shared" si="3"/>
        <v>115</v>
      </c>
      <c r="K25" s="67">
        <f t="shared" si="3"/>
        <v>15</v>
      </c>
      <c r="L25" s="67">
        <f t="shared" si="3"/>
        <v>0</v>
      </c>
      <c r="M25" s="67">
        <f t="shared" si="3"/>
        <v>0</v>
      </c>
      <c r="N25" s="67">
        <f t="shared" si="3"/>
        <v>0</v>
      </c>
      <c r="O25" s="67">
        <f t="shared" si="3"/>
        <v>15</v>
      </c>
      <c r="P25" s="93"/>
    </row>
    <row r="26" spans="1:17" ht="15.75" customHeight="1" x14ac:dyDescent="0.15">
      <c r="B26" s="79"/>
      <c r="C26" s="79"/>
      <c r="D26" s="79"/>
      <c r="E26" s="79"/>
      <c r="F26" s="79"/>
      <c r="G26" s="79"/>
      <c r="H26" s="79"/>
      <c r="I26" s="80" t="s">
        <v>55</v>
      </c>
      <c r="J26" s="81">
        <f>'Summary Stats'!B14</f>
        <v>51</v>
      </c>
      <c r="K26" s="79"/>
      <c r="L26" s="79"/>
      <c r="M26" s="79"/>
      <c r="N26" s="79" t="s">
        <v>74</v>
      </c>
      <c r="O26" s="82">
        <f>O25+J26</f>
        <v>66</v>
      </c>
      <c r="P26" s="93"/>
      <c r="Q26" s="93"/>
    </row>
    <row r="27" spans="1:17" ht="15.75" customHeight="1" x14ac:dyDescent="0.15">
      <c r="A27" s="88"/>
      <c r="B27" s="27"/>
      <c r="C27" s="27"/>
      <c r="D27" s="27"/>
      <c r="E27" s="27"/>
      <c r="F27" s="27"/>
      <c r="G27" s="27"/>
      <c r="H27" s="27"/>
      <c r="I27" s="38"/>
      <c r="J27" s="38" t="s">
        <v>80</v>
      </c>
      <c r="K27" s="61"/>
      <c r="L27" s="91"/>
      <c r="N27" s="57"/>
      <c r="O27" s="94"/>
      <c r="Q27" s="93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N1074"/>
  <sheetViews>
    <sheetView zoomScale="90" zoomScaleNormal="90" workbookViewId="0">
      <selection activeCell="H28" sqref="H28"/>
    </sheetView>
  </sheetViews>
  <sheetFormatPr baseColWidth="10" defaultColWidth="14.5" defaultRowHeight="15.75" customHeight="1" x14ac:dyDescent="0.15"/>
  <cols>
    <col min="1" max="1" width="9.5" customWidth="1"/>
    <col min="2" max="2" width="13.5" style="112" customWidth="1"/>
    <col min="3" max="3" width="10.1640625" customWidth="1"/>
    <col min="4" max="4" width="8.83203125" customWidth="1"/>
    <col min="5" max="5" width="19.83203125" style="74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5" customWidth="1"/>
    <col min="11" max="11" width="9.33203125" style="45" customWidth="1"/>
    <col min="12" max="12" width="11.5" style="45" customWidth="1"/>
    <col min="13" max="13" width="137.33203125" customWidth="1"/>
    <col min="14" max="14" width="133.6640625" customWidth="1"/>
  </cols>
  <sheetData>
    <row r="1" spans="1:14" ht="15.75" customHeight="1" x14ac:dyDescent="0.15">
      <c r="A1" s="42" t="s">
        <v>64</v>
      </c>
      <c r="B1" s="109" t="s">
        <v>36</v>
      </c>
      <c r="C1" s="3" t="s">
        <v>59</v>
      </c>
      <c r="D1" s="72" t="s">
        <v>37</v>
      </c>
      <c r="E1" s="72" t="s">
        <v>38</v>
      </c>
      <c r="F1" s="3" t="s">
        <v>39</v>
      </c>
      <c r="G1" s="3" t="s">
        <v>68</v>
      </c>
      <c r="H1" s="3" t="s">
        <v>69</v>
      </c>
      <c r="I1" s="3" t="s">
        <v>70</v>
      </c>
      <c r="J1" s="20" t="s">
        <v>41</v>
      </c>
      <c r="K1" s="20" t="s">
        <v>53</v>
      </c>
      <c r="L1" s="20" t="s">
        <v>40</v>
      </c>
      <c r="M1" s="19" t="s">
        <v>119</v>
      </c>
      <c r="N1" s="21"/>
    </row>
    <row r="2" spans="1:14" ht="15.75" customHeight="1" x14ac:dyDescent="0.15">
      <c r="A2" s="44" t="s">
        <v>13</v>
      </c>
      <c r="B2" s="110"/>
      <c r="C2" s="46"/>
      <c r="D2" s="73"/>
      <c r="E2" s="73"/>
      <c r="F2" s="46"/>
      <c r="G2" s="46"/>
      <c r="H2" s="46"/>
      <c r="I2" s="46"/>
      <c r="J2" s="47"/>
      <c r="K2" s="47"/>
      <c r="L2" s="47"/>
      <c r="M2" s="50" t="s">
        <v>67</v>
      </c>
      <c r="N2" s="40"/>
    </row>
    <row r="3" spans="1:14" ht="15.75" customHeight="1" x14ac:dyDescent="0.15">
      <c r="A3" s="43" t="s">
        <v>118</v>
      </c>
      <c r="B3" s="119" t="s">
        <v>82</v>
      </c>
      <c r="C3" s="83">
        <v>44509</v>
      </c>
      <c r="D3" s="84"/>
      <c r="E3" s="85" t="s">
        <v>20</v>
      </c>
      <c r="F3" s="48" t="s">
        <v>45</v>
      </c>
      <c r="G3" s="48"/>
      <c r="H3" s="48"/>
      <c r="I3" s="48"/>
      <c r="J3" s="49">
        <v>0</v>
      </c>
      <c r="K3" s="49">
        <v>0</v>
      </c>
      <c r="L3" s="49">
        <v>0</v>
      </c>
      <c r="M3" s="92" t="s">
        <v>76</v>
      </c>
      <c r="N3" s="40"/>
    </row>
    <row r="4" spans="1:14" ht="15.75" customHeight="1" x14ac:dyDescent="0.15">
      <c r="A4" s="44"/>
      <c r="B4" s="116" t="s">
        <v>85</v>
      </c>
      <c r="C4" s="83">
        <v>44876</v>
      </c>
      <c r="D4" s="84" t="s">
        <v>83</v>
      </c>
      <c r="E4" s="87" t="s">
        <v>18</v>
      </c>
      <c r="F4" s="41"/>
      <c r="G4" s="49"/>
      <c r="H4" s="41"/>
      <c r="I4" s="41"/>
      <c r="J4" s="49">
        <v>6</v>
      </c>
      <c r="K4" s="49">
        <v>0</v>
      </c>
      <c r="L4" s="49">
        <v>0</v>
      </c>
      <c r="M4" s="115" t="s">
        <v>84</v>
      </c>
      <c r="N4" s="40"/>
    </row>
    <row r="5" spans="1:14" ht="27" customHeight="1" x14ac:dyDescent="0.15">
      <c r="B5" s="118" t="s">
        <v>86</v>
      </c>
      <c r="C5" s="83">
        <v>44876</v>
      </c>
      <c r="D5" s="86" t="s">
        <v>87</v>
      </c>
      <c r="E5" s="87" t="s">
        <v>18</v>
      </c>
      <c r="J5" s="24">
        <v>4</v>
      </c>
      <c r="K5" s="24">
        <v>0</v>
      </c>
      <c r="L5" s="26">
        <v>0</v>
      </c>
      <c r="M5" s="115" t="s">
        <v>97</v>
      </c>
      <c r="N5" s="40"/>
    </row>
    <row r="6" spans="1:14" ht="15.75" customHeight="1" x14ac:dyDescent="0.15">
      <c r="A6" s="44" t="s">
        <v>91</v>
      </c>
      <c r="B6" s="118" t="s">
        <v>88</v>
      </c>
      <c r="C6" s="83">
        <v>44880</v>
      </c>
      <c r="D6" s="84" t="s">
        <v>92</v>
      </c>
      <c r="E6" s="87" t="s">
        <v>93</v>
      </c>
      <c r="F6" s="41"/>
      <c r="G6" s="49"/>
      <c r="H6" s="41"/>
      <c r="I6" s="41"/>
      <c r="J6" s="49"/>
      <c r="K6" s="49"/>
      <c r="L6" s="49"/>
      <c r="M6" s="117" t="s">
        <v>96</v>
      </c>
      <c r="N6" s="40"/>
    </row>
    <row r="7" spans="1:14" ht="15.75" customHeight="1" x14ac:dyDescent="0.15">
      <c r="A7" s="44"/>
      <c r="B7" s="118" t="s">
        <v>89</v>
      </c>
      <c r="C7" s="83">
        <v>44880</v>
      </c>
      <c r="D7" s="84" t="s">
        <v>98</v>
      </c>
      <c r="E7" s="87" t="s">
        <v>24</v>
      </c>
      <c r="F7" s="41"/>
      <c r="G7" s="49"/>
      <c r="H7" s="41"/>
      <c r="I7" s="41"/>
      <c r="J7" s="49"/>
      <c r="K7" s="49"/>
      <c r="L7" s="49"/>
      <c r="M7" s="117" t="s">
        <v>95</v>
      </c>
      <c r="N7" s="40"/>
    </row>
    <row r="8" spans="1:14" ht="15.75" customHeight="1" x14ac:dyDescent="0.15">
      <c r="A8" s="44"/>
      <c r="B8" s="118" t="s">
        <v>90</v>
      </c>
      <c r="C8" s="83">
        <v>44880</v>
      </c>
      <c r="D8" s="84" t="s">
        <v>94</v>
      </c>
      <c r="E8" s="87" t="s">
        <v>18</v>
      </c>
      <c r="F8" s="41"/>
      <c r="G8" s="49"/>
      <c r="H8" s="41"/>
      <c r="I8" s="41"/>
      <c r="J8" s="49">
        <v>3</v>
      </c>
      <c r="K8" s="49">
        <v>0</v>
      </c>
      <c r="L8" s="49">
        <v>0</v>
      </c>
      <c r="M8" s="115" t="s">
        <v>102</v>
      </c>
      <c r="N8" s="40"/>
    </row>
    <row r="9" spans="1:14" ht="15.75" customHeight="1" x14ac:dyDescent="0.15">
      <c r="A9" s="44" t="s">
        <v>99</v>
      </c>
      <c r="B9" s="111"/>
      <c r="C9" s="83"/>
      <c r="D9" s="84"/>
      <c r="E9" s="87"/>
      <c r="F9" s="41"/>
      <c r="G9" s="49"/>
      <c r="H9" s="41"/>
      <c r="I9" s="41"/>
      <c r="J9" s="49"/>
      <c r="K9" s="49"/>
      <c r="L9" s="49"/>
      <c r="M9" s="108"/>
      <c r="N9" s="40"/>
    </row>
    <row r="10" spans="1:14" ht="15.75" customHeight="1" x14ac:dyDescent="0.15">
      <c r="A10" s="44"/>
      <c r="B10" s="116" t="s">
        <v>100</v>
      </c>
      <c r="C10" s="83">
        <v>44566</v>
      </c>
      <c r="D10" s="84" t="s">
        <v>108</v>
      </c>
      <c r="E10" s="87" t="s">
        <v>46</v>
      </c>
      <c r="F10" s="41"/>
      <c r="G10" s="49"/>
      <c r="H10" s="41"/>
      <c r="I10" s="41"/>
      <c r="J10" s="49">
        <v>7</v>
      </c>
      <c r="K10" s="49">
        <v>0</v>
      </c>
      <c r="L10" s="49">
        <v>0</v>
      </c>
      <c r="M10" s="115" t="s">
        <v>101</v>
      </c>
      <c r="N10" s="40"/>
    </row>
    <row r="11" spans="1:14" ht="15.75" customHeight="1" x14ac:dyDescent="0.15">
      <c r="A11" s="44"/>
      <c r="B11" s="116" t="s">
        <v>104</v>
      </c>
      <c r="C11" s="83">
        <v>44567</v>
      </c>
      <c r="D11" s="84" t="s">
        <v>109</v>
      </c>
      <c r="E11" s="87" t="s">
        <v>93</v>
      </c>
      <c r="F11" s="41"/>
      <c r="G11" s="49"/>
      <c r="H11" s="41"/>
      <c r="I11" s="41"/>
      <c r="J11" s="49">
        <v>8</v>
      </c>
      <c r="K11" s="49">
        <v>0</v>
      </c>
      <c r="L11" s="49">
        <v>0</v>
      </c>
      <c r="M11" s="115" t="s">
        <v>103</v>
      </c>
      <c r="N11" s="40"/>
    </row>
    <row r="12" spans="1:14" ht="15.75" customHeight="1" x14ac:dyDescent="0.15">
      <c r="A12" s="44"/>
      <c r="B12" s="116" t="s">
        <v>105</v>
      </c>
      <c r="C12" s="83">
        <v>44567</v>
      </c>
      <c r="D12" s="84" t="s">
        <v>111</v>
      </c>
      <c r="E12" s="87" t="s">
        <v>18</v>
      </c>
      <c r="F12" s="41"/>
      <c r="G12" s="49"/>
      <c r="H12" s="41"/>
      <c r="I12" s="41"/>
      <c r="J12" s="49">
        <v>16</v>
      </c>
      <c r="K12" s="49">
        <v>0</v>
      </c>
      <c r="L12" s="49">
        <v>0</v>
      </c>
      <c r="M12" s="115" t="s">
        <v>110</v>
      </c>
      <c r="N12" s="40"/>
    </row>
    <row r="13" spans="1:14" ht="15.75" customHeight="1" x14ac:dyDescent="0.15">
      <c r="A13" s="123" t="s">
        <v>118</v>
      </c>
      <c r="B13" s="124" t="s">
        <v>106</v>
      </c>
      <c r="C13" s="125">
        <v>44578</v>
      </c>
      <c r="D13" s="84" t="s">
        <v>112</v>
      </c>
      <c r="E13" s="85" t="s">
        <v>20</v>
      </c>
      <c r="F13" s="41"/>
      <c r="G13" s="49"/>
      <c r="H13" s="41"/>
      <c r="I13" s="41"/>
      <c r="J13" s="49"/>
      <c r="K13" s="49"/>
      <c r="L13" s="49"/>
      <c r="M13" s="92" t="s">
        <v>76</v>
      </c>
      <c r="N13" s="40"/>
    </row>
    <row r="14" spans="1:14" ht="15.75" customHeight="1" x14ac:dyDescent="0.15">
      <c r="A14" s="123" t="s">
        <v>118</v>
      </c>
      <c r="B14" s="124" t="s">
        <v>107</v>
      </c>
      <c r="C14" s="125">
        <v>44578</v>
      </c>
      <c r="D14" s="84" t="s">
        <v>113</v>
      </c>
      <c r="E14" s="85" t="s">
        <v>20</v>
      </c>
      <c r="F14" s="41"/>
      <c r="G14" s="49"/>
      <c r="H14" s="41"/>
      <c r="I14" s="41"/>
      <c r="J14" s="49"/>
      <c r="K14" s="49"/>
      <c r="L14" s="49"/>
      <c r="M14" s="92" t="s">
        <v>76</v>
      </c>
      <c r="N14" s="40"/>
    </row>
    <row r="15" spans="1:14" ht="15.75" customHeight="1" x14ac:dyDescent="0.15">
      <c r="A15" s="123" t="s">
        <v>118</v>
      </c>
      <c r="B15" s="124" t="s">
        <v>114</v>
      </c>
      <c r="C15" s="125">
        <v>44579</v>
      </c>
      <c r="D15" s="84" t="s">
        <v>115</v>
      </c>
      <c r="E15" s="85" t="s">
        <v>20</v>
      </c>
      <c r="F15" s="41"/>
      <c r="G15" s="49"/>
      <c r="H15" s="41"/>
      <c r="I15" s="41"/>
      <c r="J15" s="49"/>
      <c r="K15" s="49"/>
      <c r="L15" s="49"/>
      <c r="M15" s="92" t="s">
        <v>76</v>
      </c>
      <c r="N15" s="40"/>
    </row>
    <row r="16" spans="1:14" ht="15.75" customHeight="1" x14ac:dyDescent="0.15">
      <c r="A16" s="126"/>
      <c r="B16" s="127" t="s">
        <v>116</v>
      </c>
      <c r="C16" s="125">
        <v>44581</v>
      </c>
      <c r="D16" s="84" t="s">
        <v>117</v>
      </c>
      <c r="E16" s="87" t="s">
        <v>24</v>
      </c>
      <c r="F16" s="41"/>
      <c r="G16" s="49"/>
      <c r="H16" s="41"/>
      <c r="I16" s="41"/>
      <c r="J16" s="49">
        <v>6</v>
      </c>
      <c r="K16" s="49">
        <v>2</v>
      </c>
      <c r="L16" s="49">
        <v>0</v>
      </c>
      <c r="M16" s="115" t="s">
        <v>129</v>
      </c>
      <c r="N16" s="40"/>
    </row>
    <row r="17" spans="1:14" ht="15.75" customHeight="1" x14ac:dyDescent="0.15">
      <c r="A17" s="126"/>
      <c r="B17" s="127" t="s">
        <v>120</v>
      </c>
      <c r="C17" s="125">
        <v>44585</v>
      </c>
      <c r="D17" s="84" t="s">
        <v>123</v>
      </c>
      <c r="E17" s="87" t="s">
        <v>24</v>
      </c>
      <c r="F17" s="41"/>
      <c r="G17" s="49"/>
      <c r="H17" s="41"/>
      <c r="I17" s="41"/>
      <c r="J17" s="49">
        <v>5</v>
      </c>
      <c r="K17" s="49">
        <v>0</v>
      </c>
      <c r="L17" s="49">
        <v>0</v>
      </c>
      <c r="M17" s="115" t="s">
        <v>126</v>
      </c>
      <c r="N17" s="40"/>
    </row>
    <row r="18" spans="1:14" ht="15.75" customHeight="1" x14ac:dyDescent="0.15">
      <c r="A18" s="126"/>
      <c r="B18" s="127" t="s">
        <v>121</v>
      </c>
      <c r="C18" s="125">
        <v>44585</v>
      </c>
      <c r="D18" s="84" t="s">
        <v>124</v>
      </c>
      <c r="E18" s="87" t="s">
        <v>128</v>
      </c>
      <c r="F18" s="41"/>
      <c r="G18" s="49"/>
      <c r="H18" s="41"/>
      <c r="I18" s="41"/>
      <c r="J18" s="49"/>
      <c r="K18" s="49"/>
      <c r="L18" s="49"/>
      <c r="M18" s="117" t="s">
        <v>127</v>
      </c>
      <c r="N18" s="40"/>
    </row>
    <row r="19" spans="1:14" ht="15.75" customHeight="1" x14ac:dyDescent="0.15">
      <c r="A19" s="126"/>
      <c r="B19" s="127" t="s">
        <v>122</v>
      </c>
      <c r="C19" s="125">
        <v>44585</v>
      </c>
      <c r="D19" s="84" t="s">
        <v>125</v>
      </c>
      <c r="E19" s="87" t="s">
        <v>20</v>
      </c>
      <c r="F19" s="41"/>
      <c r="G19" s="49"/>
      <c r="H19" s="41"/>
      <c r="I19" s="41"/>
      <c r="J19" s="49">
        <v>13</v>
      </c>
      <c r="K19" s="49">
        <v>1</v>
      </c>
      <c r="L19" s="49">
        <v>0</v>
      </c>
      <c r="M19" s="115" t="s">
        <v>130</v>
      </c>
      <c r="N19" s="40"/>
    </row>
    <row r="20" spans="1:14" ht="15.75" customHeight="1" x14ac:dyDescent="0.15">
      <c r="A20" s="135" t="s">
        <v>15</v>
      </c>
      <c r="B20" s="128" t="s">
        <v>133</v>
      </c>
      <c r="C20" s="125">
        <v>44595</v>
      </c>
      <c r="D20" s="84" t="s">
        <v>147</v>
      </c>
      <c r="E20" s="87" t="s">
        <v>18</v>
      </c>
      <c r="F20" s="41"/>
      <c r="G20" s="49"/>
      <c r="H20" s="41"/>
      <c r="I20" s="41"/>
      <c r="J20" s="49">
        <v>3</v>
      </c>
      <c r="K20" s="49">
        <v>0</v>
      </c>
      <c r="L20" s="49">
        <v>0</v>
      </c>
      <c r="M20" s="121" t="s">
        <v>148</v>
      </c>
      <c r="N20" s="40"/>
    </row>
    <row r="21" spans="1:14" ht="15.75" customHeight="1" x14ac:dyDescent="0.15">
      <c r="A21" s="135"/>
      <c r="B21" s="129" t="s">
        <v>134</v>
      </c>
      <c r="C21" s="125">
        <v>44601</v>
      </c>
      <c r="D21" s="84" t="s">
        <v>138</v>
      </c>
      <c r="E21" s="87" t="s">
        <v>139</v>
      </c>
      <c r="F21" s="41"/>
      <c r="G21" s="49"/>
      <c r="H21" s="41"/>
      <c r="I21" s="41"/>
      <c r="J21" s="49">
        <v>10</v>
      </c>
      <c r="K21" s="49">
        <v>0</v>
      </c>
      <c r="L21" s="49">
        <v>0</v>
      </c>
      <c r="M21" s="120" t="s">
        <v>146</v>
      </c>
      <c r="N21" s="40"/>
    </row>
    <row r="22" spans="1:14" ht="15.75" customHeight="1" x14ac:dyDescent="0.15">
      <c r="A22" s="135"/>
      <c r="B22" s="129" t="s">
        <v>135</v>
      </c>
      <c r="C22" s="125">
        <v>44601</v>
      </c>
      <c r="D22" s="84" t="s">
        <v>140</v>
      </c>
      <c r="E22" s="87" t="s">
        <v>18</v>
      </c>
      <c r="F22" s="41"/>
      <c r="G22" s="49"/>
      <c r="H22" s="41"/>
      <c r="I22" s="41"/>
      <c r="J22" s="49">
        <v>2</v>
      </c>
      <c r="K22" s="49">
        <v>0</v>
      </c>
      <c r="L22" s="49">
        <v>0</v>
      </c>
      <c r="M22" s="108" t="s">
        <v>145</v>
      </c>
      <c r="N22" s="40"/>
    </row>
    <row r="23" spans="1:14" ht="15.75" customHeight="1" x14ac:dyDescent="0.15">
      <c r="A23" s="135"/>
      <c r="B23" s="129" t="s">
        <v>136</v>
      </c>
      <c r="C23" s="125">
        <v>44601</v>
      </c>
      <c r="D23" s="84" t="s">
        <v>141</v>
      </c>
      <c r="E23" s="87" t="s">
        <v>18</v>
      </c>
      <c r="F23" s="41"/>
      <c r="G23" s="49"/>
      <c r="H23" s="41"/>
      <c r="I23" s="41"/>
      <c r="J23" s="49">
        <v>1</v>
      </c>
      <c r="K23" s="49">
        <v>0</v>
      </c>
      <c r="L23" s="49">
        <v>0</v>
      </c>
      <c r="M23" s="108" t="s">
        <v>144</v>
      </c>
      <c r="N23" s="40"/>
    </row>
    <row r="24" spans="1:14" ht="15.75" customHeight="1" x14ac:dyDescent="0.15">
      <c r="A24" s="135"/>
      <c r="B24" s="129" t="s">
        <v>132</v>
      </c>
      <c r="C24" s="125">
        <v>44601</v>
      </c>
      <c r="D24" s="84" t="s">
        <v>142</v>
      </c>
      <c r="E24" s="87" t="s">
        <v>46</v>
      </c>
      <c r="F24" s="41"/>
      <c r="G24" s="49"/>
      <c r="H24" s="41"/>
      <c r="I24" s="41"/>
      <c r="J24" s="49">
        <v>1</v>
      </c>
      <c r="K24" s="49">
        <v>0</v>
      </c>
      <c r="L24" s="49">
        <v>0</v>
      </c>
      <c r="M24" s="121" t="s">
        <v>143</v>
      </c>
      <c r="N24" s="40"/>
    </row>
    <row r="25" spans="1:14" ht="15.75" customHeight="1" x14ac:dyDescent="0.15">
      <c r="A25" s="135"/>
      <c r="B25" s="129" t="s">
        <v>137</v>
      </c>
      <c r="C25" s="130">
        <v>44615</v>
      </c>
      <c r="D25" s="84" t="s">
        <v>150</v>
      </c>
      <c r="E25" s="122" t="s">
        <v>24</v>
      </c>
      <c r="J25" s="45">
        <v>10</v>
      </c>
      <c r="K25" s="45">
        <v>0</v>
      </c>
      <c r="L25" s="45">
        <v>0</v>
      </c>
      <c r="M25" s="121" t="s">
        <v>149</v>
      </c>
      <c r="N25" s="40"/>
    </row>
    <row r="26" spans="1:14" ht="15.75" customHeight="1" x14ac:dyDescent="0.15">
      <c r="A26" s="135" t="s">
        <v>16</v>
      </c>
      <c r="B26" s="129" t="s">
        <v>152</v>
      </c>
      <c r="C26" s="130">
        <v>44622</v>
      </c>
      <c r="D26" s="128" t="s">
        <v>151</v>
      </c>
      <c r="E26" s="122" t="s">
        <v>34</v>
      </c>
      <c r="J26" s="45">
        <v>0</v>
      </c>
      <c r="K26" s="45">
        <v>0</v>
      </c>
      <c r="L26" s="45">
        <v>100</v>
      </c>
      <c r="M26" s="121" t="s">
        <v>153</v>
      </c>
      <c r="N26" s="40"/>
    </row>
    <row r="27" spans="1:14" ht="15.75" customHeight="1" x14ac:dyDescent="0.15">
      <c r="A27" s="135"/>
      <c r="B27" s="129" t="s">
        <v>156</v>
      </c>
      <c r="C27" s="130">
        <v>44622</v>
      </c>
      <c r="D27" s="84" t="s">
        <v>154</v>
      </c>
      <c r="E27" s="87" t="s">
        <v>18</v>
      </c>
      <c r="J27" s="45">
        <v>2</v>
      </c>
      <c r="K27" s="45">
        <v>0</v>
      </c>
      <c r="L27" s="45">
        <v>0</v>
      </c>
      <c r="M27" s="121" t="s">
        <v>155</v>
      </c>
      <c r="N27" s="40"/>
    </row>
    <row r="28" spans="1:14" ht="15.75" customHeight="1" x14ac:dyDescent="0.15">
      <c r="A28" s="126"/>
      <c r="B28" s="129"/>
      <c r="C28" s="130"/>
      <c r="D28" s="84"/>
      <c r="E28" s="122"/>
      <c r="M28" s="121"/>
      <c r="N28" s="40"/>
    </row>
    <row r="29" spans="1:14" ht="15.75" customHeight="1" x14ac:dyDescent="0.15">
      <c r="A29" s="126"/>
      <c r="B29" s="129"/>
      <c r="C29" s="130"/>
      <c r="D29" s="84"/>
      <c r="E29" s="122"/>
      <c r="M29" s="121"/>
      <c r="N29" s="40"/>
    </row>
    <row r="30" spans="1:14" ht="15.75" customHeight="1" thickBot="1" x14ac:dyDescent="0.2">
      <c r="A30" s="74"/>
      <c r="B30" s="131"/>
      <c r="C30" s="74"/>
      <c r="D30" s="74"/>
      <c r="M30" s="23" t="s">
        <v>60</v>
      </c>
    </row>
    <row r="31" spans="1:14" ht="15.75" customHeight="1" thickTop="1" thickBot="1" x14ac:dyDescent="0.2">
      <c r="B31" s="36" t="s">
        <v>9</v>
      </c>
      <c r="C31" s="36"/>
      <c r="D31" s="36"/>
      <c r="E31" s="75"/>
      <c r="F31" s="36"/>
      <c r="G31" s="37">
        <f t="shared" ref="G31:I31" si="0">SUM(G3:G19)</f>
        <v>0</v>
      </c>
      <c r="H31" s="37">
        <f t="shared" si="0"/>
        <v>0</v>
      </c>
      <c r="I31" s="37">
        <f t="shared" si="0"/>
        <v>0</v>
      </c>
      <c r="J31" s="37">
        <f>SUM(J3:J30)</f>
        <v>97</v>
      </c>
      <c r="K31" s="37">
        <f>SUM(K3:K30)</f>
        <v>3</v>
      </c>
      <c r="L31" s="37">
        <f>SUM(L3:L30)</f>
        <v>100</v>
      </c>
      <c r="M31" s="35"/>
      <c r="N31" s="40"/>
    </row>
    <row r="32" spans="1:14" ht="15.75" customHeight="1" thickTop="1" x14ac:dyDescent="0.15">
      <c r="D32" s="25"/>
      <c r="L32" s="26"/>
      <c r="M32" s="25"/>
      <c r="N32" s="40"/>
    </row>
    <row r="33" spans="2:14" ht="15.75" customHeight="1" x14ac:dyDescent="0.15">
      <c r="D33" s="25"/>
      <c r="L33" s="26"/>
      <c r="M33" s="53"/>
      <c r="N33" s="40"/>
    </row>
    <row r="34" spans="2:14" ht="15.75" customHeight="1" x14ac:dyDescent="0.15">
      <c r="B34" s="113"/>
      <c r="D34" s="22"/>
      <c r="J34" s="26"/>
      <c r="K34" s="26"/>
      <c r="L34" s="26"/>
      <c r="M34" s="25"/>
      <c r="N34" s="40"/>
    </row>
    <row r="35" spans="2:14" ht="15.75" customHeight="1" x14ac:dyDescent="0.15">
      <c r="B35" s="113"/>
      <c r="D35" s="25"/>
      <c r="J35" s="26"/>
      <c r="K35" s="26"/>
      <c r="L35" s="26"/>
      <c r="M35" s="25"/>
      <c r="N35" s="40"/>
    </row>
    <row r="36" spans="2:14" ht="15.75" customHeight="1" x14ac:dyDescent="0.15">
      <c r="B36" s="113"/>
      <c r="D36" s="25"/>
      <c r="E36" s="76"/>
      <c r="J36" s="26"/>
      <c r="K36" s="26"/>
      <c r="L36" s="26"/>
      <c r="M36" s="25"/>
      <c r="N36" s="40"/>
    </row>
    <row r="37" spans="2:14" ht="15.75" customHeight="1" x14ac:dyDescent="0.15">
      <c r="B37" s="113"/>
      <c r="D37" s="25"/>
      <c r="E37" s="76"/>
      <c r="J37" s="26"/>
      <c r="K37" s="26"/>
      <c r="L37" s="26"/>
      <c r="M37" s="25"/>
      <c r="N37" s="40"/>
    </row>
    <row r="38" spans="2:14" ht="15.75" customHeight="1" x14ac:dyDescent="0.15">
      <c r="B38" s="113"/>
      <c r="D38" s="25"/>
      <c r="J38" s="26"/>
      <c r="K38" s="26"/>
      <c r="L38" s="26"/>
      <c r="M38" s="25"/>
      <c r="N38" s="40"/>
    </row>
    <row r="39" spans="2:14" ht="15.75" customHeight="1" x14ac:dyDescent="0.15">
      <c r="B39" s="113"/>
      <c r="D39" s="25"/>
      <c r="J39" s="26"/>
      <c r="K39" s="26"/>
      <c r="L39" s="26"/>
      <c r="M39" s="25"/>
      <c r="N39" s="40"/>
    </row>
    <row r="40" spans="2:14" ht="15.75" customHeight="1" x14ac:dyDescent="0.15">
      <c r="B40" s="113"/>
      <c r="D40" s="25"/>
      <c r="J40" s="26"/>
      <c r="K40" s="26"/>
      <c r="L40" s="26"/>
      <c r="M40" s="25"/>
      <c r="N40" s="40"/>
    </row>
    <row r="41" spans="2:14" ht="15.75" customHeight="1" x14ac:dyDescent="0.15">
      <c r="B41" s="113"/>
      <c r="D41" s="25"/>
      <c r="J41" s="26"/>
      <c r="K41" s="26"/>
      <c r="L41" s="26"/>
      <c r="M41" s="25"/>
      <c r="N41" s="40"/>
    </row>
    <row r="42" spans="2:14" ht="15.75" customHeight="1" x14ac:dyDescent="0.15">
      <c r="B42" s="113"/>
      <c r="D42" s="25"/>
      <c r="J42" s="26"/>
      <c r="K42" s="26"/>
      <c r="L42" s="26"/>
      <c r="M42" s="25"/>
      <c r="N42" s="40"/>
    </row>
    <row r="43" spans="2:14" ht="15.75" customHeight="1" x14ac:dyDescent="0.15">
      <c r="B43" s="113"/>
      <c r="D43" s="25"/>
      <c r="J43" s="26"/>
      <c r="K43" s="26"/>
      <c r="L43" s="26"/>
      <c r="M43" s="25"/>
      <c r="N43" s="40"/>
    </row>
    <row r="44" spans="2:14" ht="15.75" customHeight="1" x14ac:dyDescent="0.15">
      <c r="B44" s="114"/>
      <c r="D44" s="25"/>
      <c r="J44" s="26"/>
      <c r="K44" s="26"/>
      <c r="L44" s="26"/>
      <c r="M44" s="25"/>
      <c r="N44" s="40"/>
    </row>
    <row r="45" spans="2:14" ht="15.75" customHeight="1" x14ac:dyDescent="0.15">
      <c r="B45" s="113"/>
      <c r="D45" s="25"/>
      <c r="J45" s="24"/>
      <c r="K45" s="24"/>
      <c r="L45" s="26"/>
      <c r="M45" s="25"/>
      <c r="N45" s="40"/>
    </row>
    <row r="46" spans="2:14" ht="15.75" customHeight="1" x14ac:dyDescent="0.15">
      <c r="B46" s="113"/>
      <c r="D46" s="25"/>
      <c r="J46" s="24"/>
      <c r="K46" s="24"/>
      <c r="L46" s="26"/>
      <c r="M46" s="25"/>
      <c r="N46" s="40"/>
    </row>
    <row r="47" spans="2:14" ht="15.75" customHeight="1" x14ac:dyDescent="0.15">
      <c r="B47" s="113"/>
      <c r="D47" s="25"/>
      <c r="J47" s="24"/>
      <c r="K47" s="24"/>
      <c r="L47" s="26"/>
      <c r="M47" s="25"/>
      <c r="N47" s="40"/>
    </row>
    <row r="48" spans="2:14" ht="15.75" customHeight="1" x14ac:dyDescent="0.15">
      <c r="B48" s="113"/>
      <c r="D48" s="25"/>
      <c r="J48" s="24"/>
      <c r="K48" s="24"/>
      <c r="L48" s="26"/>
      <c r="M48" s="25"/>
      <c r="N48" s="40"/>
    </row>
    <row r="49" spans="4:14" ht="15.75" customHeight="1" x14ac:dyDescent="0.15">
      <c r="D49" s="25"/>
      <c r="J49" s="24"/>
      <c r="K49" s="24"/>
      <c r="L49" s="26"/>
      <c r="M49" s="25"/>
      <c r="N49" s="40"/>
    </row>
    <row r="50" spans="4:14" ht="15.75" customHeight="1" x14ac:dyDescent="0.15">
      <c r="D50" s="25"/>
      <c r="M50" s="25"/>
      <c r="N50" s="40"/>
    </row>
    <row r="51" spans="4:14" ht="15.75" customHeight="1" x14ac:dyDescent="0.15">
      <c r="D51" s="25"/>
      <c r="J51" s="24"/>
      <c r="K51" s="24"/>
      <c r="L51" s="26"/>
      <c r="M51" s="25"/>
      <c r="N51" s="40"/>
    </row>
    <row r="52" spans="4:14" ht="15.75" customHeight="1" x14ac:dyDescent="0.15">
      <c r="D52" s="25"/>
      <c r="J52" s="24"/>
      <c r="K52" s="24"/>
      <c r="L52" s="26"/>
      <c r="M52" s="25"/>
      <c r="N52" s="40"/>
    </row>
    <row r="53" spans="4:14" ht="15.75" customHeight="1" x14ac:dyDescent="0.15">
      <c r="D53" s="25"/>
      <c r="J53" s="24"/>
      <c r="K53" s="24"/>
      <c r="L53" s="26"/>
      <c r="M53" s="25"/>
      <c r="N53" s="40"/>
    </row>
    <row r="54" spans="4:14" ht="15.75" customHeight="1" x14ac:dyDescent="0.15">
      <c r="D54" s="25"/>
      <c r="J54" s="24"/>
      <c r="K54" s="24"/>
      <c r="L54" s="26"/>
      <c r="M54" s="25"/>
      <c r="N54" s="40"/>
    </row>
    <row r="55" spans="4:14" ht="15.75" customHeight="1" x14ac:dyDescent="0.15">
      <c r="D55" s="25"/>
      <c r="J55" s="24"/>
      <c r="K55" s="24"/>
      <c r="L55" s="26"/>
      <c r="M55" s="25"/>
      <c r="N55" s="40"/>
    </row>
    <row r="56" spans="4:14" ht="15.75" customHeight="1" x14ac:dyDescent="0.15">
      <c r="D56" s="25"/>
      <c r="J56" s="24"/>
      <c r="K56" s="24"/>
      <c r="L56" s="26"/>
      <c r="M56" s="25"/>
      <c r="N56" s="40"/>
    </row>
    <row r="57" spans="4:14" ht="15.75" customHeight="1" x14ac:dyDescent="0.15">
      <c r="D57" s="25"/>
      <c r="K57" s="24"/>
      <c r="L57" s="24"/>
      <c r="M57" s="25"/>
      <c r="N57" s="40"/>
    </row>
    <row r="58" spans="4:14" ht="15.75" customHeight="1" x14ac:dyDescent="0.15">
      <c r="D58" s="25"/>
      <c r="K58" s="24"/>
      <c r="L58" s="24"/>
      <c r="M58" s="25"/>
      <c r="N58" s="40"/>
    </row>
    <row r="59" spans="4:14" ht="15.75" customHeight="1" x14ac:dyDescent="0.15">
      <c r="D59" s="25"/>
      <c r="K59" s="24"/>
      <c r="L59" s="24"/>
      <c r="M59" s="25"/>
      <c r="N59" s="40"/>
    </row>
    <row r="60" spans="4:14" ht="15.75" customHeight="1" x14ac:dyDescent="0.15">
      <c r="D60" s="25"/>
      <c r="K60" s="24"/>
      <c r="L60" s="24"/>
      <c r="M60" s="25"/>
      <c r="N60" s="40"/>
    </row>
    <row r="61" spans="4:14" ht="15.75" customHeight="1" x14ac:dyDescent="0.15">
      <c r="D61" s="25"/>
      <c r="J61" s="24"/>
      <c r="K61" s="24"/>
      <c r="L61" s="26"/>
      <c r="M61" s="25"/>
      <c r="N61" s="40"/>
    </row>
    <row r="62" spans="4:14" ht="15.75" customHeight="1" x14ac:dyDescent="0.15">
      <c r="D62" s="25"/>
      <c r="M62" s="25"/>
      <c r="N62" s="40"/>
    </row>
    <row r="63" spans="4:14" ht="15.75" customHeight="1" x14ac:dyDescent="0.15">
      <c r="D63" s="25"/>
      <c r="L63" s="26"/>
      <c r="M63" s="25"/>
      <c r="N63" s="40"/>
    </row>
    <row r="64" spans="4:14" ht="15.75" customHeight="1" x14ac:dyDescent="0.15">
      <c r="D64" s="25"/>
      <c r="L64" s="26"/>
      <c r="M64" s="25"/>
      <c r="N64" s="40"/>
    </row>
    <row r="65" spans="4:14" ht="15.75" customHeight="1" x14ac:dyDescent="0.15">
      <c r="D65" s="25"/>
      <c r="L65" s="26"/>
      <c r="M65" s="25"/>
      <c r="N65" s="40"/>
    </row>
    <row r="66" spans="4:14" ht="15.75" customHeight="1" x14ac:dyDescent="0.15">
      <c r="D66" s="25"/>
      <c r="L66" s="26"/>
      <c r="M66" s="25"/>
      <c r="N66" s="40"/>
    </row>
    <row r="67" spans="4:14" ht="15.75" customHeight="1" x14ac:dyDescent="0.15">
      <c r="D67" s="25"/>
      <c r="L67" s="26"/>
      <c r="M67" s="25"/>
      <c r="N67" s="40"/>
    </row>
    <row r="68" spans="4:14" ht="15.75" customHeight="1" x14ac:dyDescent="0.15">
      <c r="D68" s="25"/>
      <c r="L68" s="26"/>
      <c r="M68" s="25"/>
      <c r="N68" s="40"/>
    </row>
    <row r="69" spans="4:14" ht="15.75" customHeight="1" x14ac:dyDescent="0.15">
      <c r="D69" s="25"/>
      <c r="L69" s="26"/>
      <c r="M69" s="25"/>
      <c r="N69" s="40"/>
    </row>
    <row r="70" spans="4:14" ht="15.75" customHeight="1" x14ac:dyDescent="0.15">
      <c r="D70" s="25"/>
      <c r="L70" s="26"/>
      <c r="M70" s="25"/>
      <c r="N70" s="40"/>
    </row>
    <row r="71" spans="4:14" ht="15.75" customHeight="1" x14ac:dyDescent="0.15">
      <c r="D71" s="25"/>
      <c r="L71" s="26"/>
      <c r="M71" s="25"/>
      <c r="N71" s="40"/>
    </row>
    <row r="72" spans="4:14" ht="15.75" customHeight="1" x14ac:dyDescent="0.15">
      <c r="D72" s="25"/>
      <c r="L72" s="26"/>
      <c r="M72" s="25"/>
      <c r="N72" s="40"/>
    </row>
    <row r="73" spans="4:14" ht="15.75" customHeight="1" x14ac:dyDescent="0.15">
      <c r="D73" s="25"/>
      <c r="L73" s="26"/>
      <c r="M73" s="25"/>
      <c r="N73" s="40"/>
    </row>
    <row r="74" spans="4:14" ht="15.75" customHeight="1" x14ac:dyDescent="0.15">
      <c r="D74" s="25"/>
      <c r="L74" s="26"/>
      <c r="M74" s="25"/>
      <c r="N74" s="40"/>
    </row>
    <row r="75" spans="4:14" ht="15.75" customHeight="1" x14ac:dyDescent="0.15">
      <c r="D75" s="25"/>
      <c r="L75" s="26"/>
      <c r="M75" s="25"/>
      <c r="N75" s="40"/>
    </row>
    <row r="76" spans="4:14" ht="15.75" customHeight="1" x14ac:dyDescent="0.15">
      <c r="D76" s="25"/>
      <c r="L76" s="26"/>
      <c r="M76" s="25"/>
      <c r="N76" s="40"/>
    </row>
    <row r="77" spans="4:14" ht="15.75" customHeight="1" x14ac:dyDescent="0.15">
      <c r="D77" s="25"/>
      <c r="L77" s="26"/>
      <c r="M77" s="25"/>
      <c r="N77" s="40"/>
    </row>
    <row r="78" spans="4:14" ht="15.75" customHeight="1" x14ac:dyDescent="0.15">
      <c r="D78" s="25"/>
      <c r="L78" s="26"/>
      <c r="M78" s="25"/>
      <c r="N78" s="40"/>
    </row>
    <row r="79" spans="4:14" ht="15.75" customHeight="1" x14ac:dyDescent="0.15">
      <c r="D79" s="25"/>
      <c r="L79" s="26"/>
      <c r="M79" s="25"/>
      <c r="N79" s="40"/>
    </row>
    <row r="80" spans="4:14" ht="15.75" customHeight="1" x14ac:dyDescent="0.15">
      <c r="D80" s="25"/>
      <c r="L80" s="26"/>
      <c r="M80" s="25"/>
      <c r="N80" s="40"/>
    </row>
    <row r="81" spans="4:14" ht="15.75" customHeight="1" x14ac:dyDescent="0.15">
      <c r="D81" s="25"/>
      <c r="L81" s="26"/>
      <c r="M81" s="25"/>
      <c r="N81" s="40"/>
    </row>
    <row r="82" spans="4:14" ht="15.75" customHeight="1" x14ac:dyDescent="0.15">
      <c r="D82" s="25"/>
      <c r="L82" s="26"/>
      <c r="M82" s="25"/>
      <c r="N82" s="40"/>
    </row>
    <row r="83" spans="4:14" ht="15.75" customHeight="1" x14ac:dyDescent="0.15">
      <c r="D83" s="25"/>
      <c r="L83" s="26"/>
      <c r="M83" s="25"/>
      <c r="N83" s="40"/>
    </row>
    <row r="84" spans="4:14" ht="15.75" customHeight="1" x14ac:dyDescent="0.15">
      <c r="D84" s="25"/>
      <c r="L84" s="26"/>
      <c r="M84" s="25"/>
      <c r="N84" s="40"/>
    </row>
    <row r="85" spans="4:14" ht="15.75" customHeight="1" x14ac:dyDescent="0.15">
      <c r="D85" s="25"/>
      <c r="L85" s="26"/>
      <c r="M85" s="25"/>
      <c r="N85" s="40"/>
    </row>
    <row r="86" spans="4:14" ht="15.75" customHeight="1" x14ac:dyDescent="0.15">
      <c r="D86" s="25"/>
      <c r="L86" s="26"/>
      <c r="M86" s="25"/>
      <c r="N86" s="40"/>
    </row>
    <row r="87" spans="4:14" ht="15.75" customHeight="1" x14ac:dyDescent="0.15">
      <c r="D87" s="25"/>
      <c r="L87" s="26"/>
      <c r="M87" s="25"/>
      <c r="N87" s="40"/>
    </row>
    <row r="88" spans="4:14" ht="15.75" customHeight="1" x14ac:dyDescent="0.15">
      <c r="D88" s="25"/>
      <c r="L88" s="26"/>
      <c r="M88" s="25"/>
      <c r="N88" s="40"/>
    </row>
    <row r="89" spans="4:14" ht="15.75" customHeight="1" x14ac:dyDescent="0.15">
      <c r="D89" s="25"/>
      <c r="L89" s="26"/>
      <c r="M89" s="25"/>
      <c r="N89" s="40"/>
    </row>
    <row r="90" spans="4:14" ht="15.75" customHeight="1" x14ac:dyDescent="0.15">
      <c r="D90" s="25"/>
      <c r="L90" s="26"/>
      <c r="M90" s="25"/>
      <c r="N90" s="40"/>
    </row>
    <row r="91" spans="4:14" ht="15.75" customHeight="1" x14ac:dyDescent="0.15">
      <c r="D91" s="25"/>
      <c r="L91" s="26"/>
      <c r="M91" s="25"/>
      <c r="N91" s="40"/>
    </row>
    <row r="92" spans="4:14" ht="15.75" customHeight="1" thickBot="1" x14ac:dyDescent="0.2">
      <c r="D92" s="25"/>
      <c r="L92" s="26"/>
      <c r="M92" s="25"/>
    </row>
    <row r="93" spans="4:14" ht="15.75" customHeight="1" thickTop="1" thickBot="1" x14ac:dyDescent="0.2">
      <c r="D93" s="25"/>
      <c r="L93" s="26"/>
      <c r="M93" s="25"/>
      <c r="N93" s="34"/>
    </row>
    <row r="94" spans="4:14" ht="15.75" customHeight="1" thickTop="1" x14ac:dyDescent="0.15">
      <c r="D94" s="25"/>
      <c r="L94" s="26"/>
      <c r="M94" s="25"/>
      <c r="N94">
        <v>20</v>
      </c>
    </row>
    <row r="95" spans="4:14" ht="15.75" customHeight="1" x14ac:dyDescent="0.15">
      <c r="D95" s="25"/>
      <c r="L95" s="26"/>
      <c r="M95" s="25"/>
      <c r="N95">
        <v>14</v>
      </c>
    </row>
    <row r="96" spans="4:14" ht="15.75" customHeight="1" x14ac:dyDescent="0.15">
      <c r="D96" s="25"/>
      <c r="L96" s="26"/>
      <c r="M96" s="25"/>
    </row>
    <row r="97" spans="4:13" ht="15.75" customHeight="1" x14ac:dyDescent="0.15">
      <c r="D97" s="25"/>
      <c r="L97" s="26"/>
      <c r="M97" s="25"/>
    </row>
    <row r="98" spans="4:13" ht="15.75" customHeight="1" x14ac:dyDescent="0.15">
      <c r="D98" s="25"/>
      <c r="L98" s="26"/>
      <c r="M98" s="25"/>
    </row>
    <row r="99" spans="4:13" ht="15.75" customHeight="1" x14ac:dyDescent="0.15">
      <c r="D99" s="25"/>
      <c r="L99" s="26"/>
      <c r="M99" s="25"/>
    </row>
    <row r="100" spans="4:13" ht="15.75" customHeight="1" x14ac:dyDescent="0.15">
      <c r="D100" s="25"/>
      <c r="L100" s="26"/>
      <c r="M100" s="25"/>
    </row>
    <row r="101" spans="4:13" ht="15.75" customHeight="1" x14ac:dyDescent="0.15">
      <c r="D101" s="25"/>
      <c r="L101" s="26"/>
      <c r="M101" s="25"/>
    </row>
    <row r="102" spans="4:13" ht="15.75" customHeight="1" x14ac:dyDescent="0.15">
      <c r="D102" s="25"/>
      <c r="L102" s="26"/>
      <c r="M102" s="25"/>
    </row>
    <row r="103" spans="4:13" ht="15.75" customHeight="1" x14ac:dyDescent="0.15">
      <c r="D103" s="25"/>
      <c r="L103" s="26"/>
      <c r="M103" s="25"/>
    </row>
    <row r="104" spans="4:13" ht="15.75" customHeight="1" x14ac:dyDescent="0.15">
      <c r="D104" s="25"/>
      <c r="L104" s="26"/>
      <c r="M104" s="25"/>
    </row>
    <row r="105" spans="4:13" ht="15.75" customHeight="1" x14ac:dyDescent="0.15">
      <c r="D105" s="25"/>
      <c r="L105" s="26"/>
      <c r="M105" s="25"/>
    </row>
    <row r="106" spans="4:13" ht="15.75" customHeight="1" x14ac:dyDescent="0.15">
      <c r="D106" s="25"/>
      <c r="L106" s="26"/>
      <c r="M106" s="25"/>
    </row>
    <row r="107" spans="4:13" ht="15.75" customHeight="1" x14ac:dyDescent="0.15">
      <c r="D107" s="25"/>
      <c r="L107" s="26"/>
      <c r="M107" s="25"/>
    </row>
    <row r="108" spans="4:13" ht="15.75" customHeight="1" x14ac:dyDescent="0.15">
      <c r="D108" s="25"/>
      <c r="L108" s="26"/>
      <c r="M108" s="25"/>
    </row>
    <row r="109" spans="4:13" ht="15.75" customHeight="1" x14ac:dyDescent="0.15">
      <c r="D109" s="25"/>
      <c r="L109" s="26"/>
      <c r="M109" s="25"/>
    </row>
    <row r="110" spans="4:13" ht="15.75" customHeight="1" x14ac:dyDescent="0.15">
      <c r="D110" s="25"/>
      <c r="L110" s="26"/>
      <c r="M110" s="25"/>
    </row>
    <row r="111" spans="4:13" ht="15.75" customHeight="1" x14ac:dyDescent="0.15">
      <c r="D111" s="25"/>
      <c r="L111" s="26"/>
      <c r="M111" s="25"/>
    </row>
    <row r="112" spans="4:13" ht="15.75" customHeight="1" x14ac:dyDescent="0.15">
      <c r="D112" s="25"/>
      <c r="L112" s="26"/>
      <c r="M112" s="25"/>
    </row>
    <row r="113" spans="4:13" ht="15.75" customHeight="1" x14ac:dyDescent="0.15">
      <c r="D113" s="25"/>
      <c r="L113" s="26"/>
      <c r="M113" s="25"/>
    </row>
    <row r="114" spans="4:13" ht="15.75" customHeight="1" x14ac:dyDescent="0.15">
      <c r="D114" s="25"/>
      <c r="L114" s="26"/>
      <c r="M114" s="25"/>
    </row>
    <row r="115" spans="4:13" ht="15.75" customHeight="1" x14ac:dyDescent="0.15">
      <c r="D115" s="25"/>
      <c r="L115" s="26"/>
      <c r="M115" s="25"/>
    </row>
    <row r="116" spans="4:13" ht="15.75" customHeight="1" x14ac:dyDescent="0.15">
      <c r="D116" s="25"/>
      <c r="L116" s="26"/>
      <c r="M116" s="25"/>
    </row>
    <row r="117" spans="4:13" ht="15.75" customHeight="1" x14ac:dyDescent="0.15">
      <c r="D117" s="25"/>
      <c r="L117" s="26"/>
      <c r="M117" s="25"/>
    </row>
    <row r="118" spans="4:13" ht="15.75" customHeight="1" x14ac:dyDescent="0.15">
      <c r="D118" s="25"/>
      <c r="L118" s="26"/>
      <c r="M118" s="25"/>
    </row>
    <row r="119" spans="4:13" ht="15.75" customHeight="1" x14ac:dyDescent="0.15">
      <c r="D119" s="25"/>
      <c r="L119" s="26"/>
      <c r="M119" s="25"/>
    </row>
    <row r="120" spans="4:13" ht="15.75" customHeight="1" x14ac:dyDescent="0.15">
      <c r="D120" s="25"/>
      <c r="L120" s="26"/>
      <c r="M120" s="25"/>
    </row>
    <row r="121" spans="4:13" ht="15.75" customHeight="1" x14ac:dyDescent="0.15">
      <c r="D121" s="25"/>
      <c r="L121" s="26"/>
      <c r="M121" s="25"/>
    </row>
    <row r="122" spans="4:13" ht="15.75" customHeight="1" x14ac:dyDescent="0.15">
      <c r="D122" s="25"/>
      <c r="L122" s="26"/>
      <c r="M122" s="25"/>
    </row>
    <row r="123" spans="4:13" ht="15.75" customHeight="1" x14ac:dyDescent="0.15">
      <c r="D123" s="25"/>
      <c r="L123" s="26"/>
      <c r="M123" s="25"/>
    </row>
    <row r="124" spans="4:13" ht="15.75" customHeight="1" x14ac:dyDescent="0.15">
      <c r="D124" s="25"/>
      <c r="L124" s="26"/>
      <c r="M124" s="25"/>
    </row>
    <row r="125" spans="4:13" ht="13" x14ac:dyDescent="0.15">
      <c r="D125" s="25"/>
      <c r="L125" s="26"/>
      <c r="M125" s="25"/>
    </row>
    <row r="126" spans="4:13" ht="13" x14ac:dyDescent="0.15">
      <c r="D126" s="25"/>
      <c r="L126" s="26"/>
      <c r="M126" s="25"/>
    </row>
    <row r="127" spans="4:13" ht="13" x14ac:dyDescent="0.15">
      <c r="D127" s="25"/>
      <c r="L127" s="26"/>
      <c r="M127" s="25"/>
    </row>
    <row r="128" spans="4:13" ht="13" x14ac:dyDescent="0.15">
      <c r="D128" s="25"/>
      <c r="L128" s="26"/>
      <c r="M128" s="25"/>
    </row>
    <row r="129" spans="4:13" ht="13" x14ac:dyDescent="0.15">
      <c r="D129" s="25"/>
      <c r="L129" s="26"/>
      <c r="M129" s="25"/>
    </row>
    <row r="130" spans="4:13" ht="13" x14ac:dyDescent="0.15">
      <c r="D130" s="25"/>
      <c r="L130" s="26"/>
      <c r="M130" s="25"/>
    </row>
    <row r="131" spans="4:13" ht="13" x14ac:dyDescent="0.15">
      <c r="D131" s="25"/>
      <c r="L131" s="26"/>
      <c r="M131" s="25"/>
    </row>
    <row r="132" spans="4:13" ht="13" x14ac:dyDescent="0.15">
      <c r="D132" s="25"/>
      <c r="L132" s="26"/>
      <c r="M132" s="25"/>
    </row>
    <row r="133" spans="4:13" ht="13" x14ac:dyDescent="0.15">
      <c r="D133" s="25"/>
      <c r="L133" s="26"/>
      <c r="M133" s="25"/>
    </row>
    <row r="134" spans="4:13" ht="13" x14ac:dyDescent="0.15">
      <c r="D134" s="25"/>
      <c r="L134" s="26"/>
      <c r="M134" s="25"/>
    </row>
    <row r="135" spans="4:13" ht="13" x14ac:dyDescent="0.15">
      <c r="D135" s="25"/>
      <c r="L135" s="26"/>
      <c r="M135" s="25"/>
    </row>
    <row r="136" spans="4:13" ht="13" x14ac:dyDescent="0.15">
      <c r="D136" s="25"/>
      <c r="L136" s="26"/>
      <c r="M136" s="25"/>
    </row>
    <row r="137" spans="4:13" ht="13" x14ac:dyDescent="0.15">
      <c r="D137" s="25"/>
      <c r="L137" s="26"/>
      <c r="M137" s="25"/>
    </row>
    <row r="138" spans="4:13" ht="13" x14ac:dyDescent="0.15">
      <c r="D138" s="25"/>
      <c r="L138" s="26"/>
      <c r="M138" s="25"/>
    </row>
    <row r="139" spans="4:13" ht="13" x14ac:dyDescent="0.15">
      <c r="D139" s="25"/>
      <c r="L139" s="26"/>
      <c r="M139" s="25"/>
    </row>
    <row r="140" spans="4:13" ht="13" x14ac:dyDescent="0.15">
      <c r="D140" s="25"/>
      <c r="L140" s="26"/>
      <c r="M140" s="25"/>
    </row>
    <row r="141" spans="4:13" ht="13" x14ac:dyDescent="0.15">
      <c r="D141" s="25"/>
      <c r="L141" s="26"/>
      <c r="M141" s="25"/>
    </row>
    <row r="142" spans="4:13" ht="13" x14ac:dyDescent="0.15">
      <c r="D142" s="25"/>
      <c r="L142" s="26"/>
      <c r="M142" s="25"/>
    </row>
    <row r="143" spans="4:13" ht="13" x14ac:dyDescent="0.15">
      <c r="D143" s="25"/>
      <c r="L143" s="26"/>
      <c r="M143" s="25"/>
    </row>
    <row r="144" spans="4:13" ht="13" x14ac:dyDescent="0.15">
      <c r="D144" s="25"/>
      <c r="L144" s="26"/>
      <c r="M144" s="25"/>
    </row>
    <row r="145" spans="4:13" ht="13" x14ac:dyDescent="0.15">
      <c r="D145" s="25"/>
      <c r="L145" s="26"/>
      <c r="M145" s="25"/>
    </row>
    <row r="146" spans="4:13" ht="13" x14ac:dyDescent="0.15">
      <c r="D146" s="25"/>
      <c r="L146" s="26"/>
      <c r="M146" s="25"/>
    </row>
    <row r="147" spans="4:13" ht="13" x14ac:dyDescent="0.15">
      <c r="D147" s="25"/>
      <c r="L147" s="26"/>
      <c r="M147" s="25"/>
    </row>
    <row r="148" spans="4:13" ht="13" x14ac:dyDescent="0.15">
      <c r="D148" s="25"/>
      <c r="L148" s="26"/>
      <c r="M148" s="25"/>
    </row>
    <row r="149" spans="4:13" ht="13" x14ac:dyDescent="0.15">
      <c r="D149" s="25"/>
      <c r="L149" s="26"/>
      <c r="M149" s="25"/>
    </row>
    <row r="150" spans="4:13" ht="13" x14ac:dyDescent="0.15">
      <c r="D150" s="25"/>
      <c r="L150" s="26"/>
      <c r="M150" s="25"/>
    </row>
    <row r="151" spans="4:13" ht="13" x14ac:dyDescent="0.15">
      <c r="D151" s="25"/>
      <c r="L151" s="26"/>
      <c r="M151" s="25"/>
    </row>
    <row r="152" spans="4:13" ht="13" x14ac:dyDescent="0.15">
      <c r="D152" s="25"/>
      <c r="L152" s="26"/>
      <c r="M152" s="25"/>
    </row>
    <row r="153" spans="4:13" ht="13" x14ac:dyDescent="0.15">
      <c r="D153" s="25"/>
      <c r="L153" s="26"/>
      <c r="M153" s="25"/>
    </row>
    <row r="154" spans="4:13" ht="13" x14ac:dyDescent="0.15">
      <c r="D154" s="25"/>
      <c r="L154" s="26"/>
      <c r="M154" s="25"/>
    </row>
    <row r="155" spans="4:13" ht="13" x14ac:dyDescent="0.15">
      <c r="D155" s="25"/>
      <c r="L155" s="26"/>
      <c r="M155" s="25"/>
    </row>
    <row r="156" spans="4:13" ht="13" x14ac:dyDescent="0.15">
      <c r="D156" s="25"/>
      <c r="L156" s="26"/>
      <c r="M156" s="25"/>
    </row>
    <row r="157" spans="4:13" ht="13" x14ac:dyDescent="0.15">
      <c r="D157" s="25"/>
      <c r="L157" s="26"/>
      <c r="M157" s="25"/>
    </row>
    <row r="158" spans="4:13" ht="13" x14ac:dyDescent="0.15">
      <c r="D158" s="25"/>
      <c r="L158" s="26"/>
      <c r="M158" s="25"/>
    </row>
    <row r="159" spans="4:13" ht="13" x14ac:dyDescent="0.15">
      <c r="D159" s="25"/>
      <c r="L159" s="26"/>
      <c r="M159" s="25"/>
    </row>
    <row r="160" spans="4:13" ht="13" x14ac:dyDescent="0.15">
      <c r="D160" s="25"/>
      <c r="L160" s="26"/>
      <c r="M160" s="25"/>
    </row>
    <row r="161" spans="4:13" ht="13" x14ac:dyDescent="0.15">
      <c r="D161" s="25"/>
      <c r="L161" s="26"/>
      <c r="M161" s="25"/>
    </row>
    <row r="162" spans="4:13" ht="13" x14ac:dyDescent="0.15">
      <c r="D162" s="25"/>
      <c r="L162" s="26"/>
      <c r="M162" s="25"/>
    </row>
    <row r="163" spans="4:13" ht="13" x14ac:dyDescent="0.15">
      <c r="D163" s="25"/>
      <c r="L163" s="26"/>
      <c r="M163" s="25"/>
    </row>
    <row r="164" spans="4:13" ht="13" x14ac:dyDescent="0.15">
      <c r="D164" s="25"/>
      <c r="L164" s="26"/>
      <c r="M164" s="25"/>
    </row>
    <row r="165" spans="4:13" ht="13" x14ac:dyDescent="0.15">
      <c r="D165" s="25"/>
      <c r="L165" s="26"/>
      <c r="M165" s="25"/>
    </row>
    <row r="166" spans="4:13" ht="13" x14ac:dyDescent="0.15">
      <c r="D166" s="25"/>
      <c r="L166" s="26"/>
      <c r="M166" s="25"/>
    </row>
    <row r="167" spans="4:13" ht="13" x14ac:dyDescent="0.15">
      <c r="D167" s="25"/>
      <c r="L167" s="26"/>
      <c r="M167" s="25"/>
    </row>
    <row r="168" spans="4:13" ht="13" x14ac:dyDescent="0.15">
      <c r="D168" s="25"/>
      <c r="L168" s="26"/>
      <c r="M168" s="25"/>
    </row>
    <row r="169" spans="4:13" ht="13" x14ac:dyDescent="0.15">
      <c r="D169" s="25"/>
      <c r="L169" s="26"/>
      <c r="M169" s="25"/>
    </row>
    <row r="170" spans="4:13" ht="13" x14ac:dyDescent="0.15">
      <c r="D170" s="25"/>
      <c r="L170" s="26"/>
      <c r="M170" s="25"/>
    </row>
    <row r="171" spans="4:13" ht="13" x14ac:dyDescent="0.15">
      <c r="D171" s="25"/>
      <c r="L171" s="26"/>
      <c r="M171" s="25"/>
    </row>
    <row r="172" spans="4:13" ht="13" x14ac:dyDescent="0.15">
      <c r="D172" s="25"/>
      <c r="L172" s="26"/>
      <c r="M172" s="25"/>
    </row>
    <row r="173" spans="4:13" ht="13" x14ac:dyDescent="0.15">
      <c r="D173" s="25"/>
      <c r="L173" s="26"/>
      <c r="M173" s="25"/>
    </row>
    <row r="174" spans="4:13" ht="13" x14ac:dyDescent="0.15">
      <c r="D174" s="25"/>
      <c r="L174" s="26"/>
      <c r="M174" s="25"/>
    </row>
    <row r="175" spans="4:13" ht="13" x14ac:dyDescent="0.15">
      <c r="D175" s="25"/>
      <c r="L175" s="26"/>
      <c r="M175" s="25"/>
    </row>
    <row r="176" spans="4:13" ht="13" x14ac:dyDescent="0.15">
      <c r="D176" s="25"/>
      <c r="L176" s="26"/>
      <c r="M176" s="25"/>
    </row>
    <row r="177" spans="4:13" ht="13" x14ac:dyDescent="0.15">
      <c r="D177" s="25"/>
      <c r="L177" s="26"/>
      <c r="M177" s="25"/>
    </row>
    <row r="178" spans="4:13" ht="13" x14ac:dyDescent="0.15">
      <c r="D178" s="25"/>
      <c r="L178" s="26"/>
      <c r="M178" s="25"/>
    </row>
    <row r="179" spans="4:13" ht="13" x14ac:dyDescent="0.15">
      <c r="D179" s="25"/>
      <c r="L179" s="26"/>
      <c r="M179" s="25"/>
    </row>
    <row r="180" spans="4:13" ht="13" x14ac:dyDescent="0.15">
      <c r="D180" s="25"/>
      <c r="L180" s="26"/>
      <c r="M180" s="25"/>
    </row>
    <row r="181" spans="4:13" ht="13" x14ac:dyDescent="0.15">
      <c r="D181" s="25"/>
      <c r="L181" s="26"/>
      <c r="M181" s="25"/>
    </row>
    <row r="182" spans="4:13" ht="13" x14ac:dyDescent="0.15">
      <c r="D182" s="25"/>
      <c r="L182" s="26"/>
      <c r="M182" s="25"/>
    </row>
    <row r="183" spans="4:13" ht="13" x14ac:dyDescent="0.15">
      <c r="D183" s="25"/>
      <c r="L183" s="26"/>
      <c r="M183" s="25"/>
    </row>
    <row r="184" spans="4:13" ht="13" x14ac:dyDescent="0.15">
      <c r="D184" s="25"/>
      <c r="L184" s="26"/>
      <c r="M184" s="25"/>
    </row>
    <row r="185" spans="4:13" ht="13" x14ac:dyDescent="0.15">
      <c r="D185" s="25"/>
      <c r="L185" s="26"/>
      <c r="M185" s="25"/>
    </row>
    <row r="186" spans="4:13" ht="13" x14ac:dyDescent="0.15">
      <c r="D186" s="25"/>
      <c r="L186" s="26"/>
      <c r="M186" s="25"/>
    </row>
    <row r="187" spans="4:13" ht="13" x14ac:dyDescent="0.15">
      <c r="D187" s="25"/>
      <c r="L187" s="26"/>
      <c r="M187" s="25"/>
    </row>
    <row r="188" spans="4:13" ht="13" x14ac:dyDescent="0.15">
      <c r="D188" s="25"/>
      <c r="L188" s="26"/>
      <c r="M188" s="25"/>
    </row>
    <row r="189" spans="4:13" ht="13" x14ac:dyDescent="0.15">
      <c r="D189" s="25"/>
      <c r="L189" s="26"/>
      <c r="M189" s="25"/>
    </row>
    <row r="190" spans="4:13" ht="13" x14ac:dyDescent="0.15">
      <c r="D190" s="25"/>
      <c r="L190" s="26"/>
      <c r="M190" s="25"/>
    </row>
    <row r="191" spans="4:13" ht="13" x14ac:dyDescent="0.15">
      <c r="D191" s="25"/>
      <c r="L191" s="26"/>
      <c r="M191" s="25"/>
    </row>
    <row r="192" spans="4:13" ht="13" x14ac:dyDescent="0.15">
      <c r="D192" s="25"/>
      <c r="L192" s="26"/>
      <c r="M192" s="25"/>
    </row>
    <row r="193" spans="4:13" ht="13" x14ac:dyDescent="0.15">
      <c r="D193" s="25"/>
      <c r="L193" s="26"/>
      <c r="M193" s="25"/>
    </row>
    <row r="194" spans="4:13" ht="13" x14ac:dyDescent="0.15">
      <c r="D194" s="25"/>
      <c r="L194" s="26"/>
      <c r="M194" s="25"/>
    </row>
    <row r="195" spans="4:13" ht="13" x14ac:dyDescent="0.15">
      <c r="D195" s="25"/>
      <c r="L195" s="26"/>
      <c r="M195" s="25"/>
    </row>
    <row r="196" spans="4:13" ht="13" x14ac:dyDescent="0.15">
      <c r="D196" s="25"/>
      <c r="L196" s="26"/>
      <c r="M196" s="25"/>
    </row>
    <row r="197" spans="4:13" ht="13" x14ac:dyDescent="0.15">
      <c r="D197" s="25"/>
      <c r="L197" s="26"/>
      <c r="M197" s="25"/>
    </row>
    <row r="198" spans="4:13" ht="13" x14ac:dyDescent="0.15">
      <c r="D198" s="25"/>
      <c r="L198" s="26"/>
      <c r="M198" s="25"/>
    </row>
    <row r="199" spans="4:13" ht="13" x14ac:dyDescent="0.15">
      <c r="D199" s="25"/>
      <c r="L199" s="26"/>
      <c r="M199" s="25"/>
    </row>
    <row r="200" spans="4:13" ht="13" x14ac:dyDescent="0.15">
      <c r="D200" s="25"/>
      <c r="L200" s="26"/>
      <c r="M200" s="25"/>
    </row>
    <row r="201" spans="4:13" ht="13" x14ac:dyDescent="0.15">
      <c r="D201" s="25"/>
      <c r="L201" s="26"/>
      <c r="M201" s="25"/>
    </row>
    <row r="202" spans="4:13" ht="13" x14ac:dyDescent="0.15">
      <c r="D202" s="25"/>
      <c r="L202" s="26"/>
      <c r="M202" s="25"/>
    </row>
    <row r="203" spans="4:13" ht="13" x14ac:dyDescent="0.15">
      <c r="D203" s="25"/>
      <c r="L203" s="26"/>
      <c r="M203" s="25"/>
    </row>
    <row r="204" spans="4:13" ht="13" x14ac:dyDescent="0.15">
      <c r="D204" s="25"/>
      <c r="L204" s="26"/>
      <c r="M204" s="25"/>
    </row>
    <row r="205" spans="4:13" ht="13" x14ac:dyDescent="0.15">
      <c r="D205" s="25"/>
      <c r="L205" s="26"/>
      <c r="M205" s="25"/>
    </row>
    <row r="206" spans="4:13" ht="13" x14ac:dyDescent="0.15">
      <c r="D206" s="25"/>
      <c r="L206" s="26"/>
      <c r="M206" s="25"/>
    </row>
    <row r="207" spans="4:13" ht="13" x14ac:dyDescent="0.15">
      <c r="D207" s="25"/>
      <c r="L207" s="26"/>
      <c r="M207" s="25"/>
    </row>
    <row r="208" spans="4:13" ht="13" x14ac:dyDescent="0.15">
      <c r="D208" s="25"/>
      <c r="L208" s="26"/>
      <c r="M208" s="25"/>
    </row>
    <row r="209" spans="4:13" ht="13" x14ac:dyDescent="0.15">
      <c r="D209" s="25"/>
      <c r="L209" s="26"/>
      <c r="M209" s="25"/>
    </row>
    <row r="210" spans="4:13" ht="13" x14ac:dyDescent="0.15">
      <c r="D210" s="25"/>
      <c r="L210" s="26"/>
      <c r="M210" s="25"/>
    </row>
    <row r="211" spans="4:13" ht="13" x14ac:dyDescent="0.15">
      <c r="D211" s="25"/>
      <c r="L211" s="26"/>
      <c r="M211" s="25"/>
    </row>
    <row r="212" spans="4:13" ht="13" x14ac:dyDescent="0.15">
      <c r="D212" s="25"/>
      <c r="L212" s="26"/>
      <c r="M212" s="25"/>
    </row>
    <row r="213" spans="4:13" ht="13" x14ac:dyDescent="0.15">
      <c r="D213" s="25"/>
      <c r="L213" s="26"/>
      <c r="M213" s="25"/>
    </row>
    <row r="214" spans="4:13" ht="13" x14ac:dyDescent="0.15">
      <c r="D214" s="25"/>
      <c r="L214" s="26"/>
      <c r="M214" s="25"/>
    </row>
    <row r="215" spans="4:13" ht="13" x14ac:dyDescent="0.15">
      <c r="D215" s="25"/>
      <c r="L215" s="26"/>
      <c r="M215" s="25"/>
    </row>
    <row r="216" spans="4:13" ht="13" x14ac:dyDescent="0.15">
      <c r="D216" s="25"/>
      <c r="L216" s="26"/>
      <c r="M216" s="25"/>
    </row>
    <row r="217" spans="4:13" ht="13" x14ac:dyDescent="0.15">
      <c r="D217" s="25"/>
      <c r="L217" s="26"/>
      <c r="M217" s="25"/>
    </row>
    <row r="218" spans="4:13" ht="13" x14ac:dyDescent="0.15">
      <c r="D218" s="25"/>
      <c r="L218" s="26"/>
      <c r="M218" s="25"/>
    </row>
    <row r="219" spans="4:13" ht="13" x14ac:dyDescent="0.15">
      <c r="D219" s="25"/>
      <c r="L219" s="26"/>
      <c r="M219" s="25"/>
    </row>
    <row r="220" spans="4:13" ht="13" x14ac:dyDescent="0.15">
      <c r="D220" s="25"/>
      <c r="L220" s="26"/>
      <c r="M220" s="25"/>
    </row>
    <row r="221" spans="4:13" ht="13" x14ac:dyDescent="0.15">
      <c r="D221" s="25"/>
      <c r="L221" s="26"/>
      <c r="M221" s="25"/>
    </row>
    <row r="222" spans="4:13" ht="13" x14ac:dyDescent="0.15">
      <c r="D222" s="25"/>
      <c r="L222" s="26"/>
      <c r="M222" s="25"/>
    </row>
    <row r="223" spans="4:13" ht="13" x14ac:dyDescent="0.15">
      <c r="D223" s="25"/>
      <c r="L223" s="26"/>
      <c r="M223" s="25"/>
    </row>
    <row r="224" spans="4:13" ht="13" x14ac:dyDescent="0.15">
      <c r="D224" s="25"/>
      <c r="L224" s="26"/>
      <c r="M224" s="25"/>
    </row>
    <row r="225" spans="4:13" ht="13" x14ac:dyDescent="0.15">
      <c r="D225" s="25"/>
      <c r="L225" s="26"/>
      <c r="M225" s="25"/>
    </row>
    <row r="226" spans="4:13" ht="13" x14ac:dyDescent="0.15">
      <c r="D226" s="25"/>
      <c r="L226" s="26"/>
      <c r="M226" s="25"/>
    </row>
    <row r="227" spans="4:13" ht="13" x14ac:dyDescent="0.15">
      <c r="D227" s="25"/>
      <c r="L227" s="26"/>
      <c r="M227" s="25"/>
    </row>
    <row r="228" spans="4:13" ht="13" x14ac:dyDescent="0.15">
      <c r="D228" s="25"/>
      <c r="L228" s="26"/>
      <c r="M228" s="25"/>
    </row>
    <row r="229" spans="4:13" ht="13" x14ac:dyDescent="0.15">
      <c r="D229" s="25"/>
      <c r="L229" s="26"/>
      <c r="M229" s="25"/>
    </row>
    <row r="230" spans="4:13" ht="13" x14ac:dyDescent="0.15">
      <c r="D230" s="25"/>
      <c r="L230" s="26"/>
      <c r="M230" s="25"/>
    </row>
    <row r="231" spans="4:13" ht="13" x14ac:dyDescent="0.15">
      <c r="D231" s="25"/>
      <c r="L231" s="26"/>
      <c r="M231" s="25"/>
    </row>
    <row r="232" spans="4:13" ht="13" x14ac:dyDescent="0.15">
      <c r="D232" s="25"/>
      <c r="L232" s="26"/>
      <c r="M232" s="25"/>
    </row>
    <row r="233" spans="4:13" ht="13" x14ac:dyDescent="0.15">
      <c r="D233" s="25"/>
      <c r="L233" s="26"/>
      <c r="M233" s="25"/>
    </row>
    <row r="234" spans="4:13" ht="13" x14ac:dyDescent="0.15">
      <c r="D234" s="25"/>
      <c r="L234" s="26"/>
      <c r="M234" s="25"/>
    </row>
    <row r="235" spans="4:13" ht="13" x14ac:dyDescent="0.15">
      <c r="D235" s="25"/>
      <c r="L235" s="26"/>
      <c r="M235" s="25"/>
    </row>
    <row r="236" spans="4:13" ht="13" x14ac:dyDescent="0.15">
      <c r="D236" s="25"/>
      <c r="L236" s="26"/>
      <c r="M236" s="25"/>
    </row>
    <row r="237" spans="4:13" ht="13" x14ac:dyDescent="0.15">
      <c r="D237" s="25"/>
      <c r="L237" s="26"/>
      <c r="M237" s="25"/>
    </row>
    <row r="238" spans="4:13" ht="13" x14ac:dyDescent="0.15">
      <c r="D238" s="25"/>
      <c r="L238" s="26"/>
      <c r="M238" s="25"/>
    </row>
    <row r="239" spans="4:13" ht="13" x14ac:dyDescent="0.15">
      <c r="D239" s="25"/>
      <c r="L239" s="26"/>
      <c r="M239" s="25"/>
    </row>
    <row r="240" spans="4:13" ht="13" x14ac:dyDescent="0.15">
      <c r="D240" s="25"/>
      <c r="L240" s="26"/>
      <c r="M240" s="25"/>
    </row>
    <row r="241" spans="4:13" ht="13" x14ac:dyDescent="0.15">
      <c r="D241" s="25"/>
      <c r="L241" s="26"/>
      <c r="M241" s="25"/>
    </row>
    <row r="242" spans="4:13" ht="13" x14ac:dyDescent="0.15">
      <c r="D242" s="25"/>
      <c r="L242" s="26"/>
      <c r="M242" s="25"/>
    </row>
    <row r="243" spans="4:13" ht="13" x14ac:dyDescent="0.15">
      <c r="D243" s="25"/>
      <c r="L243" s="26"/>
      <c r="M243" s="25"/>
    </row>
    <row r="244" spans="4:13" ht="13" x14ac:dyDescent="0.15">
      <c r="D244" s="25"/>
      <c r="L244" s="26"/>
      <c r="M244" s="25"/>
    </row>
    <row r="245" spans="4:13" ht="13" x14ac:dyDescent="0.15">
      <c r="D245" s="25"/>
      <c r="L245" s="26"/>
      <c r="M245" s="25"/>
    </row>
    <row r="246" spans="4:13" ht="13" x14ac:dyDescent="0.15">
      <c r="D246" s="25"/>
      <c r="L246" s="26"/>
      <c r="M246" s="25"/>
    </row>
    <row r="247" spans="4:13" ht="13" x14ac:dyDescent="0.15">
      <c r="D247" s="25"/>
      <c r="L247" s="26"/>
      <c r="M247" s="25"/>
    </row>
    <row r="248" spans="4:13" ht="13" x14ac:dyDescent="0.15">
      <c r="D248" s="25"/>
      <c r="L248" s="26"/>
      <c r="M248" s="25"/>
    </row>
    <row r="249" spans="4:13" ht="13" x14ac:dyDescent="0.15">
      <c r="D249" s="25"/>
      <c r="L249" s="26"/>
      <c r="M249" s="25"/>
    </row>
    <row r="250" spans="4:13" ht="13" x14ac:dyDescent="0.15">
      <c r="D250" s="25"/>
      <c r="L250" s="26"/>
      <c r="M250" s="25"/>
    </row>
    <row r="251" spans="4:13" ht="13" x14ac:dyDescent="0.15">
      <c r="D251" s="25"/>
      <c r="L251" s="26"/>
      <c r="M251" s="25"/>
    </row>
    <row r="252" spans="4:13" ht="13" x14ac:dyDescent="0.15">
      <c r="D252" s="25"/>
      <c r="L252" s="26"/>
      <c r="M252" s="25"/>
    </row>
    <row r="253" spans="4:13" ht="13" x14ac:dyDescent="0.15">
      <c r="D253" s="25"/>
      <c r="L253" s="26"/>
      <c r="M253" s="25"/>
    </row>
    <row r="254" spans="4:13" ht="13" x14ac:dyDescent="0.15">
      <c r="D254" s="25"/>
      <c r="L254" s="26"/>
      <c r="M254" s="25"/>
    </row>
    <row r="255" spans="4:13" ht="13" x14ac:dyDescent="0.15">
      <c r="D255" s="25"/>
      <c r="L255" s="26"/>
      <c r="M255" s="25"/>
    </row>
    <row r="256" spans="4:13" ht="13" x14ac:dyDescent="0.15">
      <c r="D256" s="25"/>
      <c r="L256" s="26"/>
      <c r="M256" s="25"/>
    </row>
    <row r="257" spans="4:13" ht="13" x14ac:dyDescent="0.15">
      <c r="D257" s="25"/>
      <c r="L257" s="26"/>
      <c r="M257" s="25"/>
    </row>
    <row r="258" spans="4:13" ht="13" x14ac:dyDescent="0.15">
      <c r="D258" s="25"/>
      <c r="L258" s="26"/>
      <c r="M258" s="25"/>
    </row>
    <row r="259" spans="4:13" ht="13" x14ac:dyDescent="0.15">
      <c r="D259" s="25"/>
      <c r="L259" s="26"/>
      <c r="M259" s="25"/>
    </row>
    <row r="260" spans="4:13" ht="13" x14ac:dyDescent="0.15">
      <c r="D260" s="25"/>
      <c r="L260" s="26"/>
      <c r="M260" s="25"/>
    </row>
    <row r="261" spans="4:13" ht="13" x14ac:dyDescent="0.15">
      <c r="D261" s="25"/>
      <c r="L261" s="26"/>
      <c r="M261" s="25"/>
    </row>
    <row r="262" spans="4:13" ht="13" x14ac:dyDescent="0.15">
      <c r="D262" s="25"/>
      <c r="L262" s="26"/>
      <c r="M262" s="25"/>
    </row>
    <row r="263" spans="4:13" ht="13" x14ac:dyDescent="0.15">
      <c r="D263" s="25"/>
      <c r="L263" s="26"/>
      <c r="M263" s="25"/>
    </row>
    <row r="264" spans="4:13" ht="13" x14ac:dyDescent="0.15">
      <c r="D264" s="25"/>
      <c r="L264" s="26"/>
      <c r="M264" s="25"/>
    </row>
    <row r="265" spans="4:13" ht="13" x14ac:dyDescent="0.15">
      <c r="D265" s="25"/>
      <c r="L265" s="26"/>
      <c r="M265" s="25"/>
    </row>
    <row r="266" spans="4:13" ht="13" x14ac:dyDescent="0.15">
      <c r="D266" s="25"/>
      <c r="L266" s="26"/>
      <c r="M266" s="25"/>
    </row>
    <row r="267" spans="4:13" ht="13" x14ac:dyDescent="0.15">
      <c r="D267" s="25"/>
      <c r="L267" s="26"/>
      <c r="M267" s="25"/>
    </row>
    <row r="268" spans="4:13" ht="13" x14ac:dyDescent="0.15">
      <c r="D268" s="25"/>
      <c r="L268" s="26"/>
      <c r="M268" s="25"/>
    </row>
    <row r="269" spans="4:13" ht="13" x14ac:dyDescent="0.15">
      <c r="D269" s="25"/>
      <c r="L269" s="26"/>
      <c r="M269" s="25"/>
    </row>
    <row r="270" spans="4:13" ht="13" x14ac:dyDescent="0.15">
      <c r="D270" s="25"/>
      <c r="L270" s="26"/>
      <c r="M270" s="25"/>
    </row>
    <row r="271" spans="4:13" ht="13" x14ac:dyDescent="0.15">
      <c r="D271" s="25"/>
      <c r="L271" s="26"/>
      <c r="M271" s="25"/>
    </row>
    <row r="272" spans="4:13" ht="13" x14ac:dyDescent="0.15">
      <c r="D272" s="25"/>
      <c r="L272" s="26"/>
      <c r="M272" s="25"/>
    </row>
    <row r="273" spans="4:13" ht="13" x14ac:dyDescent="0.15">
      <c r="D273" s="25"/>
      <c r="L273" s="26"/>
      <c r="M273" s="25"/>
    </row>
    <row r="274" spans="4:13" ht="13" x14ac:dyDescent="0.15">
      <c r="D274" s="25"/>
      <c r="L274" s="26"/>
      <c r="M274" s="25"/>
    </row>
    <row r="275" spans="4:13" ht="13" x14ac:dyDescent="0.15">
      <c r="D275" s="25"/>
      <c r="L275" s="26"/>
      <c r="M275" s="25"/>
    </row>
    <row r="276" spans="4:13" ht="13" x14ac:dyDescent="0.15">
      <c r="D276" s="25"/>
      <c r="L276" s="26"/>
      <c r="M276" s="25"/>
    </row>
    <row r="277" spans="4:13" ht="13" x14ac:dyDescent="0.15">
      <c r="D277" s="25"/>
      <c r="L277" s="26"/>
      <c r="M277" s="25"/>
    </row>
    <row r="278" spans="4:13" ht="13" x14ac:dyDescent="0.15">
      <c r="D278" s="25"/>
      <c r="L278" s="26"/>
      <c r="M278" s="25"/>
    </row>
    <row r="279" spans="4:13" ht="13" x14ac:dyDescent="0.15">
      <c r="D279" s="25"/>
      <c r="L279" s="26"/>
      <c r="M279" s="25"/>
    </row>
    <row r="280" spans="4:13" ht="13" x14ac:dyDescent="0.15">
      <c r="D280" s="25"/>
      <c r="L280" s="26"/>
      <c r="M280" s="25"/>
    </row>
    <row r="281" spans="4:13" ht="13" x14ac:dyDescent="0.15">
      <c r="D281" s="25"/>
      <c r="L281" s="26"/>
      <c r="M281" s="25"/>
    </row>
    <row r="282" spans="4:13" ht="13" x14ac:dyDescent="0.15">
      <c r="D282" s="25"/>
      <c r="L282" s="26"/>
      <c r="M282" s="25"/>
    </row>
    <row r="283" spans="4:13" ht="13" x14ac:dyDescent="0.15">
      <c r="D283" s="25"/>
      <c r="L283" s="26"/>
      <c r="M283" s="25"/>
    </row>
    <row r="284" spans="4:13" ht="13" x14ac:dyDescent="0.15">
      <c r="D284" s="25"/>
      <c r="L284" s="26"/>
      <c r="M284" s="25"/>
    </row>
    <row r="285" spans="4:13" ht="13" x14ac:dyDescent="0.15">
      <c r="D285" s="25"/>
      <c r="L285" s="26"/>
      <c r="M285" s="25"/>
    </row>
    <row r="286" spans="4:13" ht="13" x14ac:dyDescent="0.15">
      <c r="D286" s="25"/>
      <c r="L286" s="26"/>
      <c r="M286" s="25"/>
    </row>
    <row r="287" spans="4:13" ht="13" x14ac:dyDescent="0.15">
      <c r="D287" s="25"/>
      <c r="L287" s="26"/>
      <c r="M287" s="25"/>
    </row>
    <row r="288" spans="4:13" ht="13" x14ac:dyDescent="0.15">
      <c r="D288" s="25"/>
      <c r="L288" s="26"/>
      <c r="M288" s="25"/>
    </row>
    <row r="289" spans="4:13" ht="13" x14ac:dyDescent="0.15">
      <c r="D289" s="25"/>
      <c r="L289" s="26"/>
      <c r="M289" s="25"/>
    </row>
    <row r="290" spans="4:13" ht="13" x14ac:dyDescent="0.15">
      <c r="D290" s="25"/>
      <c r="L290" s="26"/>
      <c r="M290" s="25"/>
    </row>
    <row r="291" spans="4:13" ht="13" x14ac:dyDescent="0.15">
      <c r="D291" s="25"/>
      <c r="L291" s="26"/>
      <c r="M291" s="25"/>
    </row>
    <row r="292" spans="4:13" ht="13" x14ac:dyDescent="0.15">
      <c r="D292" s="25"/>
      <c r="L292" s="26"/>
      <c r="M292" s="25"/>
    </row>
    <row r="293" spans="4:13" ht="13" x14ac:dyDescent="0.15">
      <c r="D293" s="25"/>
      <c r="L293" s="26"/>
      <c r="M293" s="25"/>
    </row>
    <row r="294" spans="4:13" ht="13" x14ac:dyDescent="0.15">
      <c r="D294" s="25"/>
      <c r="L294" s="26"/>
      <c r="M294" s="25"/>
    </row>
    <row r="295" spans="4:13" ht="13" x14ac:dyDescent="0.15">
      <c r="D295" s="25"/>
      <c r="L295" s="26"/>
      <c r="M295" s="25"/>
    </row>
    <row r="296" spans="4:13" ht="13" x14ac:dyDescent="0.15">
      <c r="D296" s="25"/>
      <c r="L296" s="26"/>
      <c r="M296" s="25"/>
    </row>
    <row r="297" spans="4:13" ht="13" x14ac:dyDescent="0.15">
      <c r="D297" s="25"/>
      <c r="L297" s="26"/>
      <c r="M297" s="25"/>
    </row>
    <row r="298" spans="4:13" ht="13" x14ac:dyDescent="0.15">
      <c r="D298" s="25"/>
      <c r="L298" s="26"/>
      <c r="M298" s="25"/>
    </row>
    <row r="299" spans="4:13" ht="13" x14ac:dyDescent="0.15">
      <c r="D299" s="25"/>
      <c r="L299" s="26"/>
      <c r="M299" s="25"/>
    </row>
    <row r="300" spans="4:13" ht="13" x14ac:dyDescent="0.15">
      <c r="D300" s="25"/>
      <c r="L300" s="26"/>
      <c r="M300" s="25"/>
    </row>
    <row r="301" spans="4:13" ht="13" x14ac:dyDescent="0.15">
      <c r="D301" s="25"/>
      <c r="L301" s="26"/>
      <c r="M301" s="25"/>
    </row>
    <row r="302" spans="4:13" ht="13" x14ac:dyDescent="0.15">
      <c r="D302" s="25"/>
      <c r="L302" s="26"/>
      <c r="M302" s="25"/>
    </row>
    <row r="303" spans="4:13" ht="13" x14ac:dyDescent="0.15">
      <c r="D303" s="25"/>
      <c r="L303" s="26"/>
      <c r="M303" s="25"/>
    </row>
    <row r="304" spans="4:13" ht="13" x14ac:dyDescent="0.15">
      <c r="D304" s="25"/>
      <c r="L304" s="26"/>
      <c r="M304" s="25"/>
    </row>
    <row r="305" spans="4:13" ht="13" x14ac:dyDescent="0.15">
      <c r="D305" s="25"/>
      <c r="L305" s="26"/>
      <c r="M305" s="25"/>
    </row>
    <row r="306" spans="4:13" ht="13" x14ac:dyDescent="0.15">
      <c r="D306" s="25"/>
      <c r="L306" s="26"/>
      <c r="M306" s="25"/>
    </row>
    <row r="307" spans="4:13" ht="13" x14ac:dyDescent="0.15">
      <c r="D307" s="25"/>
      <c r="L307" s="26"/>
      <c r="M307" s="25"/>
    </row>
    <row r="308" spans="4:13" ht="13" x14ac:dyDescent="0.15">
      <c r="D308" s="25"/>
      <c r="L308" s="26"/>
      <c r="M308" s="25"/>
    </row>
    <row r="309" spans="4:13" ht="13" x14ac:dyDescent="0.15">
      <c r="D309" s="25"/>
      <c r="L309" s="26"/>
      <c r="M309" s="25"/>
    </row>
    <row r="310" spans="4:13" ht="13" x14ac:dyDescent="0.15">
      <c r="D310" s="25"/>
      <c r="L310" s="26"/>
      <c r="M310" s="25"/>
    </row>
    <row r="311" spans="4:13" ht="13" x14ac:dyDescent="0.15">
      <c r="D311" s="25"/>
      <c r="L311" s="26"/>
      <c r="M311" s="25"/>
    </row>
    <row r="312" spans="4:13" ht="13" x14ac:dyDescent="0.15">
      <c r="D312" s="25"/>
      <c r="L312" s="26"/>
      <c r="M312" s="25"/>
    </row>
    <row r="313" spans="4:13" ht="13" x14ac:dyDescent="0.15">
      <c r="D313" s="25"/>
      <c r="L313" s="26"/>
      <c r="M313" s="25"/>
    </row>
    <row r="314" spans="4:13" ht="13" x14ac:dyDescent="0.15">
      <c r="D314" s="25"/>
      <c r="L314" s="26"/>
      <c r="M314" s="25"/>
    </row>
    <row r="315" spans="4:13" ht="13" x14ac:dyDescent="0.15">
      <c r="D315" s="25"/>
      <c r="L315" s="26"/>
      <c r="M315" s="25"/>
    </row>
    <row r="316" spans="4:13" ht="13" x14ac:dyDescent="0.15">
      <c r="D316" s="25"/>
      <c r="L316" s="26"/>
      <c r="M316" s="25"/>
    </row>
    <row r="317" spans="4:13" ht="13" x14ac:dyDescent="0.15">
      <c r="D317" s="25"/>
      <c r="L317" s="26"/>
      <c r="M317" s="25"/>
    </row>
    <row r="318" spans="4:13" ht="13" x14ac:dyDescent="0.15">
      <c r="D318" s="25"/>
      <c r="L318" s="26"/>
      <c r="M318" s="25"/>
    </row>
    <row r="319" spans="4:13" ht="13" x14ac:dyDescent="0.15">
      <c r="D319" s="25"/>
      <c r="L319" s="26"/>
      <c r="M319" s="25"/>
    </row>
    <row r="320" spans="4:13" ht="13" x14ac:dyDescent="0.15">
      <c r="D320" s="25"/>
      <c r="L320" s="26"/>
      <c r="M320" s="25"/>
    </row>
    <row r="321" spans="4:13" ht="13" x14ac:dyDescent="0.15">
      <c r="D321" s="25"/>
      <c r="L321" s="26"/>
      <c r="M321" s="25"/>
    </row>
    <row r="322" spans="4:13" ht="13" x14ac:dyDescent="0.15">
      <c r="D322" s="25"/>
      <c r="L322" s="26"/>
      <c r="M322" s="25"/>
    </row>
    <row r="323" spans="4:13" ht="13" x14ac:dyDescent="0.15">
      <c r="D323" s="25"/>
      <c r="L323" s="26"/>
      <c r="M323" s="25"/>
    </row>
    <row r="324" spans="4:13" ht="13" x14ac:dyDescent="0.15">
      <c r="D324" s="25"/>
      <c r="L324" s="26"/>
      <c r="M324" s="25"/>
    </row>
    <row r="325" spans="4:13" ht="13" x14ac:dyDescent="0.15">
      <c r="D325" s="25"/>
      <c r="L325" s="26"/>
      <c r="M325" s="25"/>
    </row>
    <row r="326" spans="4:13" ht="13" x14ac:dyDescent="0.15">
      <c r="D326" s="25"/>
      <c r="L326" s="26"/>
      <c r="M326" s="25"/>
    </row>
    <row r="327" spans="4:13" ht="13" x14ac:dyDescent="0.15">
      <c r="D327" s="25"/>
      <c r="L327" s="26"/>
      <c r="M327" s="25"/>
    </row>
    <row r="328" spans="4:13" ht="13" x14ac:dyDescent="0.15">
      <c r="D328" s="25"/>
      <c r="L328" s="26"/>
      <c r="M328" s="25"/>
    </row>
    <row r="329" spans="4:13" ht="13" x14ac:dyDescent="0.15">
      <c r="D329" s="25"/>
      <c r="L329" s="26"/>
      <c r="M329" s="25"/>
    </row>
    <row r="330" spans="4:13" ht="13" x14ac:dyDescent="0.15">
      <c r="D330" s="25"/>
      <c r="L330" s="26"/>
      <c r="M330" s="25"/>
    </row>
    <row r="331" spans="4:13" ht="13" x14ac:dyDescent="0.15">
      <c r="D331" s="25"/>
      <c r="L331" s="26"/>
      <c r="M331" s="25"/>
    </row>
    <row r="332" spans="4:13" ht="13" x14ac:dyDescent="0.15">
      <c r="D332" s="25"/>
      <c r="L332" s="26"/>
      <c r="M332" s="25"/>
    </row>
    <row r="333" spans="4:13" ht="13" x14ac:dyDescent="0.15">
      <c r="D333" s="25"/>
      <c r="L333" s="26"/>
      <c r="M333" s="25"/>
    </row>
    <row r="334" spans="4:13" ht="13" x14ac:dyDescent="0.15">
      <c r="D334" s="25"/>
      <c r="L334" s="26"/>
      <c r="M334" s="25"/>
    </row>
    <row r="335" spans="4:13" ht="13" x14ac:dyDescent="0.15">
      <c r="D335" s="25"/>
      <c r="L335" s="26"/>
      <c r="M335" s="25"/>
    </row>
    <row r="336" spans="4:13" ht="13" x14ac:dyDescent="0.15">
      <c r="D336" s="25"/>
      <c r="L336" s="26"/>
      <c r="M336" s="25"/>
    </row>
    <row r="337" spans="4:13" ht="13" x14ac:dyDescent="0.15">
      <c r="D337" s="25"/>
      <c r="L337" s="26"/>
      <c r="M337" s="25"/>
    </row>
    <row r="338" spans="4:13" ht="13" x14ac:dyDescent="0.15">
      <c r="D338" s="25"/>
      <c r="L338" s="26"/>
      <c r="M338" s="25"/>
    </row>
    <row r="339" spans="4:13" ht="13" x14ac:dyDescent="0.15">
      <c r="D339" s="25"/>
      <c r="L339" s="26"/>
      <c r="M339" s="25"/>
    </row>
    <row r="340" spans="4:13" ht="13" x14ac:dyDescent="0.15">
      <c r="D340" s="25"/>
      <c r="L340" s="26"/>
      <c r="M340" s="25"/>
    </row>
    <row r="341" spans="4:13" ht="13" x14ac:dyDescent="0.15">
      <c r="D341" s="25"/>
      <c r="L341" s="26"/>
      <c r="M341" s="25"/>
    </row>
    <row r="342" spans="4:13" ht="13" x14ac:dyDescent="0.15">
      <c r="D342" s="25"/>
      <c r="L342" s="26"/>
      <c r="M342" s="25"/>
    </row>
    <row r="343" spans="4:13" ht="13" x14ac:dyDescent="0.15">
      <c r="D343" s="25"/>
      <c r="L343" s="26"/>
      <c r="M343" s="25"/>
    </row>
    <row r="344" spans="4:13" ht="13" x14ac:dyDescent="0.15">
      <c r="D344" s="25"/>
      <c r="L344" s="26"/>
      <c r="M344" s="25"/>
    </row>
    <row r="345" spans="4:13" ht="13" x14ac:dyDescent="0.15">
      <c r="D345" s="25"/>
      <c r="L345" s="26"/>
      <c r="M345" s="25"/>
    </row>
    <row r="346" spans="4:13" ht="13" x14ac:dyDescent="0.15">
      <c r="D346" s="25"/>
      <c r="L346" s="26"/>
      <c r="M346" s="25"/>
    </row>
    <row r="347" spans="4:13" ht="13" x14ac:dyDescent="0.15">
      <c r="D347" s="25"/>
      <c r="L347" s="26"/>
      <c r="M347" s="25"/>
    </row>
    <row r="348" spans="4:13" ht="13" x14ac:dyDescent="0.15">
      <c r="D348" s="25"/>
      <c r="L348" s="26"/>
      <c r="M348" s="25"/>
    </row>
    <row r="349" spans="4:13" ht="13" x14ac:dyDescent="0.15">
      <c r="D349" s="25"/>
      <c r="L349" s="26"/>
      <c r="M349" s="25"/>
    </row>
    <row r="350" spans="4:13" ht="13" x14ac:dyDescent="0.15">
      <c r="D350" s="25"/>
      <c r="L350" s="26"/>
      <c r="M350" s="25"/>
    </row>
    <row r="351" spans="4:13" ht="13" x14ac:dyDescent="0.15">
      <c r="D351" s="25"/>
      <c r="L351" s="26"/>
      <c r="M351" s="25"/>
    </row>
    <row r="352" spans="4:13" ht="13" x14ac:dyDescent="0.15">
      <c r="D352" s="25"/>
      <c r="L352" s="26"/>
      <c r="M352" s="25"/>
    </row>
    <row r="353" spans="4:13" ht="13" x14ac:dyDescent="0.15">
      <c r="D353" s="25"/>
      <c r="L353" s="26"/>
      <c r="M353" s="25"/>
    </row>
    <row r="354" spans="4:13" ht="13" x14ac:dyDescent="0.15">
      <c r="D354" s="25"/>
      <c r="L354" s="26"/>
      <c r="M354" s="25"/>
    </row>
    <row r="355" spans="4:13" ht="13" x14ac:dyDescent="0.15">
      <c r="D355" s="25"/>
      <c r="L355" s="26"/>
      <c r="M355" s="25"/>
    </row>
    <row r="356" spans="4:13" ht="13" x14ac:dyDescent="0.15">
      <c r="D356" s="25"/>
      <c r="L356" s="26"/>
      <c r="M356" s="25"/>
    </row>
    <row r="357" spans="4:13" ht="13" x14ac:dyDescent="0.15">
      <c r="D357" s="25"/>
      <c r="L357" s="26"/>
      <c r="M357" s="25"/>
    </row>
    <row r="358" spans="4:13" ht="13" x14ac:dyDescent="0.15">
      <c r="D358" s="25"/>
      <c r="L358" s="26"/>
      <c r="M358" s="25"/>
    </row>
    <row r="359" spans="4:13" ht="13" x14ac:dyDescent="0.15">
      <c r="D359" s="25"/>
      <c r="L359" s="26"/>
      <c r="M359" s="25"/>
    </row>
    <row r="360" spans="4:13" ht="13" x14ac:dyDescent="0.15">
      <c r="D360" s="25"/>
      <c r="L360" s="26"/>
      <c r="M360" s="25"/>
    </row>
    <row r="361" spans="4:13" ht="13" x14ac:dyDescent="0.15">
      <c r="D361" s="25"/>
      <c r="L361" s="26"/>
      <c r="M361" s="25"/>
    </row>
    <row r="362" spans="4:13" ht="13" x14ac:dyDescent="0.15">
      <c r="D362" s="25"/>
      <c r="L362" s="26"/>
      <c r="M362" s="25"/>
    </row>
    <row r="363" spans="4:13" ht="13" x14ac:dyDescent="0.15">
      <c r="D363" s="25"/>
      <c r="L363" s="26"/>
      <c r="M363" s="25"/>
    </row>
    <row r="364" spans="4:13" ht="13" x14ac:dyDescent="0.15">
      <c r="D364" s="25"/>
      <c r="L364" s="26"/>
      <c r="M364" s="25"/>
    </row>
    <row r="365" spans="4:13" ht="13" x14ac:dyDescent="0.15">
      <c r="D365" s="25"/>
      <c r="L365" s="26"/>
      <c r="M365" s="25"/>
    </row>
    <row r="366" spans="4:13" ht="13" x14ac:dyDescent="0.15">
      <c r="D366" s="25"/>
      <c r="L366" s="26"/>
      <c r="M366" s="25"/>
    </row>
    <row r="367" spans="4:13" ht="13" x14ac:dyDescent="0.15">
      <c r="D367" s="25"/>
      <c r="L367" s="26"/>
      <c r="M367" s="25"/>
    </row>
    <row r="368" spans="4:13" ht="13" x14ac:dyDescent="0.15">
      <c r="D368" s="25"/>
      <c r="L368" s="26"/>
      <c r="M368" s="25"/>
    </row>
    <row r="369" spans="4:13" ht="13" x14ac:dyDescent="0.15">
      <c r="D369" s="25"/>
      <c r="L369" s="26"/>
      <c r="M369" s="25"/>
    </row>
    <row r="370" spans="4:13" ht="13" x14ac:dyDescent="0.15">
      <c r="D370" s="25"/>
      <c r="L370" s="26"/>
      <c r="M370" s="25"/>
    </row>
    <row r="371" spans="4:13" ht="13" x14ac:dyDescent="0.15">
      <c r="D371" s="25"/>
      <c r="L371" s="26"/>
      <c r="M371" s="25"/>
    </row>
    <row r="372" spans="4:13" ht="13" x14ac:dyDescent="0.15">
      <c r="D372" s="25"/>
      <c r="L372" s="26"/>
      <c r="M372" s="25"/>
    </row>
    <row r="373" spans="4:13" ht="13" x14ac:dyDescent="0.15">
      <c r="D373" s="25"/>
      <c r="L373" s="26"/>
      <c r="M373" s="25"/>
    </row>
    <row r="374" spans="4:13" ht="13" x14ac:dyDescent="0.15">
      <c r="D374" s="25"/>
      <c r="L374" s="26"/>
      <c r="M374" s="25"/>
    </row>
    <row r="375" spans="4:13" ht="13" x14ac:dyDescent="0.15">
      <c r="D375" s="25"/>
      <c r="L375" s="26"/>
      <c r="M375" s="25"/>
    </row>
    <row r="376" spans="4:13" ht="13" x14ac:dyDescent="0.15">
      <c r="D376" s="25"/>
      <c r="L376" s="26"/>
      <c r="M376" s="25"/>
    </row>
    <row r="377" spans="4:13" ht="13" x14ac:dyDescent="0.15">
      <c r="D377" s="25"/>
      <c r="L377" s="26"/>
      <c r="M377" s="25"/>
    </row>
    <row r="378" spans="4:13" ht="13" x14ac:dyDescent="0.15">
      <c r="D378" s="25"/>
      <c r="L378" s="26"/>
      <c r="M378" s="25"/>
    </row>
    <row r="379" spans="4:13" ht="13" x14ac:dyDescent="0.15">
      <c r="D379" s="25"/>
      <c r="L379" s="26"/>
      <c r="M379" s="25"/>
    </row>
    <row r="380" spans="4:13" ht="13" x14ac:dyDescent="0.15">
      <c r="D380" s="25"/>
      <c r="L380" s="26"/>
      <c r="M380" s="25"/>
    </row>
    <row r="381" spans="4:13" ht="13" x14ac:dyDescent="0.15">
      <c r="D381" s="25"/>
      <c r="L381" s="26"/>
      <c r="M381" s="25"/>
    </row>
    <row r="382" spans="4:13" ht="13" x14ac:dyDescent="0.15">
      <c r="D382" s="25"/>
      <c r="L382" s="26"/>
      <c r="M382" s="25"/>
    </row>
    <row r="383" spans="4:13" ht="13" x14ac:dyDescent="0.15">
      <c r="D383" s="25"/>
      <c r="L383" s="26"/>
      <c r="M383" s="25"/>
    </row>
    <row r="384" spans="4:13" ht="13" x14ac:dyDescent="0.15">
      <c r="D384" s="25"/>
      <c r="L384" s="26"/>
      <c r="M384" s="25"/>
    </row>
    <row r="385" spans="4:13" ht="13" x14ac:dyDescent="0.15">
      <c r="D385" s="25"/>
      <c r="L385" s="26"/>
      <c r="M385" s="25"/>
    </row>
    <row r="386" spans="4:13" ht="13" x14ac:dyDescent="0.15">
      <c r="D386" s="25"/>
      <c r="L386" s="26"/>
      <c r="M386" s="25"/>
    </row>
    <row r="387" spans="4:13" ht="13" x14ac:dyDescent="0.15">
      <c r="D387" s="25"/>
      <c r="L387" s="26"/>
      <c r="M387" s="25"/>
    </row>
    <row r="388" spans="4:13" ht="13" x14ac:dyDescent="0.15">
      <c r="D388" s="25"/>
      <c r="L388" s="26"/>
      <c r="M388" s="25"/>
    </row>
    <row r="389" spans="4:13" ht="13" x14ac:dyDescent="0.15">
      <c r="D389" s="25"/>
      <c r="L389" s="26"/>
      <c r="M389" s="25"/>
    </row>
    <row r="390" spans="4:13" ht="13" x14ac:dyDescent="0.15">
      <c r="D390" s="25"/>
      <c r="L390" s="26"/>
      <c r="M390" s="25"/>
    </row>
    <row r="391" spans="4:13" ht="13" x14ac:dyDescent="0.15">
      <c r="D391" s="25"/>
      <c r="L391" s="26"/>
      <c r="M391" s="25"/>
    </row>
    <row r="392" spans="4:13" ht="13" x14ac:dyDescent="0.15">
      <c r="D392" s="25"/>
      <c r="L392" s="26"/>
      <c r="M392" s="25"/>
    </row>
    <row r="393" spans="4:13" ht="13" x14ac:dyDescent="0.15">
      <c r="D393" s="25"/>
      <c r="L393" s="26"/>
      <c r="M393" s="25"/>
    </row>
    <row r="394" spans="4:13" ht="13" x14ac:dyDescent="0.15">
      <c r="D394" s="25"/>
      <c r="L394" s="26"/>
      <c r="M394" s="25"/>
    </row>
    <row r="395" spans="4:13" ht="13" x14ac:dyDescent="0.15">
      <c r="D395" s="25"/>
      <c r="L395" s="26"/>
      <c r="M395" s="25"/>
    </row>
    <row r="396" spans="4:13" ht="13" x14ac:dyDescent="0.15">
      <c r="D396" s="25"/>
      <c r="L396" s="26"/>
      <c r="M396" s="25"/>
    </row>
    <row r="397" spans="4:13" ht="13" x14ac:dyDescent="0.15">
      <c r="D397" s="25"/>
      <c r="L397" s="26"/>
      <c r="M397" s="25"/>
    </row>
    <row r="398" spans="4:13" ht="13" x14ac:dyDescent="0.15">
      <c r="D398" s="25"/>
      <c r="L398" s="26"/>
      <c r="M398" s="25"/>
    </row>
    <row r="399" spans="4:13" ht="13" x14ac:dyDescent="0.15">
      <c r="D399" s="25"/>
      <c r="L399" s="26"/>
      <c r="M399" s="25"/>
    </row>
    <row r="400" spans="4:13" ht="13" x14ac:dyDescent="0.15">
      <c r="D400" s="25"/>
      <c r="L400" s="26"/>
      <c r="M400" s="25"/>
    </row>
    <row r="401" spans="4:13" ht="13" x14ac:dyDescent="0.15">
      <c r="D401" s="25"/>
      <c r="L401" s="26"/>
      <c r="M401" s="25"/>
    </row>
    <row r="402" spans="4:13" ht="13" x14ac:dyDescent="0.15">
      <c r="D402" s="25"/>
      <c r="L402" s="26"/>
      <c r="M402" s="25"/>
    </row>
    <row r="403" spans="4:13" ht="13" x14ac:dyDescent="0.15">
      <c r="D403" s="25"/>
      <c r="L403" s="26"/>
      <c r="M403" s="25"/>
    </row>
    <row r="404" spans="4:13" ht="13" x14ac:dyDescent="0.15">
      <c r="D404" s="25"/>
      <c r="L404" s="26"/>
      <c r="M404" s="25"/>
    </row>
    <row r="405" spans="4:13" ht="13" x14ac:dyDescent="0.15">
      <c r="D405" s="25"/>
      <c r="L405" s="26"/>
      <c r="M405" s="25"/>
    </row>
    <row r="406" spans="4:13" ht="13" x14ac:dyDescent="0.15">
      <c r="D406" s="25"/>
      <c r="L406" s="26"/>
      <c r="M406" s="25"/>
    </row>
    <row r="407" spans="4:13" ht="13" x14ac:dyDescent="0.15">
      <c r="D407" s="25"/>
      <c r="L407" s="26"/>
      <c r="M407" s="25"/>
    </row>
    <row r="408" spans="4:13" ht="13" x14ac:dyDescent="0.15">
      <c r="D408" s="25"/>
      <c r="L408" s="26"/>
      <c r="M408" s="25"/>
    </row>
    <row r="409" spans="4:13" ht="13" x14ac:dyDescent="0.15">
      <c r="D409" s="25"/>
      <c r="L409" s="26"/>
      <c r="M409" s="25"/>
    </row>
    <row r="410" spans="4:13" ht="13" x14ac:dyDescent="0.15">
      <c r="D410" s="25"/>
      <c r="L410" s="26"/>
      <c r="M410" s="25"/>
    </row>
    <row r="411" spans="4:13" ht="13" x14ac:dyDescent="0.15">
      <c r="D411" s="25"/>
      <c r="L411" s="26"/>
      <c r="M411" s="25"/>
    </row>
    <row r="412" spans="4:13" ht="13" x14ac:dyDescent="0.15">
      <c r="D412" s="25"/>
      <c r="L412" s="26"/>
      <c r="M412" s="25"/>
    </row>
    <row r="413" spans="4:13" ht="13" x14ac:dyDescent="0.15">
      <c r="D413" s="25"/>
      <c r="L413" s="26"/>
      <c r="M413" s="25"/>
    </row>
    <row r="414" spans="4:13" ht="13" x14ac:dyDescent="0.15">
      <c r="D414" s="25"/>
      <c r="L414" s="26"/>
      <c r="M414" s="25"/>
    </row>
    <row r="415" spans="4:13" ht="13" x14ac:dyDescent="0.15">
      <c r="D415" s="25"/>
      <c r="L415" s="26"/>
      <c r="M415" s="25"/>
    </row>
    <row r="416" spans="4:13" ht="13" x14ac:dyDescent="0.15">
      <c r="D416" s="25"/>
      <c r="L416" s="26"/>
      <c r="M416" s="25"/>
    </row>
    <row r="417" spans="4:13" ht="13" x14ac:dyDescent="0.15">
      <c r="D417" s="25"/>
      <c r="L417" s="26"/>
      <c r="M417" s="25"/>
    </row>
    <row r="418" spans="4:13" ht="13" x14ac:dyDescent="0.15">
      <c r="D418" s="25"/>
      <c r="L418" s="26"/>
      <c r="M418" s="25"/>
    </row>
    <row r="419" spans="4:13" ht="13" x14ac:dyDescent="0.15">
      <c r="D419" s="25"/>
      <c r="L419" s="26"/>
      <c r="M419" s="25"/>
    </row>
    <row r="420" spans="4:13" ht="13" x14ac:dyDescent="0.15">
      <c r="D420" s="25"/>
      <c r="L420" s="26"/>
      <c r="M420" s="25"/>
    </row>
    <row r="421" spans="4:13" ht="13" x14ac:dyDescent="0.15">
      <c r="D421" s="25"/>
      <c r="L421" s="26"/>
      <c r="M421" s="25"/>
    </row>
    <row r="422" spans="4:13" ht="13" x14ac:dyDescent="0.15">
      <c r="D422" s="25"/>
      <c r="L422" s="26"/>
      <c r="M422" s="25"/>
    </row>
    <row r="423" spans="4:13" ht="13" x14ac:dyDescent="0.15">
      <c r="D423" s="25"/>
      <c r="L423" s="26"/>
      <c r="M423" s="25"/>
    </row>
    <row r="424" spans="4:13" ht="13" x14ac:dyDescent="0.15">
      <c r="D424" s="25"/>
      <c r="L424" s="26"/>
      <c r="M424" s="25"/>
    </row>
    <row r="425" spans="4:13" ht="13" x14ac:dyDescent="0.15">
      <c r="D425" s="25"/>
      <c r="L425" s="26"/>
      <c r="M425" s="25"/>
    </row>
    <row r="426" spans="4:13" ht="13" x14ac:dyDescent="0.15">
      <c r="D426" s="25"/>
      <c r="L426" s="26"/>
      <c r="M426" s="25"/>
    </row>
    <row r="427" spans="4:13" ht="13" x14ac:dyDescent="0.15">
      <c r="D427" s="25"/>
      <c r="L427" s="26"/>
      <c r="M427" s="25"/>
    </row>
    <row r="428" spans="4:13" ht="13" x14ac:dyDescent="0.15">
      <c r="D428" s="25"/>
      <c r="L428" s="26"/>
      <c r="M428" s="25"/>
    </row>
    <row r="429" spans="4:13" ht="13" x14ac:dyDescent="0.15">
      <c r="D429" s="25"/>
      <c r="L429" s="26"/>
      <c r="M429" s="25"/>
    </row>
    <row r="430" spans="4:13" ht="13" x14ac:dyDescent="0.15">
      <c r="D430" s="25"/>
      <c r="L430" s="26"/>
      <c r="M430" s="25"/>
    </row>
    <row r="431" spans="4:13" ht="13" x14ac:dyDescent="0.15">
      <c r="D431" s="25"/>
      <c r="L431" s="26"/>
      <c r="M431" s="25"/>
    </row>
    <row r="432" spans="4:13" ht="13" x14ac:dyDescent="0.15">
      <c r="D432" s="25"/>
      <c r="L432" s="26"/>
      <c r="M432" s="25"/>
    </row>
    <row r="433" spans="4:13" ht="13" x14ac:dyDescent="0.15">
      <c r="D433" s="25"/>
      <c r="L433" s="26"/>
      <c r="M433" s="25"/>
    </row>
    <row r="434" spans="4:13" ht="13" x14ac:dyDescent="0.15">
      <c r="D434" s="25"/>
      <c r="L434" s="26"/>
      <c r="M434" s="25"/>
    </row>
    <row r="435" spans="4:13" ht="13" x14ac:dyDescent="0.15">
      <c r="D435" s="25"/>
      <c r="L435" s="26"/>
      <c r="M435" s="25"/>
    </row>
    <row r="436" spans="4:13" ht="13" x14ac:dyDescent="0.15">
      <c r="D436" s="25"/>
      <c r="L436" s="26"/>
      <c r="M436" s="25"/>
    </row>
    <row r="437" spans="4:13" ht="13" x14ac:dyDescent="0.15">
      <c r="D437" s="25"/>
      <c r="L437" s="26"/>
      <c r="M437" s="25"/>
    </row>
    <row r="438" spans="4:13" ht="13" x14ac:dyDescent="0.15">
      <c r="D438" s="25"/>
      <c r="L438" s="26"/>
      <c r="M438" s="25"/>
    </row>
    <row r="439" spans="4:13" ht="13" x14ac:dyDescent="0.15">
      <c r="D439" s="25"/>
      <c r="L439" s="26"/>
      <c r="M439" s="25"/>
    </row>
    <row r="440" spans="4:13" ht="13" x14ac:dyDescent="0.15">
      <c r="D440" s="25"/>
      <c r="L440" s="26"/>
      <c r="M440" s="25"/>
    </row>
    <row r="441" spans="4:13" ht="13" x14ac:dyDescent="0.15">
      <c r="D441" s="25"/>
      <c r="L441" s="26"/>
      <c r="M441" s="25"/>
    </row>
    <row r="442" spans="4:13" ht="13" x14ac:dyDescent="0.15">
      <c r="D442" s="25"/>
      <c r="L442" s="26"/>
      <c r="M442" s="25"/>
    </row>
    <row r="443" spans="4:13" ht="13" x14ac:dyDescent="0.15">
      <c r="D443" s="25"/>
      <c r="L443" s="26"/>
      <c r="M443" s="25"/>
    </row>
    <row r="444" spans="4:13" ht="13" x14ac:dyDescent="0.15">
      <c r="D444" s="25"/>
      <c r="L444" s="26"/>
      <c r="M444" s="25"/>
    </row>
    <row r="445" spans="4:13" ht="13" x14ac:dyDescent="0.15">
      <c r="D445" s="25"/>
      <c r="L445" s="26"/>
      <c r="M445" s="25"/>
    </row>
    <row r="446" spans="4:13" ht="13" x14ac:dyDescent="0.15">
      <c r="D446" s="25"/>
      <c r="L446" s="26"/>
      <c r="M446" s="25"/>
    </row>
    <row r="447" spans="4:13" ht="13" x14ac:dyDescent="0.15">
      <c r="D447" s="25"/>
      <c r="L447" s="26"/>
      <c r="M447" s="25"/>
    </row>
    <row r="448" spans="4:13" ht="13" x14ac:dyDescent="0.15">
      <c r="D448" s="25"/>
      <c r="L448" s="26"/>
      <c r="M448" s="25"/>
    </row>
    <row r="449" spans="4:13" ht="13" x14ac:dyDescent="0.15">
      <c r="D449" s="25"/>
      <c r="L449" s="26"/>
      <c r="M449" s="25"/>
    </row>
    <row r="450" spans="4:13" ht="13" x14ac:dyDescent="0.15">
      <c r="D450" s="25"/>
      <c r="L450" s="26"/>
      <c r="M450" s="25"/>
    </row>
    <row r="451" spans="4:13" ht="13" x14ac:dyDescent="0.15">
      <c r="D451" s="25"/>
      <c r="L451" s="26"/>
      <c r="M451" s="25"/>
    </row>
    <row r="452" spans="4:13" ht="13" x14ac:dyDescent="0.15">
      <c r="D452" s="25"/>
      <c r="L452" s="26"/>
      <c r="M452" s="25"/>
    </row>
    <row r="453" spans="4:13" ht="13" x14ac:dyDescent="0.15">
      <c r="D453" s="25"/>
      <c r="L453" s="26"/>
      <c r="M453" s="25"/>
    </row>
    <row r="454" spans="4:13" ht="13" x14ac:dyDescent="0.15">
      <c r="D454" s="25"/>
      <c r="L454" s="26"/>
      <c r="M454" s="25"/>
    </row>
    <row r="455" spans="4:13" ht="13" x14ac:dyDescent="0.15">
      <c r="D455" s="25"/>
      <c r="L455" s="26"/>
      <c r="M455" s="25"/>
    </row>
    <row r="456" spans="4:13" ht="13" x14ac:dyDescent="0.15">
      <c r="D456" s="25"/>
      <c r="L456" s="26"/>
      <c r="M456" s="25"/>
    </row>
    <row r="457" spans="4:13" ht="13" x14ac:dyDescent="0.15">
      <c r="D457" s="25"/>
      <c r="L457" s="26"/>
      <c r="M457" s="25"/>
    </row>
    <row r="458" spans="4:13" ht="13" x14ac:dyDescent="0.15">
      <c r="D458" s="25"/>
      <c r="L458" s="26"/>
      <c r="M458" s="25"/>
    </row>
    <row r="459" spans="4:13" ht="13" x14ac:dyDescent="0.15">
      <c r="D459" s="25"/>
      <c r="L459" s="26"/>
      <c r="M459" s="25"/>
    </row>
    <row r="460" spans="4:13" ht="13" x14ac:dyDescent="0.15">
      <c r="D460" s="25"/>
      <c r="L460" s="26"/>
      <c r="M460" s="25"/>
    </row>
    <row r="461" spans="4:13" ht="13" x14ac:dyDescent="0.15">
      <c r="D461" s="25"/>
      <c r="L461" s="26"/>
      <c r="M461" s="25"/>
    </row>
    <row r="462" spans="4:13" ht="13" x14ac:dyDescent="0.15">
      <c r="D462" s="25"/>
      <c r="L462" s="26"/>
      <c r="M462" s="25"/>
    </row>
    <row r="463" spans="4:13" ht="13" x14ac:dyDescent="0.15">
      <c r="D463" s="25"/>
      <c r="L463" s="26"/>
      <c r="M463" s="25"/>
    </row>
    <row r="464" spans="4:13" ht="13" x14ac:dyDescent="0.15">
      <c r="D464" s="25"/>
      <c r="L464" s="26"/>
      <c r="M464" s="25"/>
    </row>
    <row r="465" spans="4:13" ht="13" x14ac:dyDescent="0.15">
      <c r="D465" s="25"/>
      <c r="L465" s="26"/>
      <c r="M465" s="25"/>
    </row>
    <row r="466" spans="4:13" ht="13" x14ac:dyDescent="0.15">
      <c r="D466" s="25"/>
      <c r="L466" s="26"/>
      <c r="M466" s="25"/>
    </row>
    <row r="467" spans="4:13" ht="13" x14ac:dyDescent="0.15">
      <c r="D467" s="25"/>
      <c r="L467" s="26"/>
      <c r="M467" s="25"/>
    </row>
    <row r="468" spans="4:13" ht="13" x14ac:dyDescent="0.15">
      <c r="D468" s="25"/>
      <c r="L468" s="26"/>
      <c r="M468" s="25"/>
    </row>
    <row r="469" spans="4:13" ht="13" x14ac:dyDescent="0.15">
      <c r="D469" s="25"/>
      <c r="L469" s="26"/>
      <c r="M469" s="25"/>
    </row>
    <row r="470" spans="4:13" ht="13" x14ac:dyDescent="0.15">
      <c r="D470" s="25"/>
      <c r="L470" s="26"/>
      <c r="M470" s="25"/>
    </row>
    <row r="471" spans="4:13" ht="13" x14ac:dyDescent="0.15">
      <c r="D471" s="25"/>
      <c r="L471" s="26"/>
      <c r="M471" s="25"/>
    </row>
    <row r="472" spans="4:13" ht="13" x14ac:dyDescent="0.15">
      <c r="D472" s="25"/>
      <c r="L472" s="26"/>
      <c r="M472" s="25"/>
    </row>
    <row r="473" spans="4:13" ht="13" x14ac:dyDescent="0.15">
      <c r="D473" s="25"/>
      <c r="L473" s="26"/>
      <c r="M473" s="25"/>
    </row>
    <row r="474" spans="4:13" ht="13" x14ac:dyDescent="0.15">
      <c r="D474" s="25"/>
      <c r="L474" s="26"/>
      <c r="M474" s="25"/>
    </row>
    <row r="475" spans="4:13" ht="13" x14ac:dyDescent="0.15">
      <c r="D475" s="25"/>
      <c r="L475" s="26"/>
      <c r="M475" s="25"/>
    </row>
    <row r="476" spans="4:13" ht="13" x14ac:dyDescent="0.15">
      <c r="D476" s="25"/>
      <c r="L476" s="26"/>
      <c r="M476" s="25"/>
    </row>
    <row r="477" spans="4:13" ht="13" x14ac:dyDescent="0.15">
      <c r="D477" s="25"/>
      <c r="L477" s="26"/>
      <c r="M477" s="25"/>
    </row>
    <row r="478" spans="4:13" ht="13" x14ac:dyDescent="0.15">
      <c r="D478" s="25"/>
      <c r="L478" s="26"/>
      <c r="M478" s="25"/>
    </row>
    <row r="479" spans="4:13" ht="13" x14ac:dyDescent="0.15">
      <c r="D479" s="25"/>
      <c r="L479" s="26"/>
      <c r="M479" s="25"/>
    </row>
    <row r="480" spans="4:13" ht="13" x14ac:dyDescent="0.15">
      <c r="D480" s="25"/>
      <c r="L480" s="26"/>
      <c r="M480" s="25"/>
    </row>
    <row r="481" spans="4:13" ht="13" x14ac:dyDescent="0.15">
      <c r="D481" s="25"/>
      <c r="L481" s="26"/>
      <c r="M481" s="25"/>
    </row>
    <row r="482" spans="4:13" ht="13" x14ac:dyDescent="0.15">
      <c r="D482" s="25"/>
      <c r="L482" s="26"/>
      <c r="M482" s="25"/>
    </row>
    <row r="483" spans="4:13" ht="13" x14ac:dyDescent="0.15">
      <c r="D483" s="25"/>
      <c r="L483" s="26"/>
      <c r="M483" s="25"/>
    </row>
    <row r="484" spans="4:13" ht="13" x14ac:dyDescent="0.15">
      <c r="D484" s="25"/>
      <c r="L484" s="26"/>
      <c r="M484" s="25"/>
    </row>
    <row r="485" spans="4:13" ht="13" x14ac:dyDescent="0.15">
      <c r="D485" s="25"/>
      <c r="L485" s="26"/>
      <c r="M485" s="25"/>
    </row>
    <row r="486" spans="4:13" ht="13" x14ac:dyDescent="0.15">
      <c r="D486" s="25"/>
      <c r="L486" s="26"/>
      <c r="M486" s="25"/>
    </row>
    <row r="487" spans="4:13" ht="13" x14ac:dyDescent="0.15">
      <c r="D487" s="25"/>
      <c r="L487" s="26"/>
      <c r="M487" s="25"/>
    </row>
    <row r="488" spans="4:13" ht="13" x14ac:dyDescent="0.15">
      <c r="D488" s="25"/>
      <c r="L488" s="26"/>
      <c r="M488" s="25"/>
    </row>
    <row r="489" spans="4:13" ht="13" x14ac:dyDescent="0.15">
      <c r="D489" s="25"/>
      <c r="L489" s="26"/>
      <c r="M489" s="25"/>
    </row>
    <row r="490" spans="4:13" ht="13" x14ac:dyDescent="0.15">
      <c r="D490" s="25"/>
      <c r="L490" s="26"/>
      <c r="M490" s="25"/>
    </row>
    <row r="491" spans="4:13" ht="13" x14ac:dyDescent="0.15">
      <c r="D491" s="25"/>
      <c r="L491" s="26"/>
      <c r="M491" s="25"/>
    </row>
    <row r="492" spans="4:13" ht="13" x14ac:dyDescent="0.15">
      <c r="D492" s="25"/>
      <c r="L492" s="26"/>
      <c r="M492" s="25"/>
    </row>
    <row r="493" spans="4:13" ht="13" x14ac:dyDescent="0.15">
      <c r="D493" s="25"/>
      <c r="L493" s="26"/>
      <c r="M493" s="25"/>
    </row>
    <row r="494" spans="4:13" ht="13" x14ac:dyDescent="0.15">
      <c r="D494" s="25"/>
      <c r="L494" s="26"/>
      <c r="M494" s="25"/>
    </row>
    <row r="495" spans="4:13" ht="13" x14ac:dyDescent="0.15">
      <c r="D495" s="25"/>
      <c r="L495" s="26"/>
      <c r="M495" s="25"/>
    </row>
    <row r="496" spans="4:13" ht="13" x14ac:dyDescent="0.15">
      <c r="D496" s="25"/>
      <c r="L496" s="26"/>
      <c r="M496" s="25"/>
    </row>
    <row r="497" spans="4:13" ht="13" x14ac:dyDescent="0.15">
      <c r="D497" s="25"/>
      <c r="L497" s="26"/>
      <c r="M497" s="25"/>
    </row>
    <row r="498" spans="4:13" ht="13" x14ac:dyDescent="0.15">
      <c r="D498" s="25"/>
      <c r="L498" s="26"/>
      <c r="M498" s="25"/>
    </row>
    <row r="499" spans="4:13" ht="13" x14ac:dyDescent="0.15">
      <c r="D499" s="25"/>
      <c r="L499" s="26"/>
      <c r="M499" s="25"/>
    </row>
    <row r="500" spans="4:13" ht="13" x14ac:dyDescent="0.15">
      <c r="D500" s="25"/>
      <c r="L500" s="26"/>
      <c r="M500" s="25"/>
    </row>
    <row r="501" spans="4:13" ht="13" x14ac:dyDescent="0.15">
      <c r="D501" s="25"/>
      <c r="L501" s="26"/>
      <c r="M501" s="25"/>
    </row>
    <row r="502" spans="4:13" ht="13" x14ac:dyDescent="0.15">
      <c r="D502" s="25"/>
      <c r="L502" s="26"/>
      <c r="M502" s="25"/>
    </row>
    <row r="503" spans="4:13" ht="13" x14ac:dyDescent="0.15">
      <c r="D503" s="25"/>
      <c r="L503" s="26"/>
      <c r="M503" s="25"/>
    </row>
    <row r="504" spans="4:13" ht="13" x14ac:dyDescent="0.15">
      <c r="D504" s="25"/>
      <c r="L504" s="26"/>
      <c r="M504" s="25"/>
    </row>
    <row r="505" spans="4:13" ht="13" x14ac:dyDescent="0.15">
      <c r="D505" s="25"/>
      <c r="L505" s="26"/>
      <c r="M505" s="25"/>
    </row>
    <row r="506" spans="4:13" ht="13" x14ac:dyDescent="0.15">
      <c r="D506" s="25"/>
      <c r="L506" s="26"/>
      <c r="M506" s="25"/>
    </row>
    <row r="507" spans="4:13" ht="13" x14ac:dyDescent="0.15">
      <c r="D507" s="25"/>
      <c r="L507" s="26"/>
      <c r="M507" s="25"/>
    </row>
    <row r="508" spans="4:13" ht="13" x14ac:dyDescent="0.15">
      <c r="D508" s="25"/>
      <c r="L508" s="26"/>
      <c r="M508" s="25"/>
    </row>
    <row r="509" spans="4:13" ht="13" x14ac:dyDescent="0.15">
      <c r="D509" s="25"/>
      <c r="L509" s="26"/>
      <c r="M509" s="25"/>
    </row>
    <row r="510" spans="4:13" ht="13" x14ac:dyDescent="0.15">
      <c r="D510" s="25"/>
      <c r="L510" s="26"/>
      <c r="M510" s="25"/>
    </row>
    <row r="511" spans="4:13" ht="13" x14ac:dyDescent="0.15">
      <c r="D511" s="25"/>
      <c r="L511" s="26"/>
      <c r="M511" s="25"/>
    </row>
    <row r="512" spans="4:13" ht="13" x14ac:dyDescent="0.15">
      <c r="D512" s="25"/>
      <c r="L512" s="26"/>
      <c r="M512" s="25"/>
    </row>
    <row r="513" spans="4:13" ht="13" x14ac:dyDescent="0.15">
      <c r="D513" s="25"/>
      <c r="L513" s="26"/>
      <c r="M513" s="25"/>
    </row>
    <row r="514" spans="4:13" ht="13" x14ac:dyDescent="0.15">
      <c r="D514" s="25"/>
      <c r="L514" s="26"/>
      <c r="M514" s="25"/>
    </row>
    <row r="515" spans="4:13" ht="13" x14ac:dyDescent="0.15">
      <c r="D515" s="25"/>
      <c r="L515" s="26"/>
      <c r="M515" s="25"/>
    </row>
    <row r="516" spans="4:13" ht="13" x14ac:dyDescent="0.15">
      <c r="D516" s="25"/>
      <c r="L516" s="26"/>
      <c r="M516" s="25"/>
    </row>
    <row r="517" spans="4:13" ht="13" x14ac:dyDescent="0.15">
      <c r="D517" s="25"/>
      <c r="L517" s="26"/>
      <c r="M517" s="25"/>
    </row>
    <row r="518" spans="4:13" ht="13" x14ac:dyDescent="0.15">
      <c r="D518" s="25"/>
      <c r="L518" s="26"/>
      <c r="M518" s="25"/>
    </row>
    <row r="519" spans="4:13" ht="13" x14ac:dyDescent="0.15">
      <c r="D519" s="25"/>
      <c r="L519" s="26"/>
      <c r="M519" s="25"/>
    </row>
    <row r="520" spans="4:13" ht="13" x14ac:dyDescent="0.15">
      <c r="D520" s="25"/>
      <c r="L520" s="26"/>
      <c r="M520" s="25"/>
    </row>
    <row r="521" spans="4:13" ht="13" x14ac:dyDescent="0.15">
      <c r="D521" s="25"/>
      <c r="L521" s="26"/>
      <c r="M521" s="25"/>
    </row>
    <row r="522" spans="4:13" ht="13" x14ac:dyDescent="0.15">
      <c r="D522" s="25"/>
      <c r="L522" s="26"/>
      <c r="M522" s="25"/>
    </row>
    <row r="523" spans="4:13" ht="13" x14ac:dyDescent="0.15">
      <c r="D523" s="25"/>
      <c r="L523" s="26"/>
      <c r="M523" s="25"/>
    </row>
    <row r="524" spans="4:13" ht="13" x14ac:dyDescent="0.15">
      <c r="D524" s="25"/>
      <c r="L524" s="26"/>
      <c r="M524" s="25"/>
    </row>
    <row r="525" spans="4:13" ht="13" x14ac:dyDescent="0.15">
      <c r="D525" s="25"/>
      <c r="L525" s="26"/>
      <c r="M525" s="25"/>
    </row>
    <row r="526" spans="4:13" ht="13" x14ac:dyDescent="0.15">
      <c r="D526" s="25"/>
      <c r="L526" s="26"/>
      <c r="M526" s="25"/>
    </row>
    <row r="527" spans="4:13" ht="13" x14ac:dyDescent="0.15">
      <c r="D527" s="25"/>
      <c r="L527" s="26"/>
      <c r="M527" s="25"/>
    </row>
    <row r="528" spans="4:13" ht="13" x14ac:dyDescent="0.15">
      <c r="D528" s="25"/>
      <c r="L528" s="26"/>
      <c r="M528" s="25"/>
    </row>
    <row r="529" spans="4:13" ht="13" x14ac:dyDescent="0.15">
      <c r="D529" s="25"/>
      <c r="L529" s="26"/>
      <c r="M529" s="25"/>
    </row>
    <row r="530" spans="4:13" ht="13" x14ac:dyDescent="0.15">
      <c r="D530" s="25"/>
      <c r="L530" s="26"/>
      <c r="M530" s="25"/>
    </row>
    <row r="531" spans="4:13" ht="13" x14ac:dyDescent="0.15">
      <c r="D531" s="25"/>
      <c r="L531" s="26"/>
      <c r="M531" s="25"/>
    </row>
    <row r="532" spans="4:13" ht="13" x14ac:dyDescent="0.15">
      <c r="D532" s="25"/>
      <c r="L532" s="26"/>
      <c r="M532" s="25"/>
    </row>
    <row r="533" spans="4:13" ht="13" x14ac:dyDescent="0.15">
      <c r="D533" s="25"/>
      <c r="L533" s="26"/>
      <c r="M533" s="25"/>
    </row>
    <row r="534" spans="4:13" ht="13" x14ac:dyDescent="0.15">
      <c r="D534" s="25"/>
      <c r="L534" s="26"/>
      <c r="M534" s="25"/>
    </row>
    <row r="535" spans="4:13" ht="13" x14ac:dyDescent="0.15">
      <c r="D535" s="25"/>
      <c r="L535" s="26"/>
      <c r="M535" s="25"/>
    </row>
    <row r="536" spans="4:13" ht="13" x14ac:dyDescent="0.15">
      <c r="D536" s="25"/>
      <c r="L536" s="26"/>
      <c r="M536" s="25"/>
    </row>
    <row r="537" spans="4:13" ht="13" x14ac:dyDescent="0.15">
      <c r="D537" s="25"/>
      <c r="L537" s="26"/>
      <c r="M537" s="25"/>
    </row>
    <row r="538" spans="4:13" ht="13" x14ac:dyDescent="0.15">
      <c r="D538" s="25"/>
      <c r="L538" s="26"/>
      <c r="M538" s="25"/>
    </row>
    <row r="539" spans="4:13" ht="13" x14ac:dyDescent="0.15">
      <c r="D539" s="25"/>
      <c r="L539" s="26"/>
      <c r="M539" s="25"/>
    </row>
    <row r="540" spans="4:13" ht="13" x14ac:dyDescent="0.15">
      <c r="D540" s="25"/>
      <c r="L540" s="26"/>
      <c r="M540" s="25"/>
    </row>
    <row r="541" spans="4:13" ht="13" x14ac:dyDescent="0.15">
      <c r="D541" s="25"/>
      <c r="L541" s="26"/>
      <c r="M541" s="25"/>
    </row>
    <row r="542" spans="4:13" ht="13" x14ac:dyDescent="0.15">
      <c r="D542" s="25"/>
      <c r="L542" s="26"/>
      <c r="M542" s="25"/>
    </row>
    <row r="543" spans="4:13" ht="13" x14ac:dyDescent="0.15">
      <c r="D543" s="25"/>
      <c r="L543" s="26"/>
      <c r="M543" s="25"/>
    </row>
    <row r="544" spans="4:13" ht="13" x14ac:dyDescent="0.15">
      <c r="D544" s="25"/>
      <c r="L544" s="26"/>
      <c r="M544" s="25"/>
    </row>
    <row r="545" spans="4:13" ht="13" x14ac:dyDescent="0.15">
      <c r="D545" s="25"/>
      <c r="L545" s="26"/>
      <c r="M545" s="25"/>
    </row>
    <row r="546" spans="4:13" ht="13" x14ac:dyDescent="0.15">
      <c r="D546" s="25"/>
      <c r="L546" s="26"/>
      <c r="M546" s="25"/>
    </row>
    <row r="547" spans="4:13" ht="13" x14ac:dyDescent="0.15">
      <c r="D547" s="25"/>
      <c r="L547" s="26"/>
      <c r="M547" s="25"/>
    </row>
    <row r="548" spans="4:13" ht="13" x14ac:dyDescent="0.15">
      <c r="D548" s="25"/>
      <c r="L548" s="26"/>
      <c r="M548" s="25"/>
    </row>
    <row r="549" spans="4:13" ht="13" x14ac:dyDescent="0.15">
      <c r="D549" s="25"/>
      <c r="L549" s="26"/>
      <c r="M549" s="25"/>
    </row>
    <row r="550" spans="4:13" ht="13" x14ac:dyDescent="0.15">
      <c r="D550" s="25"/>
      <c r="L550" s="26"/>
      <c r="M550" s="25"/>
    </row>
    <row r="551" spans="4:13" ht="13" x14ac:dyDescent="0.15">
      <c r="D551" s="25"/>
      <c r="L551" s="26"/>
      <c r="M551" s="25"/>
    </row>
    <row r="552" spans="4:13" ht="13" x14ac:dyDescent="0.15">
      <c r="D552" s="25"/>
      <c r="L552" s="26"/>
      <c r="M552" s="25"/>
    </row>
    <row r="553" spans="4:13" ht="13" x14ac:dyDescent="0.15">
      <c r="D553" s="25"/>
      <c r="L553" s="26"/>
      <c r="M553" s="25"/>
    </row>
    <row r="554" spans="4:13" ht="13" x14ac:dyDescent="0.15">
      <c r="D554" s="25"/>
      <c r="L554" s="26"/>
      <c r="M554" s="25"/>
    </row>
    <row r="555" spans="4:13" ht="13" x14ac:dyDescent="0.15">
      <c r="D555" s="25"/>
      <c r="L555" s="26"/>
      <c r="M555" s="25"/>
    </row>
    <row r="556" spans="4:13" ht="13" x14ac:dyDescent="0.15">
      <c r="D556" s="25"/>
      <c r="L556" s="26"/>
      <c r="M556" s="25"/>
    </row>
    <row r="557" spans="4:13" ht="13" x14ac:dyDescent="0.15">
      <c r="D557" s="25"/>
      <c r="L557" s="26"/>
      <c r="M557" s="25"/>
    </row>
    <row r="558" spans="4:13" ht="13" x14ac:dyDescent="0.15">
      <c r="D558" s="25"/>
      <c r="L558" s="26"/>
      <c r="M558" s="25"/>
    </row>
    <row r="559" spans="4:13" ht="13" x14ac:dyDescent="0.15">
      <c r="D559" s="25"/>
      <c r="L559" s="26"/>
      <c r="M559" s="25"/>
    </row>
    <row r="560" spans="4:13" ht="13" x14ac:dyDescent="0.15">
      <c r="D560" s="25"/>
      <c r="L560" s="26"/>
      <c r="M560" s="25"/>
    </row>
    <row r="561" spans="4:13" ht="13" x14ac:dyDescent="0.15">
      <c r="D561" s="25"/>
      <c r="L561" s="26"/>
      <c r="M561" s="25"/>
    </row>
    <row r="562" spans="4:13" ht="13" x14ac:dyDescent="0.15">
      <c r="D562" s="25"/>
      <c r="L562" s="26"/>
      <c r="M562" s="25"/>
    </row>
    <row r="563" spans="4:13" ht="13" x14ac:dyDescent="0.15">
      <c r="D563" s="25"/>
      <c r="L563" s="26"/>
      <c r="M563" s="25"/>
    </row>
    <row r="564" spans="4:13" ht="13" x14ac:dyDescent="0.15">
      <c r="D564" s="25"/>
      <c r="L564" s="26"/>
      <c r="M564" s="25"/>
    </row>
    <row r="565" spans="4:13" ht="13" x14ac:dyDescent="0.15">
      <c r="D565" s="25"/>
      <c r="L565" s="26"/>
      <c r="M565" s="25"/>
    </row>
    <row r="566" spans="4:13" ht="13" x14ac:dyDescent="0.15">
      <c r="D566" s="25"/>
      <c r="L566" s="26"/>
      <c r="M566" s="25"/>
    </row>
    <row r="567" spans="4:13" ht="13" x14ac:dyDescent="0.15">
      <c r="D567" s="25"/>
      <c r="L567" s="26"/>
      <c r="M567" s="25"/>
    </row>
    <row r="568" spans="4:13" ht="13" x14ac:dyDescent="0.15">
      <c r="D568" s="25"/>
      <c r="L568" s="26"/>
      <c r="M568" s="25"/>
    </row>
    <row r="569" spans="4:13" ht="13" x14ac:dyDescent="0.15">
      <c r="D569" s="25"/>
      <c r="L569" s="26"/>
      <c r="M569" s="25"/>
    </row>
    <row r="570" spans="4:13" ht="13" x14ac:dyDescent="0.15">
      <c r="D570" s="25"/>
      <c r="L570" s="26"/>
      <c r="M570" s="25"/>
    </row>
    <row r="571" spans="4:13" ht="13" x14ac:dyDescent="0.15">
      <c r="D571" s="25"/>
      <c r="L571" s="26"/>
      <c r="M571" s="25"/>
    </row>
    <row r="572" spans="4:13" ht="13" x14ac:dyDescent="0.15">
      <c r="D572" s="25"/>
      <c r="L572" s="26"/>
      <c r="M572" s="25"/>
    </row>
    <row r="573" spans="4:13" ht="13" x14ac:dyDescent="0.15">
      <c r="D573" s="25"/>
      <c r="L573" s="26"/>
      <c r="M573" s="25"/>
    </row>
    <row r="574" spans="4:13" ht="13" x14ac:dyDescent="0.15">
      <c r="D574" s="25"/>
      <c r="L574" s="26"/>
      <c r="M574" s="25"/>
    </row>
    <row r="575" spans="4:13" ht="13" x14ac:dyDescent="0.15">
      <c r="D575" s="25"/>
      <c r="L575" s="26"/>
      <c r="M575" s="25"/>
    </row>
    <row r="576" spans="4:13" ht="13" x14ac:dyDescent="0.15">
      <c r="D576" s="25"/>
      <c r="L576" s="26"/>
      <c r="M576" s="25"/>
    </row>
    <row r="577" spans="4:13" ht="13" x14ac:dyDescent="0.15">
      <c r="D577" s="25"/>
      <c r="L577" s="26"/>
      <c r="M577" s="25"/>
    </row>
    <row r="578" spans="4:13" ht="13" x14ac:dyDescent="0.15">
      <c r="D578" s="25"/>
      <c r="L578" s="26"/>
      <c r="M578" s="25"/>
    </row>
    <row r="579" spans="4:13" ht="13" x14ac:dyDescent="0.15">
      <c r="D579" s="25"/>
      <c r="L579" s="26"/>
      <c r="M579" s="25"/>
    </row>
    <row r="580" spans="4:13" ht="13" x14ac:dyDescent="0.15">
      <c r="D580" s="25"/>
      <c r="L580" s="26"/>
      <c r="M580" s="25"/>
    </row>
    <row r="581" spans="4:13" ht="13" x14ac:dyDescent="0.15">
      <c r="D581" s="25"/>
      <c r="L581" s="26"/>
      <c r="M581" s="25"/>
    </row>
    <row r="582" spans="4:13" ht="13" x14ac:dyDescent="0.15">
      <c r="D582" s="25"/>
      <c r="L582" s="26"/>
      <c r="M582" s="25"/>
    </row>
    <row r="583" spans="4:13" ht="13" x14ac:dyDescent="0.15">
      <c r="D583" s="25"/>
      <c r="L583" s="26"/>
      <c r="M583" s="25"/>
    </row>
    <row r="584" spans="4:13" ht="13" x14ac:dyDescent="0.15">
      <c r="D584" s="25"/>
      <c r="L584" s="26"/>
      <c r="M584" s="25"/>
    </row>
    <row r="585" spans="4:13" ht="13" x14ac:dyDescent="0.15">
      <c r="D585" s="25"/>
      <c r="L585" s="26"/>
      <c r="M585" s="25"/>
    </row>
    <row r="586" spans="4:13" ht="13" x14ac:dyDescent="0.15">
      <c r="D586" s="25"/>
      <c r="L586" s="26"/>
      <c r="M586" s="25"/>
    </row>
    <row r="587" spans="4:13" ht="13" x14ac:dyDescent="0.15">
      <c r="D587" s="25"/>
      <c r="L587" s="26"/>
      <c r="M587" s="25"/>
    </row>
    <row r="588" spans="4:13" ht="13" x14ac:dyDescent="0.15">
      <c r="D588" s="25"/>
      <c r="L588" s="26"/>
      <c r="M588" s="25"/>
    </row>
    <row r="589" spans="4:13" ht="13" x14ac:dyDescent="0.15">
      <c r="D589" s="25"/>
      <c r="L589" s="26"/>
      <c r="M589" s="25"/>
    </row>
    <row r="590" spans="4:13" ht="13" x14ac:dyDescent="0.15">
      <c r="D590" s="25"/>
      <c r="L590" s="26"/>
      <c r="M590" s="25"/>
    </row>
    <row r="591" spans="4:13" ht="13" x14ac:dyDescent="0.15">
      <c r="D591" s="25"/>
      <c r="L591" s="26"/>
      <c r="M591" s="25"/>
    </row>
    <row r="592" spans="4:13" ht="13" x14ac:dyDescent="0.15">
      <c r="D592" s="25"/>
      <c r="L592" s="26"/>
      <c r="M592" s="25"/>
    </row>
    <row r="593" spans="4:13" ht="13" x14ac:dyDescent="0.15">
      <c r="D593" s="25"/>
      <c r="L593" s="26"/>
      <c r="M593" s="25"/>
    </row>
    <row r="594" spans="4:13" ht="13" x14ac:dyDescent="0.15">
      <c r="D594" s="25"/>
      <c r="L594" s="26"/>
      <c r="M594" s="25"/>
    </row>
    <row r="595" spans="4:13" ht="13" x14ac:dyDescent="0.15">
      <c r="D595" s="25"/>
      <c r="L595" s="26"/>
      <c r="M595" s="25"/>
    </row>
    <row r="596" spans="4:13" ht="13" x14ac:dyDescent="0.15">
      <c r="D596" s="25"/>
      <c r="L596" s="26"/>
      <c r="M596" s="25"/>
    </row>
    <row r="597" spans="4:13" ht="13" x14ac:dyDescent="0.15">
      <c r="D597" s="25"/>
      <c r="L597" s="26"/>
      <c r="M597" s="25"/>
    </row>
    <row r="598" spans="4:13" ht="13" x14ac:dyDescent="0.15">
      <c r="D598" s="25"/>
      <c r="L598" s="26"/>
      <c r="M598" s="25"/>
    </row>
    <row r="599" spans="4:13" ht="13" x14ac:dyDescent="0.15">
      <c r="D599" s="25"/>
      <c r="L599" s="26"/>
      <c r="M599" s="25"/>
    </row>
    <row r="600" spans="4:13" ht="13" x14ac:dyDescent="0.15">
      <c r="D600" s="25"/>
      <c r="L600" s="26"/>
      <c r="M600" s="25"/>
    </row>
    <row r="601" spans="4:13" ht="13" x14ac:dyDescent="0.15">
      <c r="D601" s="25"/>
      <c r="L601" s="26"/>
      <c r="M601" s="25"/>
    </row>
    <row r="602" spans="4:13" ht="13" x14ac:dyDescent="0.15">
      <c r="D602" s="25"/>
      <c r="L602" s="26"/>
      <c r="M602" s="25"/>
    </row>
    <row r="603" spans="4:13" ht="13" x14ac:dyDescent="0.15">
      <c r="D603" s="25"/>
      <c r="L603" s="26"/>
      <c r="M603" s="25"/>
    </row>
    <row r="604" spans="4:13" ht="13" x14ac:dyDescent="0.15">
      <c r="D604" s="25"/>
      <c r="L604" s="26"/>
      <c r="M604" s="25"/>
    </row>
    <row r="605" spans="4:13" ht="13" x14ac:dyDescent="0.15">
      <c r="D605" s="25"/>
      <c r="L605" s="26"/>
      <c r="M605" s="25"/>
    </row>
    <row r="606" spans="4:13" ht="13" x14ac:dyDescent="0.15">
      <c r="D606" s="25"/>
      <c r="L606" s="26"/>
      <c r="M606" s="25"/>
    </row>
    <row r="607" spans="4:13" ht="13" x14ac:dyDescent="0.15">
      <c r="D607" s="25"/>
      <c r="L607" s="26"/>
      <c r="M607" s="25"/>
    </row>
    <row r="608" spans="4:13" ht="13" x14ac:dyDescent="0.15">
      <c r="D608" s="25"/>
      <c r="L608" s="26"/>
      <c r="M608" s="25"/>
    </row>
    <row r="609" spans="4:13" ht="13" x14ac:dyDescent="0.15">
      <c r="D609" s="25"/>
      <c r="L609" s="26"/>
      <c r="M609" s="25"/>
    </row>
    <row r="610" spans="4:13" ht="13" x14ac:dyDescent="0.15">
      <c r="D610" s="25"/>
      <c r="L610" s="26"/>
      <c r="M610" s="25"/>
    </row>
    <row r="611" spans="4:13" ht="13" x14ac:dyDescent="0.15">
      <c r="D611" s="25"/>
      <c r="L611" s="26"/>
      <c r="M611" s="25"/>
    </row>
    <row r="612" spans="4:13" ht="13" x14ac:dyDescent="0.15">
      <c r="D612" s="25"/>
      <c r="L612" s="26"/>
      <c r="M612" s="25"/>
    </row>
    <row r="613" spans="4:13" ht="13" x14ac:dyDescent="0.15">
      <c r="D613" s="25"/>
      <c r="L613" s="26"/>
      <c r="M613" s="25"/>
    </row>
    <row r="614" spans="4:13" ht="13" x14ac:dyDescent="0.15">
      <c r="D614" s="25"/>
      <c r="L614" s="26"/>
      <c r="M614" s="25"/>
    </row>
    <row r="615" spans="4:13" ht="13" x14ac:dyDescent="0.15">
      <c r="D615" s="25"/>
      <c r="L615" s="26"/>
      <c r="M615" s="25"/>
    </row>
    <row r="616" spans="4:13" ht="13" x14ac:dyDescent="0.15">
      <c r="D616" s="25"/>
      <c r="L616" s="26"/>
      <c r="M616" s="25"/>
    </row>
    <row r="617" spans="4:13" ht="13" x14ac:dyDescent="0.15">
      <c r="D617" s="25"/>
      <c r="L617" s="26"/>
      <c r="M617" s="25"/>
    </row>
    <row r="618" spans="4:13" ht="13" x14ac:dyDescent="0.15">
      <c r="D618" s="25"/>
      <c r="L618" s="26"/>
      <c r="M618" s="25"/>
    </row>
    <row r="619" spans="4:13" ht="13" x14ac:dyDescent="0.15">
      <c r="D619" s="25"/>
      <c r="L619" s="26"/>
      <c r="M619" s="25"/>
    </row>
    <row r="620" spans="4:13" ht="13" x14ac:dyDescent="0.15">
      <c r="D620" s="25"/>
      <c r="L620" s="26"/>
      <c r="M620" s="25"/>
    </row>
    <row r="621" spans="4:13" ht="13" x14ac:dyDescent="0.15">
      <c r="D621" s="25"/>
      <c r="L621" s="26"/>
      <c r="M621" s="25"/>
    </row>
    <row r="622" spans="4:13" ht="13" x14ac:dyDescent="0.15">
      <c r="D622" s="25"/>
      <c r="L622" s="26"/>
      <c r="M622" s="25"/>
    </row>
    <row r="623" spans="4:13" ht="13" x14ac:dyDescent="0.15">
      <c r="D623" s="25"/>
      <c r="L623" s="26"/>
      <c r="M623" s="25"/>
    </row>
    <row r="624" spans="4:13" ht="13" x14ac:dyDescent="0.15">
      <c r="D624" s="25"/>
      <c r="L624" s="26"/>
      <c r="M624" s="25"/>
    </row>
    <row r="625" spans="4:13" ht="13" x14ac:dyDescent="0.15">
      <c r="D625" s="25"/>
      <c r="L625" s="26"/>
      <c r="M625" s="25"/>
    </row>
    <row r="626" spans="4:13" ht="13" x14ac:dyDescent="0.15">
      <c r="D626" s="25"/>
      <c r="L626" s="26"/>
      <c r="M626" s="25"/>
    </row>
    <row r="627" spans="4:13" ht="13" x14ac:dyDescent="0.15">
      <c r="D627" s="25"/>
      <c r="L627" s="26"/>
      <c r="M627" s="25"/>
    </row>
    <row r="628" spans="4:13" ht="13" x14ac:dyDescent="0.15">
      <c r="D628" s="25"/>
      <c r="L628" s="26"/>
      <c r="M628" s="25"/>
    </row>
    <row r="629" spans="4:13" ht="13" x14ac:dyDescent="0.15">
      <c r="D629" s="25"/>
      <c r="L629" s="26"/>
      <c r="M629" s="25"/>
    </row>
    <row r="630" spans="4:13" ht="13" x14ac:dyDescent="0.15">
      <c r="D630" s="25"/>
      <c r="L630" s="26"/>
      <c r="M630" s="25"/>
    </row>
    <row r="631" spans="4:13" ht="13" x14ac:dyDescent="0.15">
      <c r="D631" s="25"/>
      <c r="L631" s="26"/>
      <c r="M631" s="25"/>
    </row>
    <row r="632" spans="4:13" ht="13" x14ac:dyDescent="0.15">
      <c r="D632" s="25"/>
      <c r="L632" s="26"/>
      <c r="M632" s="25"/>
    </row>
    <row r="633" spans="4:13" ht="13" x14ac:dyDescent="0.15">
      <c r="D633" s="25"/>
      <c r="L633" s="26"/>
      <c r="M633" s="25"/>
    </row>
    <row r="634" spans="4:13" ht="13" x14ac:dyDescent="0.15">
      <c r="D634" s="25"/>
      <c r="L634" s="26"/>
      <c r="M634" s="25"/>
    </row>
    <row r="635" spans="4:13" ht="13" x14ac:dyDescent="0.15">
      <c r="D635" s="25"/>
      <c r="L635" s="26"/>
      <c r="M635" s="25"/>
    </row>
    <row r="636" spans="4:13" ht="13" x14ac:dyDescent="0.15">
      <c r="D636" s="25"/>
      <c r="L636" s="26"/>
      <c r="M636" s="25"/>
    </row>
    <row r="637" spans="4:13" ht="13" x14ac:dyDescent="0.15">
      <c r="D637" s="25"/>
      <c r="L637" s="26"/>
      <c r="M637" s="25"/>
    </row>
    <row r="638" spans="4:13" ht="13" x14ac:dyDescent="0.15">
      <c r="D638" s="25"/>
      <c r="L638" s="26"/>
      <c r="M638" s="25"/>
    </row>
    <row r="639" spans="4:13" ht="13" x14ac:dyDescent="0.15">
      <c r="D639" s="25"/>
      <c r="L639" s="26"/>
      <c r="M639" s="25"/>
    </row>
    <row r="640" spans="4:13" ht="13" x14ac:dyDescent="0.15">
      <c r="D640" s="25"/>
      <c r="L640" s="26"/>
      <c r="M640" s="25"/>
    </row>
    <row r="641" spans="4:13" ht="13" x14ac:dyDescent="0.15">
      <c r="D641" s="25"/>
      <c r="L641" s="26"/>
      <c r="M641" s="25"/>
    </row>
    <row r="642" spans="4:13" ht="13" x14ac:dyDescent="0.15">
      <c r="D642" s="25"/>
      <c r="L642" s="26"/>
      <c r="M642" s="25"/>
    </row>
    <row r="643" spans="4:13" ht="13" x14ac:dyDescent="0.15">
      <c r="D643" s="25"/>
      <c r="L643" s="26"/>
      <c r="M643" s="25"/>
    </row>
    <row r="644" spans="4:13" ht="13" x14ac:dyDescent="0.15">
      <c r="D644" s="25"/>
      <c r="L644" s="26"/>
      <c r="M644" s="25"/>
    </row>
    <row r="645" spans="4:13" ht="13" x14ac:dyDescent="0.15">
      <c r="D645" s="25"/>
      <c r="L645" s="26"/>
      <c r="M645" s="25"/>
    </row>
    <row r="646" spans="4:13" ht="13" x14ac:dyDescent="0.15">
      <c r="D646" s="25"/>
      <c r="L646" s="26"/>
      <c r="M646" s="25"/>
    </row>
    <row r="647" spans="4:13" ht="13" x14ac:dyDescent="0.15">
      <c r="D647" s="25"/>
      <c r="L647" s="26"/>
      <c r="M647" s="25"/>
    </row>
    <row r="648" spans="4:13" ht="13" x14ac:dyDescent="0.15">
      <c r="D648" s="25"/>
      <c r="L648" s="26"/>
      <c r="M648" s="25"/>
    </row>
    <row r="649" spans="4:13" ht="13" x14ac:dyDescent="0.15">
      <c r="D649" s="25"/>
      <c r="L649" s="26"/>
      <c r="M649" s="25"/>
    </row>
    <row r="650" spans="4:13" ht="13" x14ac:dyDescent="0.15">
      <c r="D650" s="25"/>
      <c r="L650" s="26"/>
      <c r="M650" s="25"/>
    </row>
    <row r="651" spans="4:13" ht="13" x14ac:dyDescent="0.15">
      <c r="D651" s="25"/>
      <c r="L651" s="26"/>
      <c r="M651" s="25"/>
    </row>
    <row r="652" spans="4:13" ht="13" x14ac:dyDescent="0.15">
      <c r="D652" s="25"/>
      <c r="L652" s="26"/>
      <c r="M652" s="25"/>
    </row>
    <row r="653" spans="4:13" ht="13" x14ac:dyDescent="0.15">
      <c r="D653" s="25"/>
      <c r="L653" s="26"/>
      <c r="M653" s="25"/>
    </row>
    <row r="654" spans="4:13" ht="13" x14ac:dyDescent="0.15">
      <c r="D654" s="25"/>
      <c r="L654" s="26"/>
      <c r="M654" s="25"/>
    </row>
    <row r="655" spans="4:13" ht="13" x14ac:dyDescent="0.15">
      <c r="D655" s="25"/>
      <c r="L655" s="26"/>
      <c r="M655" s="25"/>
    </row>
    <row r="656" spans="4:13" ht="13" x14ac:dyDescent="0.15">
      <c r="D656" s="25"/>
      <c r="L656" s="26"/>
      <c r="M656" s="25"/>
    </row>
    <row r="657" spans="4:13" ht="13" x14ac:dyDescent="0.15">
      <c r="D657" s="25"/>
      <c r="L657" s="26"/>
      <c r="M657" s="25"/>
    </row>
    <row r="658" spans="4:13" ht="13" x14ac:dyDescent="0.15">
      <c r="D658" s="25"/>
      <c r="L658" s="26"/>
      <c r="M658" s="25"/>
    </row>
    <row r="659" spans="4:13" ht="13" x14ac:dyDescent="0.15">
      <c r="D659" s="25"/>
      <c r="L659" s="26"/>
      <c r="M659" s="25"/>
    </row>
    <row r="660" spans="4:13" ht="13" x14ac:dyDescent="0.15">
      <c r="D660" s="25"/>
      <c r="L660" s="26"/>
      <c r="M660" s="25"/>
    </row>
    <row r="661" spans="4:13" ht="13" x14ac:dyDescent="0.15">
      <c r="D661" s="25"/>
      <c r="L661" s="26"/>
      <c r="M661" s="25"/>
    </row>
    <row r="662" spans="4:13" ht="13" x14ac:dyDescent="0.15">
      <c r="D662" s="25"/>
      <c r="L662" s="26"/>
      <c r="M662" s="25"/>
    </row>
    <row r="663" spans="4:13" ht="13" x14ac:dyDescent="0.15">
      <c r="D663" s="25"/>
      <c r="L663" s="26"/>
      <c r="M663" s="25"/>
    </row>
    <row r="664" spans="4:13" ht="13" x14ac:dyDescent="0.15">
      <c r="D664" s="25"/>
      <c r="L664" s="26"/>
      <c r="M664" s="25"/>
    </row>
    <row r="665" spans="4:13" ht="13" x14ac:dyDescent="0.15">
      <c r="D665" s="25"/>
      <c r="L665" s="26"/>
      <c r="M665" s="25"/>
    </row>
    <row r="666" spans="4:13" ht="13" x14ac:dyDescent="0.15">
      <c r="D666" s="25"/>
      <c r="L666" s="26"/>
      <c r="M666" s="25"/>
    </row>
    <row r="667" spans="4:13" ht="13" x14ac:dyDescent="0.15">
      <c r="D667" s="25"/>
      <c r="L667" s="26"/>
      <c r="M667" s="25"/>
    </row>
    <row r="668" spans="4:13" ht="13" x14ac:dyDescent="0.15">
      <c r="D668" s="25"/>
      <c r="L668" s="26"/>
      <c r="M668" s="25"/>
    </row>
    <row r="669" spans="4:13" ht="13" x14ac:dyDescent="0.15">
      <c r="D669" s="25"/>
      <c r="L669" s="26"/>
      <c r="M669" s="25"/>
    </row>
    <row r="670" spans="4:13" ht="13" x14ac:dyDescent="0.15">
      <c r="D670" s="25"/>
      <c r="L670" s="26"/>
      <c r="M670" s="25"/>
    </row>
    <row r="671" spans="4:13" ht="13" x14ac:dyDescent="0.15">
      <c r="D671" s="25"/>
      <c r="L671" s="26"/>
      <c r="M671" s="25"/>
    </row>
    <row r="672" spans="4:13" ht="13" x14ac:dyDescent="0.15">
      <c r="D672" s="25"/>
      <c r="L672" s="26"/>
      <c r="M672" s="25"/>
    </row>
    <row r="673" spans="4:13" ht="13" x14ac:dyDescent="0.15">
      <c r="D673" s="25"/>
      <c r="L673" s="26"/>
      <c r="M673" s="25"/>
    </row>
    <row r="674" spans="4:13" ht="13" x14ac:dyDescent="0.15">
      <c r="D674" s="25"/>
      <c r="L674" s="26"/>
      <c r="M674" s="25"/>
    </row>
    <row r="675" spans="4:13" ht="13" x14ac:dyDescent="0.15">
      <c r="D675" s="25"/>
      <c r="L675" s="26"/>
      <c r="M675" s="25"/>
    </row>
    <row r="676" spans="4:13" ht="13" x14ac:dyDescent="0.15">
      <c r="D676" s="25"/>
      <c r="L676" s="26"/>
      <c r="M676" s="25"/>
    </row>
    <row r="677" spans="4:13" ht="13" x14ac:dyDescent="0.15">
      <c r="D677" s="25"/>
      <c r="L677" s="26"/>
      <c r="M677" s="25"/>
    </row>
    <row r="678" spans="4:13" ht="13" x14ac:dyDescent="0.15">
      <c r="D678" s="25"/>
      <c r="L678" s="26"/>
      <c r="M678" s="25"/>
    </row>
    <row r="679" spans="4:13" ht="13" x14ac:dyDescent="0.15">
      <c r="D679" s="25"/>
      <c r="L679" s="26"/>
      <c r="M679" s="25"/>
    </row>
    <row r="680" spans="4:13" ht="13" x14ac:dyDescent="0.15">
      <c r="D680" s="25"/>
      <c r="L680" s="26"/>
      <c r="M680" s="25"/>
    </row>
    <row r="681" spans="4:13" ht="13" x14ac:dyDescent="0.15">
      <c r="D681" s="25"/>
      <c r="L681" s="26"/>
      <c r="M681" s="25"/>
    </row>
    <row r="682" spans="4:13" ht="13" x14ac:dyDescent="0.15">
      <c r="D682" s="25"/>
      <c r="L682" s="26"/>
      <c r="M682" s="25"/>
    </row>
    <row r="683" spans="4:13" ht="13" x14ac:dyDescent="0.15">
      <c r="D683" s="25"/>
      <c r="L683" s="26"/>
      <c r="M683" s="25"/>
    </row>
    <row r="684" spans="4:13" ht="13" x14ac:dyDescent="0.15">
      <c r="D684" s="25"/>
      <c r="L684" s="26"/>
      <c r="M684" s="25"/>
    </row>
    <row r="685" spans="4:13" ht="13" x14ac:dyDescent="0.15">
      <c r="D685" s="25"/>
      <c r="L685" s="26"/>
      <c r="M685" s="25"/>
    </row>
    <row r="686" spans="4:13" ht="13" x14ac:dyDescent="0.15">
      <c r="D686" s="25"/>
      <c r="L686" s="26"/>
      <c r="M686" s="25"/>
    </row>
    <row r="687" spans="4:13" ht="13" x14ac:dyDescent="0.15">
      <c r="D687" s="25"/>
      <c r="L687" s="26"/>
      <c r="M687" s="25"/>
    </row>
    <row r="688" spans="4:13" ht="13" x14ac:dyDescent="0.15">
      <c r="D688" s="25"/>
      <c r="L688" s="26"/>
      <c r="M688" s="25"/>
    </row>
    <row r="689" spans="4:13" ht="13" x14ac:dyDescent="0.15">
      <c r="D689" s="25"/>
      <c r="L689" s="26"/>
      <c r="M689" s="25"/>
    </row>
    <row r="690" spans="4:13" ht="13" x14ac:dyDescent="0.15">
      <c r="D690" s="25"/>
      <c r="L690" s="26"/>
      <c r="M690" s="25"/>
    </row>
    <row r="691" spans="4:13" ht="13" x14ac:dyDescent="0.15">
      <c r="D691" s="25"/>
      <c r="L691" s="26"/>
      <c r="M691" s="25"/>
    </row>
    <row r="692" spans="4:13" ht="13" x14ac:dyDescent="0.15">
      <c r="D692" s="25"/>
      <c r="L692" s="26"/>
      <c r="M692" s="25"/>
    </row>
    <row r="693" spans="4:13" ht="13" x14ac:dyDescent="0.15">
      <c r="D693" s="25"/>
      <c r="L693" s="26"/>
      <c r="M693" s="25"/>
    </row>
    <row r="694" spans="4:13" ht="13" x14ac:dyDescent="0.15">
      <c r="D694" s="25"/>
      <c r="L694" s="26"/>
      <c r="M694" s="25"/>
    </row>
    <row r="695" spans="4:13" ht="13" x14ac:dyDescent="0.15">
      <c r="D695" s="25"/>
      <c r="L695" s="26"/>
      <c r="M695" s="25"/>
    </row>
    <row r="696" spans="4:13" ht="13" x14ac:dyDescent="0.15">
      <c r="D696" s="25"/>
      <c r="L696" s="26"/>
      <c r="M696" s="25"/>
    </row>
    <row r="697" spans="4:13" ht="13" x14ac:dyDescent="0.15">
      <c r="D697" s="25"/>
      <c r="L697" s="26"/>
      <c r="M697" s="25"/>
    </row>
    <row r="698" spans="4:13" ht="13" x14ac:dyDescent="0.15">
      <c r="D698" s="25"/>
      <c r="L698" s="26"/>
      <c r="M698" s="25"/>
    </row>
    <row r="699" spans="4:13" ht="13" x14ac:dyDescent="0.15">
      <c r="D699" s="25"/>
      <c r="L699" s="26"/>
      <c r="M699" s="25"/>
    </row>
    <row r="700" spans="4:13" ht="13" x14ac:dyDescent="0.15">
      <c r="D700" s="25"/>
      <c r="L700" s="26"/>
      <c r="M700" s="25"/>
    </row>
    <row r="701" spans="4:13" ht="13" x14ac:dyDescent="0.15">
      <c r="D701" s="25"/>
      <c r="L701" s="26"/>
      <c r="M701" s="25"/>
    </row>
    <row r="702" spans="4:13" ht="13" x14ac:dyDescent="0.15">
      <c r="D702" s="25"/>
      <c r="L702" s="26"/>
      <c r="M702" s="25"/>
    </row>
    <row r="703" spans="4:13" ht="13" x14ac:dyDescent="0.15">
      <c r="D703" s="25"/>
      <c r="L703" s="26"/>
      <c r="M703" s="25"/>
    </row>
    <row r="704" spans="4:13" ht="13" x14ac:dyDescent="0.15">
      <c r="D704" s="25"/>
      <c r="L704" s="26"/>
      <c r="M704" s="25"/>
    </row>
    <row r="705" spans="4:13" ht="13" x14ac:dyDescent="0.15">
      <c r="D705" s="25"/>
      <c r="L705" s="26"/>
      <c r="M705" s="25"/>
    </row>
    <row r="706" spans="4:13" ht="13" x14ac:dyDescent="0.15">
      <c r="D706" s="25"/>
      <c r="L706" s="26"/>
      <c r="M706" s="25"/>
    </row>
    <row r="707" spans="4:13" ht="13" x14ac:dyDescent="0.15">
      <c r="D707" s="25"/>
      <c r="L707" s="26"/>
      <c r="M707" s="25"/>
    </row>
    <row r="708" spans="4:13" ht="13" x14ac:dyDescent="0.15">
      <c r="D708" s="25"/>
      <c r="L708" s="26"/>
      <c r="M708" s="25"/>
    </row>
    <row r="709" spans="4:13" ht="13" x14ac:dyDescent="0.15">
      <c r="D709" s="25"/>
      <c r="L709" s="26"/>
      <c r="M709" s="25"/>
    </row>
    <row r="710" spans="4:13" ht="13" x14ac:dyDescent="0.15">
      <c r="D710" s="25"/>
      <c r="L710" s="26"/>
      <c r="M710" s="25"/>
    </row>
    <row r="711" spans="4:13" ht="13" x14ac:dyDescent="0.15">
      <c r="D711" s="25"/>
      <c r="L711" s="26"/>
      <c r="M711" s="25"/>
    </row>
    <row r="712" spans="4:13" ht="13" x14ac:dyDescent="0.15">
      <c r="D712" s="25"/>
      <c r="L712" s="26"/>
      <c r="M712" s="25"/>
    </row>
    <row r="713" spans="4:13" ht="13" x14ac:dyDescent="0.15">
      <c r="D713" s="25"/>
      <c r="L713" s="26"/>
      <c r="M713" s="25"/>
    </row>
    <row r="714" spans="4:13" ht="13" x14ac:dyDescent="0.15">
      <c r="D714" s="25"/>
      <c r="L714" s="26"/>
      <c r="M714" s="25"/>
    </row>
    <row r="715" spans="4:13" ht="13" x14ac:dyDescent="0.15">
      <c r="D715" s="25"/>
      <c r="L715" s="26"/>
      <c r="M715" s="25"/>
    </row>
    <row r="716" spans="4:13" ht="13" x14ac:dyDescent="0.15">
      <c r="D716" s="25"/>
      <c r="L716" s="26"/>
      <c r="M716" s="25"/>
    </row>
    <row r="717" spans="4:13" ht="13" x14ac:dyDescent="0.15">
      <c r="D717" s="25"/>
      <c r="L717" s="26"/>
      <c r="M717" s="25"/>
    </row>
    <row r="718" spans="4:13" ht="13" x14ac:dyDescent="0.15">
      <c r="D718" s="25"/>
      <c r="L718" s="26"/>
      <c r="M718" s="25"/>
    </row>
    <row r="719" spans="4:13" ht="13" x14ac:dyDescent="0.15">
      <c r="D719" s="25"/>
      <c r="L719" s="26"/>
      <c r="M719" s="25"/>
    </row>
    <row r="720" spans="4:13" ht="13" x14ac:dyDescent="0.15">
      <c r="D720" s="25"/>
      <c r="L720" s="26"/>
      <c r="M720" s="25"/>
    </row>
    <row r="721" spans="4:13" ht="13" x14ac:dyDescent="0.15">
      <c r="D721" s="25"/>
      <c r="L721" s="26"/>
      <c r="M721" s="25"/>
    </row>
    <row r="722" spans="4:13" ht="13" x14ac:dyDescent="0.15">
      <c r="D722" s="25"/>
      <c r="L722" s="26"/>
      <c r="M722" s="25"/>
    </row>
    <row r="723" spans="4:13" ht="13" x14ac:dyDescent="0.15">
      <c r="D723" s="25"/>
      <c r="L723" s="26"/>
      <c r="M723" s="25"/>
    </row>
    <row r="724" spans="4:13" ht="13" x14ac:dyDescent="0.15">
      <c r="D724" s="25"/>
      <c r="L724" s="26"/>
      <c r="M724" s="25"/>
    </row>
    <row r="725" spans="4:13" ht="13" x14ac:dyDescent="0.15">
      <c r="D725" s="25"/>
      <c r="L725" s="26"/>
      <c r="M725" s="25"/>
    </row>
    <row r="726" spans="4:13" ht="13" x14ac:dyDescent="0.15">
      <c r="D726" s="25"/>
      <c r="L726" s="26"/>
      <c r="M726" s="25"/>
    </row>
    <row r="727" spans="4:13" ht="13" x14ac:dyDescent="0.15">
      <c r="D727" s="25"/>
      <c r="L727" s="26"/>
      <c r="M727" s="25"/>
    </row>
    <row r="728" spans="4:13" ht="13" x14ac:dyDescent="0.15">
      <c r="D728" s="25"/>
      <c r="L728" s="26"/>
      <c r="M728" s="25"/>
    </row>
    <row r="729" spans="4:13" ht="13" x14ac:dyDescent="0.15">
      <c r="D729" s="25"/>
      <c r="L729" s="26"/>
      <c r="M729" s="25"/>
    </row>
    <row r="730" spans="4:13" ht="13" x14ac:dyDescent="0.15">
      <c r="D730" s="25"/>
      <c r="L730" s="26"/>
      <c r="M730" s="25"/>
    </row>
    <row r="731" spans="4:13" ht="13" x14ac:dyDescent="0.15">
      <c r="D731" s="25"/>
      <c r="L731" s="26"/>
      <c r="M731" s="25"/>
    </row>
    <row r="732" spans="4:13" ht="13" x14ac:dyDescent="0.15">
      <c r="D732" s="25"/>
      <c r="L732" s="26"/>
      <c r="M732" s="25"/>
    </row>
    <row r="733" spans="4:13" ht="13" x14ac:dyDescent="0.15">
      <c r="D733" s="25"/>
      <c r="L733" s="26"/>
      <c r="M733" s="25"/>
    </row>
    <row r="734" spans="4:13" ht="13" x14ac:dyDescent="0.15">
      <c r="D734" s="25"/>
      <c r="L734" s="26"/>
      <c r="M734" s="25"/>
    </row>
    <row r="735" spans="4:13" ht="13" x14ac:dyDescent="0.15">
      <c r="D735" s="25"/>
      <c r="L735" s="26"/>
      <c r="M735" s="25"/>
    </row>
    <row r="736" spans="4:13" ht="13" x14ac:dyDescent="0.15">
      <c r="D736" s="25"/>
      <c r="L736" s="26"/>
      <c r="M736" s="25"/>
    </row>
    <row r="737" spans="4:13" ht="13" x14ac:dyDescent="0.15">
      <c r="D737" s="25"/>
      <c r="L737" s="26"/>
      <c r="M737" s="25"/>
    </row>
    <row r="738" spans="4:13" ht="13" x14ac:dyDescent="0.15">
      <c r="D738" s="25"/>
      <c r="L738" s="26"/>
      <c r="M738" s="25"/>
    </row>
    <row r="739" spans="4:13" ht="13" x14ac:dyDescent="0.15">
      <c r="D739" s="25"/>
      <c r="L739" s="26"/>
      <c r="M739" s="25"/>
    </row>
    <row r="740" spans="4:13" ht="13" x14ac:dyDescent="0.15">
      <c r="D740" s="25"/>
      <c r="L740" s="26"/>
      <c r="M740" s="25"/>
    </row>
    <row r="741" spans="4:13" ht="13" x14ac:dyDescent="0.15">
      <c r="D741" s="25"/>
      <c r="L741" s="26"/>
      <c r="M741" s="25"/>
    </row>
    <row r="742" spans="4:13" ht="13" x14ac:dyDescent="0.15">
      <c r="D742" s="25"/>
      <c r="L742" s="26"/>
      <c r="M742" s="25"/>
    </row>
    <row r="743" spans="4:13" ht="13" x14ac:dyDescent="0.15">
      <c r="D743" s="25"/>
      <c r="L743" s="26"/>
      <c r="M743" s="25"/>
    </row>
    <row r="744" spans="4:13" ht="13" x14ac:dyDescent="0.15">
      <c r="D744" s="25"/>
      <c r="L744" s="26"/>
      <c r="M744" s="25"/>
    </row>
    <row r="745" spans="4:13" ht="13" x14ac:dyDescent="0.15">
      <c r="D745" s="25"/>
      <c r="L745" s="26"/>
      <c r="M745" s="25"/>
    </row>
    <row r="746" spans="4:13" ht="13" x14ac:dyDescent="0.15">
      <c r="D746" s="25"/>
      <c r="L746" s="26"/>
      <c r="M746" s="25"/>
    </row>
    <row r="747" spans="4:13" ht="13" x14ac:dyDescent="0.15">
      <c r="D747" s="25"/>
      <c r="L747" s="26"/>
      <c r="M747" s="25"/>
    </row>
    <row r="748" spans="4:13" ht="13" x14ac:dyDescent="0.15">
      <c r="D748" s="25"/>
      <c r="L748" s="26"/>
      <c r="M748" s="25"/>
    </row>
    <row r="749" spans="4:13" ht="13" x14ac:dyDescent="0.15">
      <c r="D749" s="25"/>
      <c r="L749" s="26"/>
      <c r="M749" s="25"/>
    </row>
    <row r="750" spans="4:13" ht="13" x14ac:dyDescent="0.15">
      <c r="D750" s="25"/>
      <c r="L750" s="26"/>
      <c r="M750" s="25"/>
    </row>
    <row r="751" spans="4:13" ht="13" x14ac:dyDescent="0.15">
      <c r="D751" s="25"/>
      <c r="L751" s="26"/>
      <c r="M751" s="25"/>
    </row>
    <row r="752" spans="4:13" ht="13" x14ac:dyDescent="0.15">
      <c r="D752" s="25"/>
      <c r="L752" s="26"/>
      <c r="M752" s="25"/>
    </row>
    <row r="753" spans="4:13" ht="13" x14ac:dyDescent="0.15">
      <c r="D753" s="25"/>
      <c r="L753" s="26"/>
      <c r="M753" s="25"/>
    </row>
    <row r="754" spans="4:13" ht="13" x14ac:dyDescent="0.15">
      <c r="D754" s="25"/>
      <c r="L754" s="26"/>
      <c r="M754" s="25"/>
    </row>
    <row r="755" spans="4:13" ht="13" x14ac:dyDescent="0.15">
      <c r="D755" s="25"/>
      <c r="L755" s="26"/>
      <c r="M755" s="25"/>
    </row>
    <row r="756" spans="4:13" ht="13" x14ac:dyDescent="0.15">
      <c r="D756" s="25"/>
      <c r="L756" s="26"/>
      <c r="M756" s="25"/>
    </row>
    <row r="757" spans="4:13" ht="13" x14ac:dyDescent="0.15">
      <c r="D757" s="25"/>
      <c r="L757" s="26"/>
      <c r="M757" s="25"/>
    </row>
    <row r="758" spans="4:13" ht="13" x14ac:dyDescent="0.15">
      <c r="D758" s="25"/>
      <c r="L758" s="26"/>
      <c r="M758" s="25"/>
    </row>
    <row r="759" spans="4:13" ht="13" x14ac:dyDescent="0.15">
      <c r="D759" s="25"/>
      <c r="L759" s="26"/>
      <c r="M759" s="25"/>
    </row>
    <row r="760" spans="4:13" ht="13" x14ac:dyDescent="0.15">
      <c r="D760" s="25"/>
      <c r="L760" s="26"/>
      <c r="M760" s="25"/>
    </row>
    <row r="761" spans="4:13" ht="13" x14ac:dyDescent="0.15">
      <c r="D761" s="25"/>
      <c r="L761" s="26"/>
      <c r="M761" s="25"/>
    </row>
    <row r="762" spans="4:13" ht="13" x14ac:dyDescent="0.15">
      <c r="D762" s="25"/>
      <c r="L762" s="26"/>
      <c r="M762" s="25"/>
    </row>
    <row r="763" spans="4:13" ht="13" x14ac:dyDescent="0.15">
      <c r="D763" s="25"/>
      <c r="L763" s="26"/>
      <c r="M763" s="25"/>
    </row>
    <row r="764" spans="4:13" ht="13" x14ac:dyDescent="0.15">
      <c r="D764" s="25"/>
      <c r="L764" s="26"/>
      <c r="M764" s="25"/>
    </row>
    <row r="765" spans="4:13" ht="13" x14ac:dyDescent="0.15">
      <c r="D765" s="25"/>
      <c r="L765" s="26"/>
      <c r="M765" s="25"/>
    </row>
    <row r="766" spans="4:13" ht="13" x14ac:dyDescent="0.15">
      <c r="D766" s="25"/>
      <c r="L766" s="26"/>
      <c r="M766" s="25"/>
    </row>
    <row r="767" spans="4:13" ht="13" x14ac:dyDescent="0.15">
      <c r="D767" s="25"/>
      <c r="L767" s="26"/>
      <c r="M767" s="25"/>
    </row>
    <row r="768" spans="4:13" ht="13" x14ac:dyDescent="0.15">
      <c r="D768" s="25"/>
      <c r="L768" s="26"/>
      <c r="M768" s="25"/>
    </row>
    <row r="769" spans="4:13" ht="13" x14ac:dyDescent="0.15">
      <c r="D769" s="25"/>
      <c r="L769" s="26"/>
      <c r="M769" s="25"/>
    </row>
    <row r="770" spans="4:13" ht="13" x14ac:dyDescent="0.15">
      <c r="D770" s="25"/>
      <c r="L770" s="26"/>
      <c r="M770" s="25"/>
    </row>
    <row r="771" spans="4:13" ht="13" x14ac:dyDescent="0.15">
      <c r="D771" s="25"/>
      <c r="L771" s="26"/>
      <c r="M771" s="25"/>
    </row>
    <row r="772" spans="4:13" ht="13" x14ac:dyDescent="0.15">
      <c r="D772" s="25"/>
      <c r="L772" s="26"/>
      <c r="M772" s="25"/>
    </row>
    <row r="773" spans="4:13" ht="13" x14ac:dyDescent="0.15">
      <c r="D773" s="25"/>
      <c r="L773" s="26"/>
      <c r="M773" s="25"/>
    </row>
    <row r="774" spans="4:13" ht="13" x14ac:dyDescent="0.15">
      <c r="D774" s="25"/>
      <c r="L774" s="26"/>
      <c r="M774" s="25"/>
    </row>
    <row r="775" spans="4:13" ht="13" x14ac:dyDescent="0.15">
      <c r="D775" s="25"/>
      <c r="L775" s="26"/>
      <c r="M775" s="25"/>
    </row>
    <row r="776" spans="4:13" ht="13" x14ac:dyDescent="0.15">
      <c r="D776" s="25"/>
      <c r="L776" s="26"/>
      <c r="M776" s="25"/>
    </row>
    <row r="777" spans="4:13" ht="13" x14ac:dyDescent="0.15">
      <c r="D777" s="25"/>
      <c r="L777" s="26"/>
      <c r="M777" s="25"/>
    </row>
    <row r="778" spans="4:13" ht="13" x14ac:dyDescent="0.15">
      <c r="D778" s="25"/>
      <c r="L778" s="26"/>
      <c r="M778" s="25"/>
    </row>
    <row r="779" spans="4:13" ht="13" x14ac:dyDescent="0.15">
      <c r="D779" s="25"/>
      <c r="L779" s="26"/>
      <c r="M779" s="25"/>
    </row>
    <row r="780" spans="4:13" ht="13" x14ac:dyDescent="0.15">
      <c r="D780" s="25"/>
      <c r="L780" s="26"/>
      <c r="M780" s="25"/>
    </row>
    <row r="781" spans="4:13" ht="13" x14ac:dyDescent="0.15">
      <c r="D781" s="25"/>
      <c r="L781" s="26"/>
      <c r="M781" s="25"/>
    </row>
    <row r="782" spans="4:13" ht="13" x14ac:dyDescent="0.15">
      <c r="D782" s="25"/>
      <c r="L782" s="26"/>
      <c r="M782" s="25"/>
    </row>
    <row r="783" spans="4:13" ht="13" x14ac:dyDescent="0.15">
      <c r="D783" s="25"/>
      <c r="L783" s="26"/>
      <c r="M783" s="25"/>
    </row>
    <row r="784" spans="4:13" ht="13" x14ac:dyDescent="0.15">
      <c r="D784" s="25"/>
      <c r="L784" s="26"/>
      <c r="M784" s="25"/>
    </row>
    <row r="785" spans="4:13" ht="13" x14ac:dyDescent="0.15">
      <c r="D785" s="25"/>
      <c r="L785" s="26"/>
      <c r="M785" s="25"/>
    </row>
    <row r="786" spans="4:13" ht="13" x14ac:dyDescent="0.15">
      <c r="D786" s="25"/>
      <c r="L786" s="26"/>
      <c r="M786" s="25"/>
    </row>
    <row r="787" spans="4:13" ht="13" x14ac:dyDescent="0.15">
      <c r="D787" s="25"/>
      <c r="L787" s="26"/>
      <c r="M787" s="25"/>
    </row>
    <row r="788" spans="4:13" ht="13" x14ac:dyDescent="0.15">
      <c r="D788" s="25"/>
      <c r="L788" s="26"/>
      <c r="M788" s="25"/>
    </row>
    <row r="789" spans="4:13" ht="13" x14ac:dyDescent="0.15">
      <c r="D789" s="25"/>
      <c r="L789" s="26"/>
      <c r="M789" s="25"/>
    </row>
    <row r="790" spans="4:13" ht="13" x14ac:dyDescent="0.15">
      <c r="D790" s="25"/>
      <c r="L790" s="26"/>
      <c r="M790" s="25"/>
    </row>
    <row r="791" spans="4:13" ht="13" x14ac:dyDescent="0.15">
      <c r="D791" s="25"/>
      <c r="L791" s="26"/>
      <c r="M791" s="25"/>
    </row>
    <row r="792" spans="4:13" ht="13" x14ac:dyDescent="0.15">
      <c r="D792" s="25"/>
      <c r="L792" s="26"/>
      <c r="M792" s="25"/>
    </row>
    <row r="793" spans="4:13" ht="13" x14ac:dyDescent="0.15">
      <c r="D793" s="25"/>
      <c r="L793" s="26"/>
      <c r="M793" s="25"/>
    </row>
    <row r="794" spans="4:13" ht="13" x14ac:dyDescent="0.15">
      <c r="D794" s="25"/>
      <c r="L794" s="26"/>
      <c r="M794" s="25"/>
    </row>
    <row r="795" spans="4:13" ht="13" x14ac:dyDescent="0.15">
      <c r="D795" s="25"/>
      <c r="L795" s="26"/>
      <c r="M795" s="25"/>
    </row>
    <row r="796" spans="4:13" ht="13" x14ac:dyDescent="0.15">
      <c r="D796" s="25"/>
      <c r="L796" s="26"/>
      <c r="M796" s="25"/>
    </row>
    <row r="797" spans="4:13" ht="13" x14ac:dyDescent="0.15">
      <c r="D797" s="25"/>
      <c r="L797" s="26"/>
      <c r="M797" s="25"/>
    </row>
    <row r="798" spans="4:13" ht="13" x14ac:dyDescent="0.15">
      <c r="D798" s="25"/>
      <c r="L798" s="26"/>
      <c r="M798" s="25"/>
    </row>
    <row r="799" spans="4:13" ht="13" x14ac:dyDescent="0.15">
      <c r="D799" s="25"/>
      <c r="L799" s="26"/>
      <c r="M799" s="25"/>
    </row>
    <row r="800" spans="4:13" ht="13" x14ac:dyDescent="0.15">
      <c r="D800" s="25"/>
      <c r="L800" s="26"/>
      <c r="M800" s="25"/>
    </row>
    <row r="801" spans="4:13" ht="13" x14ac:dyDescent="0.15">
      <c r="D801" s="25"/>
      <c r="L801" s="26"/>
      <c r="M801" s="25"/>
    </row>
    <row r="802" spans="4:13" ht="13" x14ac:dyDescent="0.15">
      <c r="D802" s="25"/>
      <c r="L802" s="26"/>
      <c r="M802" s="25"/>
    </row>
    <row r="803" spans="4:13" ht="13" x14ac:dyDescent="0.15">
      <c r="D803" s="25"/>
      <c r="L803" s="26"/>
      <c r="M803" s="25"/>
    </row>
    <row r="804" spans="4:13" ht="13" x14ac:dyDescent="0.15">
      <c r="D804" s="25"/>
      <c r="L804" s="26"/>
      <c r="M804" s="25"/>
    </row>
    <row r="805" spans="4:13" ht="13" x14ac:dyDescent="0.15">
      <c r="D805" s="25"/>
      <c r="L805" s="26"/>
      <c r="M805" s="25"/>
    </row>
    <row r="806" spans="4:13" ht="13" x14ac:dyDescent="0.15">
      <c r="D806" s="25"/>
      <c r="L806" s="26"/>
      <c r="M806" s="25"/>
    </row>
    <row r="807" spans="4:13" ht="13" x14ac:dyDescent="0.15">
      <c r="D807" s="25"/>
      <c r="L807" s="26"/>
      <c r="M807" s="25"/>
    </row>
    <row r="808" spans="4:13" ht="13" x14ac:dyDescent="0.15">
      <c r="D808" s="25"/>
      <c r="L808" s="26"/>
      <c r="M808" s="25"/>
    </row>
    <row r="809" spans="4:13" ht="13" x14ac:dyDescent="0.15">
      <c r="D809" s="25"/>
      <c r="L809" s="26"/>
      <c r="M809" s="25"/>
    </row>
    <row r="810" spans="4:13" ht="13" x14ac:dyDescent="0.15">
      <c r="D810" s="25"/>
      <c r="L810" s="26"/>
      <c r="M810" s="25"/>
    </row>
    <row r="811" spans="4:13" ht="13" x14ac:dyDescent="0.15">
      <c r="D811" s="25"/>
      <c r="L811" s="26"/>
      <c r="M811" s="25"/>
    </row>
    <row r="812" spans="4:13" ht="13" x14ac:dyDescent="0.15">
      <c r="D812" s="25"/>
      <c r="L812" s="26"/>
      <c r="M812" s="25"/>
    </row>
    <row r="813" spans="4:13" ht="13" x14ac:dyDescent="0.15">
      <c r="D813" s="25"/>
      <c r="L813" s="26"/>
      <c r="M813" s="25"/>
    </row>
    <row r="814" spans="4:13" ht="13" x14ac:dyDescent="0.15">
      <c r="D814" s="25"/>
      <c r="L814" s="26"/>
      <c r="M814" s="25"/>
    </row>
    <row r="815" spans="4:13" ht="13" x14ac:dyDescent="0.15">
      <c r="D815" s="25"/>
      <c r="L815" s="26"/>
      <c r="M815" s="25"/>
    </row>
    <row r="816" spans="4:13" ht="13" x14ac:dyDescent="0.15">
      <c r="D816" s="25"/>
      <c r="L816" s="26"/>
      <c r="M816" s="25"/>
    </row>
    <row r="817" spans="4:13" ht="13" x14ac:dyDescent="0.15">
      <c r="D817" s="25"/>
      <c r="L817" s="26"/>
      <c r="M817" s="25"/>
    </row>
    <row r="818" spans="4:13" ht="13" x14ac:dyDescent="0.15">
      <c r="D818" s="25"/>
      <c r="L818" s="26"/>
      <c r="M818" s="25"/>
    </row>
    <row r="819" spans="4:13" ht="13" x14ac:dyDescent="0.15">
      <c r="D819" s="25"/>
      <c r="L819" s="26"/>
      <c r="M819" s="25"/>
    </row>
    <row r="820" spans="4:13" ht="13" x14ac:dyDescent="0.15">
      <c r="D820" s="25"/>
      <c r="L820" s="26"/>
      <c r="M820" s="25"/>
    </row>
    <row r="821" spans="4:13" ht="13" x14ac:dyDescent="0.15">
      <c r="D821" s="25"/>
      <c r="L821" s="26"/>
      <c r="M821" s="25"/>
    </row>
    <row r="822" spans="4:13" ht="13" x14ac:dyDescent="0.15">
      <c r="D822" s="25"/>
      <c r="L822" s="26"/>
      <c r="M822" s="25"/>
    </row>
    <row r="823" spans="4:13" ht="13" x14ac:dyDescent="0.15">
      <c r="D823" s="25"/>
      <c r="L823" s="26"/>
      <c r="M823" s="25"/>
    </row>
    <row r="824" spans="4:13" ht="13" x14ac:dyDescent="0.15">
      <c r="D824" s="25"/>
      <c r="L824" s="26"/>
      <c r="M824" s="25"/>
    </row>
    <row r="825" spans="4:13" ht="13" x14ac:dyDescent="0.15">
      <c r="D825" s="25"/>
      <c r="L825" s="26"/>
      <c r="M825" s="25"/>
    </row>
    <row r="826" spans="4:13" ht="13" x14ac:dyDescent="0.15">
      <c r="D826" s="25"/>
      <c r="L826" s="26"/>
      <c r="M826" s="25"/>
    </row>
    <row r="827" spans="4:13" ht="13" x14ac:dyDescent="0.15">
      <c r="D827" s="25"/>
      <c r="L827" s="26"/>
      <c r="M827" s="25"/>
    </row>
    <row r="828" spans="4:13" ht="13" x14ac:dyDescent="0.15">
      <c r="D828" s="25"/>
      <c r="L828" s="26"/>
      <c r="M828" s="25"/>
    </row>
    <row r="829" spans="4:13" ht="13" x14ac:dyDescent="0.15">
      <c r="D829" s="25"/>
      <c r="L829" s="26"/>
      <c r="M829" s="25"/>
    </row>
    <row r="830" spans="4:13" ht="13" x14ac:dyDescent="0.15">
      <c r="D830" s="25"/>
      <c r="L830" s="26"/>
      <c r="M830" s="25"/>
    </row>
    <row r="831" spans="4:13" ht="13" x14ac:dyDescent="0.15">
      <c r="D831" s="25"/>
      <c r="L831" s="26"/>
      <c r="M831" s="25"/>
    </row>
    <row r="832" spans="4:13" ht="13" x14ac:dyDescent="0.15">
      <c r="D832" s="25"/>
      <c r="L832" s="26"/>
      <c r="M832" s="25"/>
    </row>
    <row r="833" spans="4:13" ht="13" x14ac:dyDescent="0.15">
      <c r="D833" s="25"/>
      <c r="L833" s="26"/>
      <c r="M833" s="25"/>
    </row>
    <row r="834" spans="4:13" ht="13" x14ac:dyDescent="0.15">
      <c r="D834" s="25"/>
      <c r="L834" s="26"/>
      <c r="M834" s="25"/>
    </row>
    <row r="835" spans="4:13" ht="13" x14ac:dyDescent="0.15">
      <c r="D835" s="25"/>
      <c r="L835" s="26"/>
      <c r="M835" s="25"/>
    </row>
    <row r="836" spans="4:13" ht="13" x14ac:dyDescent="0.15">
      <c r="D836" s="25"/>
      <c r="L836" s="26"/>
      <c r="M836" s="25"/>
    </row>
    <row r="837" spans="4:13" ht="13" x14ac:dyDescent="0.15">
      <c r="D837" s="25"/>
      <c r="L837" s="26"/>
      <c r="M837" s="25"/>
    </row>
    <row r="838" spans="4:13" ht="13" x14ac:dyDescent="0.15">
      <c r="D838" s="25"/>
      <c r="L838" s="26"/>
      <c r="M838" s="25"/>
    </row>
    <row r="839" spans="4:13" ht="13" x14ac:dyDescent="0.15">
      <c r="D839" s="25"/>
      <c r="L839" s="26"/>
      <c r="M839" s="25"/>
    </row>
    <row r="840" spans="4:13" ht="13" x14ac:dyDescent="0.15">
      <c r="D840" s="25"/>
      <c r="L840" s="26"/>
      <c r="M840" s="25"/>
    </row>
    <row r="841" spans="4:13" ht="13" x14ac:dyDescent="0.15">
      <c r="D841" s="25"/>
      <c r="L841" s="26"/>
      <c r="M841" s="25"/>
    </row>
    <row r="842" spans="4:13" ht="13" x14ac:dyDescent="0.15">
      <c r="D842" s="25"/>
      <c r="L842" s="26"/>
      <c r="M842" s="25"/>
    </row>
    <row r="843" spans="4:13" ht="13" x14ac:dyDescent="0.15">
      <c r="D843" s="25"/>
      <c r="L843" s="26"/>
      <c r="M843" s="25"/>
    </row>
    <row r="844" spans="4:13" ht="13" x14ac:dyDescent="0.15">
      <c r="D844" s="25"/>
      <c r="L844" s="26"/>
      <c r="M844" s="25"/>
    </row>
    <row r="845" spans="4:13" ht="13" x14ac:dyDescent="0.15">
      <c r="D845" s="25"/>
      <c r="L845" s="26"/>
      <c r="M845" s="25"/>
    </row>
    <row r="846" spans="4:13" ht="13" x14ac:dyDescent="0.15">
      <c r="D846" s="25"/>
      <c r="L846" s="26"/>
      <c r="M846" s="25"/>
    </row>
    <row r="847" spans="4:13" ht="13" x14ac:dyDescent="0.15">
      <c r="D847" s="25"/>
      <c r="L847" s="26"/>
      <c r="M847" s="25"/>
    </row>
    <row r="848" spans="4:13" ht="13" x14ac:dyDescent="0.15">
      <c r="D848" s="25"/>
      <c r="L848" s="26"/>
      <c r="M848" s="25"/>
    </row>
    <row r="849" spans="4:13" ht="13" x14ac:dyDescent="0.15">
      <c r="D849" s="25"/>
      <c r="L849" s="26"/>
      <c r="M849" s="25"/>
    </row>
    <row r="850" spans="4:13" ht="13" x14ac:dyDescent="0.15">
      <c r="D850" s="25"/>
      <c r="L850" s="26"/>
      <c r="M850" s="25"/>
    </row>
    <row r="851" spans="4:13" ht="13" x14ac:dyDescent="0.15">
      <c r="D851" s="25"/>
      <c r="L851" s="26"/>
      <c r="M851" s="25"/>
    </row>
    <row r="852" spans="4:13" ht="13" x14ac:dyDescent="0.15">
      <c r="D852" s="25"/>
      <c r="L852" s="26"/>
      <c r="M852" s="25"/>
    </row>
    <row r="853" spans="4:13" ht="13" x14ac:dyDescent="0.15">
      <c r="D853" s="25"/>
      <c r="L853" s="26"/>
      <c r="M853" s="25"/>
    </row>
    <row r="854" spans="4:13" ht="13" x14ac:dyDescent="0.15">
      <c r="D854" s="25"/>
      <c r="L854" s="26"/>
      <c r="M854" s="25"/>
    </row>
    <row r="855" spans="4:13" ht="13" x14ac:dyDescent="0.15">
      <c r="D855" s="25"/>
      <c r="L855" s="26"/>
      <c r="M855" s="25"/>
    </row>
    <row r="856" spans="4:13" ht="13" x14ac:dyDescent="0.15">
      <c r="D856" s="25"/>
      <c r="L856" s="26"/>
      <c r="M856" s="25"/>
    </row>
    <row r="857" spans="4:13" ht="13" x14ac:dyDescent="0.15">
      <c r="D857" s="25"/>
      <c r="L857" s="26"/>
      <c r="M857" s="25"/>
    </row>
    <row r="858" spans="4:13" ht="13" x14ac:dyDescent="0.15">
      <c r="D858" s="25"/>
      <c r="L858" s="26"/>
      <c r="M858" s="25"/>
    </row>
    <row r="859" spans="4:13" ht="13" x14ac:dyDescent="0.15">
      <c r="D859" s="25"/>
      <c r="L859" s="26"/>
      <c r="M859" s="25"/>
    </row>
    <row r="860" spans="4:13" ht="13" x14ac:dyDescent="0.15">
      <c r="D860" s="25"/>
      <c r="L860" s="26"/>
      <c r="M860" s="25"/>
    </row>
    <row r="861" spans="4:13" ht="13" x14ac:dyDescent="0.15">
      <c r="D861" s="25"/>
      <c r="L861" s="26"/>
      <c r="M861" s="25"/>
    </row>
    <row r="862" spans="4:13" ht="13" x14ac:dyDescent="0.15">
      <c r="D862" s="25"/>
      <c r="L862" s="26"/>
      <c r="M862" s="25"/>
    </row>
    <row r="863" spans="4:13" ht="13" x14ac:dyDescent="0.15">
      <c r="D863" s="25"/>
      <c r="L863" s="26"/>
      <c r="M863" s="25"/>
    </row>
    <row r="864" spans="4:13" ht="13" x14ac:dyDescent="0.15">
      <c r="D864" s="25"/>
      <c r="L864" s="26"/>
      <c r="M864" s="25"/>
    </row>
    <row r="865" spans="4:13" ht="13" x14ac:dyDescent="0.15">
      <c r="D865" s="25"/>
      <c r="L865" s="26"/>
      <c r="M865" s="25"/>
    </row>
    <row r="866" spans="4:13" ht="13" x14ac:dyDescent="0.15">
      <c r="D866" s="25"/>
      <c r="L866" s="26"/>
      <c r="M866" s="25"/>
    </row>
    <row r="867" spans="4:13" ht="13" x14ac:dyDescent="0.15">
      <c r="D867" s="25"/>
      <c r="L867" s="26"/>
      <c r="M867" s="25"/>
    </row>
    <row r="868" spans="4:13" ht="13" x14ac:dyDescent="0.15">
      <c r="D868" s="25"/>
      <c r="L868" s="26"/>
      <c r="M868" s="25"/>
    </row>
    <row r="869" spans="4:13" ht="13" x14ac:dyDescent="0.15">
      <c r="D869" s="25"/>
      <c r="L869" s="26"/>
      <c r="M869" s="25"/>
    </row>
    <row r="870" spans="4:13" ht="13" x14ac:dyDescent="0.15">
      <c r="D870" s="25"/>
      <c r="L870" s="26"/>
      <c r="M870" s="25"/>
    </row>
    <row r="871" spans="4:13" ht="13" x14ac:dyDescent="0.15">
      <c r="D871" s="25"/>
      <c r="L871" s="26"/>
      <c r="M871" s="25"/>
    </row>
    <row r="872" spans="4:13" ht="13" x14ac:dyDescent="0.15">
      <c r="D872" s="25"/>
      <c r="L872" s="26"/>
      <c r="M872" s="25"/>
    </row>
    <row r="873" spans="4:13" ht="13" x14ac:dyDescent="0.15">
      <c r="D873" s="25"/>
      <c r="L873" s="26"/>
      <c r="M873" s="25"/>
    </row>
    <row r="874" spans="4:13" ht="13" x14ac:dyDescent="0.15">
      <c r="D874" s="25"/>
      <c r="L874" s="26"/>
      <c r="M874" s="25"/>
    </row>
    <row r="875" spans="4:13" ht="13" x14ac:dyDescent="0.15">
      <c r="D875" s="25"/>
      <c r="L875" s="26"/>
      <c r="M875" s="25"/>
    </row>
    <row r="876" spans="4:13" ht="13" x14ac:dyDescent="0.15">
      <c r="D876" s="25"/>
      <c r="L876" s="26"/>
      <c r="M876" s="25"/>
    </row>
    <row r="877" spans="4:13" ht="13" x14ac:dyDescent="0.15">
      <c r="D877" s="25"/>
      <c r="L877" s="26"/>
      <c r="M877" s="25"/>
    </row>
    <row r="878" spans="4:13" ht="13" x14ac:dyDescent="0.15">
      <c r="D878" s="25"/>
      <c r="L878" s="26"/>
      <c r="M878" s="25"/>
    </row>
    <row r="879" spans="4:13" ht="13" x14ac:dyDescent="0.15">
      <c r="D879" s="25"/>
      <c r="L879" s="26"/>
      <c r="M879" s="25"/>
    </row>
    <row r="880" spans="4:13" ht="13" x14ac:dyDescent="0.15">
      <c r="D880" s="25"/>
      <c r="L880" s="26"/>
      <c r="M880" s="25"/>
    </row>
    <row r="881" spans="4:13" ht="13" x14ac:dyDescent="0.15">
      <c r="D881" s="25"/>
      <c r="L881" s="26"/>
      <c r="M881" s="25"/>
    </row>
    <row r="882" spans="4:13" ht="13" x14ac:dyDescent="0.15">
      <c r="D882" s="25"/>
      <c r="L882" s="26"/>
      <c r="M882" s="25"/>
    </row>
    <row r="883" spans="4:13" ht="13" x14ac:dyDescent="0.15">
      <c r="D883" s="25"/>
      <c r="L883" s="26"/>
      <c r="M883" s="25"/>
    </row>
    <row r="884" spans="4:13" ht="13" x14ac:dyDescent="0.15">
      <c r="D884" s="25"/>
      <c r="L884" s="26"/>
      <c r="M884" s="25"/>
    </row>
    <row r="885" spans="4:13" ht="13" x14ac:dyDescent="0.15">
      <c r="D885" s="25"/>
      <c r="L885" s="26"/>
      <c r="M885" s="25"/>
    </row>
    <row r="886" spans="4:13" ht="13" x14ac:dyDescent="0.15">
      <c r="D886" s="25"/>
      <c r="L886" s="26"/>
      <c r="M886" s="25"/>
    </row>
    <row r="887" spans="4:13" ht="13" x14ac:dyDescent="0.15">
      <c r="D887" s="25"/>
      <c r="L887" s="26"/>
      <c r="M887" s="25"/>
    </row>
    <row r="888" spans="4:13" ht="13" x14ac:dyDescent="0.15">
      <c r="D888" s="25"/>
      <c r="L888" s="26"/>
      <c r="M888" s="25"/>
    </row>
    <row r="889" spans="4:13" ht="13" x14ac:dyDescent="0.15">
      <c r="D889" s="25"/>
      <c r="L889" s="26"/>
      <c r="M889" s="25"/>
    </row>
    <row r="890" spans="4:13" ht="13" x14ac:dyDescent="0.15">
      <c r="D890" s="25"/>
      <c r="L890" s="26"/>
      <c r="M890" s="25"/>
    </row>
    <row r="891" spans="4:13" ht="13" x14ac:dyDescent="0.15">
      <c r="D891" s="25"/>
      <c r="L891" s="26"/>
      <c r="M891" s="25"/>
    </row>
    <row r="892" spans="4:13" ht="13" x14ac:dyDescent="0.15">
      <c r="D892" s="25"/>
      <c r="L892" s="26"/>
      <c r="M892" s="25"/>
    </row>
    <row r="893" spans="4:13" ht="13" x14ac:dyDescent="0.15">
      <c r="D893" s="25"/>
      <c r="L893" s="26"/>
      <c r="M893" s="25"/>
    </row>
    <row r="894" spans="4:13" ht="13" x14ac:dyDescent="0.15">
      <c r="D894" s="25"/>
      <c r="L894" s="26"/>
      <c r="M894" s="25"/>
    </row>
    <row r="895" spans="4:13" ht="13" x14ac:dyDescent="0.15">
      <c r="D895" s="25"/>
      <c r="L895" s="26"/>
      <c r="M895" s="25"/>
    </row>
    <row r="896" spans="4:13" ht="13" x14ac:dyDescent="0.15">
      <c r="D896" s="25"/>
      <c r="L896" s="26"/>
      <c r="M896" s="25"/>
    </row>
    <row r="897" spans="4:13" ht="13" x14ac:dyDescent="0.15">
      <c r="D897" s="25"/>
      <c r="L897" s="26"/>
      <c r="M897" s="25"/>
    </row>
    <row r="898" spans="4:13" ht="13" x14ac:dyDescent="0.15">
      <c r="D898" s="25"/>
      <c r="L898" s="26"/>
      <c r="M898" s="25"/>
    </row>
    <row r="899" spans="4:13" ht="13" x14ac:dyDescent="0.15">
      <c r="D899" s="25"/>
      <c r="L899" s="26"/>
      <c r="M899" s="25"/>
    </row>
    <row r="900" spans="4:13" ht="13" x14ac:dyDescent="0.15">
      <c r="D900" s="25"/>
      <c r="L900" s="26"/>
      <c r="M900" s="25"/>
    </row>
    <row r="901" spans="4:13" ht="13" x14ac:dyDescent="0.15">
      <c r="D901" s="25"/>
      <c r="L901" s="26"/>
      <c r="M901" s="25"/>
    </row>
    <row r="902" spans="4:13" ht="13" x14ac:dyDescent="0.15">
      <c r="D902" s="25"/>
      <c r="L902" s="26"/>
      <c r="M902" s="25"/>
    </row>
    <row r="903" spans="4:13" ht="13" x14ac:dyDescent="0.15">
      <c r="D903" s="25"/>
      <c r="L903" s="26"/>
      <c r="M903" s="25"/>
    </row>
    <row r="904" spans="4:13" ht="13" x14ac:dyDescent="0.15">
      <c r="D904" s="25"/>
      <c r="L904" s="26"/>
      <c r="M904" s="25"/>
    </row>
    <row r="905" spans="4:13" ht="13" x14ac:dyDescent="0.15">
      <c r="D905" s="25"/>
      <c r="L905" s="26"/>
      <c r="M905" s="25"/>
    </row>
    <row r="906" spans="4:13" ht="13" x14ac:dyDescent="0.15">
      <c r="D906" s="25"/>
      <c r="L906" s="26"/>
      <c r="M906" s="25"/>
    </row>
    <row r="907" spans="4:13" ht="13" x14ac:dyDescent="0.15">
      <c r="D907" s="25"/>
      <c r="L907" s="26"/>
      <c r="M907" s="25"/>
    </row>
    <row r="908" spans="4:13" ht="13" x14ac:dyDescent="0.15">
      <c r="D908" s="25"/>
      <c r="L908" s="26"/>
      <c r="M908" s="25"/>
    </row>
    <row r="909" spans="4:13" ht="13" x14ac:dyDescent="0.15">
      <c r="D909" s="25"/>
      <c r="L909" s="26"/>
      <c r="M909" s="25"/>
    </row>
    <row r="910" spans="4:13" ht="13" x14ac:dyDescent="0.15">
      <c r="D910" s="25"/>
      <c r="L910" s="26"/>
      <c r="M910" s="25"/>
    </row>
    <row r="911" spans="4:13" ht="13" x14ac:dyDescent="0.15">
      <c r="D911" s="25"/>
      <c r="L911" s="26"/>
      <c r="M911" s="25"/>
    </row>
    <row r="912" spans="4:13" ht="13" x14ac:dyDescent="0.15">
      <c r="D912" s="25"/>
      <c r="L912" s="26"/>
      <c r="M912" s="25"/>
    </row>
    <row r="913" spans="4:13" ht="13" x14ac:dyDescent="0.15">
      <c r="D913" s="25"/>
      <c r="L913" s="26"/>
      <c r="M913" s="25"/>
    </row>
    <row r="914" spans="4:13" ht="13" x14ac:dyDescent="0.15">
      <c r="D914" s="25"/>
      <c r="L914" s="26"/>
      <c r="M914" s="25"/>
    </row>
    <row r="915" spans="4:13" ht="13" x14ac:dyDescent="0.15">
      <c r="D915" s="25"/>
      <c r="L915" s="26"/>
      <c r="M915" s="25"/>
    </row>
    <row r="916" spans="4:13" ht="13" x14ac:dyDescent="0.15">
      <c r="D916" s="25"/>
      <c r="L916" s="26"/>
      <c r="M916" s="25"/>
    </row>
    <row r="917" spans="4:13" ht="13" x14ac:dyDescent="0.15">
      <c r="D917" s="25"/>
      <c r="L917" s="26"/>
      <c r="M917" s="25"/>
    </row>
    <row r="918" spans="4:13" ht="13" x14ac:dyDescent="0.15">
      <c r="D918" s="25"/>
      <c r="L918" s="26"/>
      <c r="M918" s="25"/>
    </row>
    <row r="919" spans="4:13" ht="13" x14ac:dyDescent="0.15">
      <c r="D919" s="25"/>
      <c r="L919" s="26"/>
      <c r="M919" s="25"/>
    </row>
    <row r="920" spans="4:13" ht="13" x14ac:dyDescent="0.15">
      <c r="D920" s="25"/>
      <c r="L920" s="26"/>
      <c r="M920" s="25"/>
    </row>
    <row r="921" spans="4:13" ht="13" x14ac:dyDescent="0.15">
      <c r="D921" s="25"/>
      <c r="L921" s="26"/>
      <c r="M921" s="25"/>
    </row>
    <row r="922" spans="4:13" ht="13" x14ac:dyDescent="0.15">
      <c r="D922" s="25"/>
      <c r="L922" s="26"/>
      <c r="M922" s="25"/>
    </row>
    <row r="923" spans="4:13" ht="13" x14ac:dyDescent="0.15">
      <c r="D923" s="25"/>
      <c r="L923" s="26"/>
      <c r="M923" s="25"/>
    </row>
    <row r="924" spans="4:13" ht="13" x14ac:dyDescent="0.15">
      <c r="D924" s="25"/>
      <c r="L924" s="26"/>
      <c r="M924" s="25"/>
    </row>
    <row r="925" spans="4:13" ht="13" x14ac:dyDescent="0.15">
      <c r="D925" s="25"/>
      <c r="L925" s="26"/>
      <c r="M925" s="25"/>
    </row>
    <row r="926" spans="4:13" ht="13" x14ac:dyDescent="0.15">
      <c r="D926" s="25"/>
      <c r="L926" s="26"/>
      <c r="M926" s="25"/>
    </row>
    <row r="927" spans="4:13" ht="13" x14ac:dyDescent="0.15">
      <c r="D927" s="25"/>
      <c r="L927" s="26"/>
      <c r="M927" s="25"/>
    </row>
    <row r="928" spans="4:13" ht="13" x14ac:dyDescent="0.15">
      <c r="D928" s="25"/>
      <c r="L928" s="26"/>
      <c r="M928" s="25"/>
    </row>
    <row r="929" spans="4:13" ht="13" x14ac:dyDescent="0.15">
      <c r="D929" s="25"/>
      <c r="L929" s="26"/>
      <c r="M929" s="25"/>
    </row>
    <row r="930" spans="4:13" ht="13" x14ac:dyDescent="0.15">
      <c r="D930" s="25"/>
      <c r="L930" s="26"/>
      <c r="M930" s="25"/>
    </row>
    <row r="931" spans="4:13" ht="13" x14ac:dyDescent="0.15">
      <c r="D931" s="25"/>
      <c r="L931" s="26"/>
      <c r="M931" s="25"/>
    </row>
    <row r="932" spans="4:13" ht="13" x14ac:dyDescent="0.15">
      <c r="D932" s="25"/>
      <c r="L932" s="26"/>
      <c r="M932" s="25"/>
    </row>
    <row r="933" spans="4:13" ht="13" x14ac:dyDescent="0.15">
      <c r="D933" s="25"/>
      <c r="L933" s="26"/>
      <c r="M933" s="25"/>
    </row>
    <row r="934" spans="4:13" ht="13" x14ac:dyDescent="0.15">
      <c r="D934" s="25"/>
      <c r="L934" s="26"/>
      <c r="M934" s="25"/>
    </row>
    <row r="935" spans="4:13" ht="13" x14ac:dyDescent="0.15">
      <c r="D935" s="25"/>
      <c r="L935" s="26"/>
      <c r="M935" s="25"/>
    </row>
    <row r="936" spans="4:13" ht="13" x14ac:dyDescent="0.15">
      <c r="D936" s="25"/>
      <c r="L936" s="26"/>
      <c r="M936" s="25"/>
    </row>
    <row r="937" spans="4:13" ht="13" x14ac:dyDescent="0.15">
      <c r="D937" s="25"/>
      <c r="L937" s="26"/>
      <c r="M937" s="25"/>
    </row>
    <row r="938" spans="4:13" ht="13" x14ac:dyDescent="0.15">
      <c r="D938" s="25"/>
      <c r="L938" s="26"/>
      <c r="M938" s="25"/>
    </row>
    <row r="939" spans="4:13" ht="13" x14ac:dyDescent="0.15">
      <c r="D939" s="25"/>
      <c r="L939" s="26"/>
      <c r="M939" s="25"/>
    </row>
    <row r="940" spans="4:13" ht="13" x14ac:dyDescent="0.15">
      <c r="D940" s="25"/>
      <c r="L940" s="26"/>
      <c r="M940" s="25"/>
    </row>
    <row r="941" spans="4:13" ht="13" x14ac:dyDescent="0.15">
      <c r="D941" s="25"/>
      <c r="L941" s="26"/>
      <c r="M941" s="25"/>
    </row>
    <row r="942" spans="4:13" ht="13" x14ac:dyDescent="0.15">
      <c r="D942" s="25"/>
      <c r="L942" s="26"/>
      <c r="M942" s="25"/>
    </row>
    <row r="943" spans="4:13" ht="13" x14ac:dyDescent="0.15">
      <c r="D943" s="25"/>
      <c r="L943" s="26"/>
      <c r="M943" s="25"/>
    </row>
    <row r="944" spans="4:13" ht="13" x14ac:dyDescent="0.15">
      <c r="D944" s="25"/>
      <c r="L944" s="26"/>
      <c r="M944" s="25"/>
    </row>
    <row r="945" spans="4:13" ht="13" x14ac:dyDescent="0.15">
      <c r="D945" s="25"/>
      <c r="L945" s="26"/>
      <c r="M945" s="25"/>
    </row>
    <row r="946" spans="4:13" ht="13" x14ac:dyDescent="0.15">
      <c r="D946" s="25"/>
      <c r="L946" s="26"/>
      <c r="M946" s="25"/>
    </row>
    <row r="947" spans="4:13" ht="13" x14ac:dyDescent="0.15">
      <c r="D947" s="25"/>
      <c r="L947" s="26"/>
      <c r="M947" s="25"/>
    </row>
    <row r="948" spans="4:13" ht="13" x14ac:dyDescent="0.15">
      <c r="D948" s="25"/>
      <c r="L948" s="26"/>
      <c r="M948" s="25"/>
    </row>
    <row r="949" spans="4:13" ht="13" x14ac:dyDescent="0.15">
      <c r="D949" s="25"/>
      <c r="L949" s="26"/>
      <c r="M949" s="25"/>
    </row>
    <row r="950" spans="4:13" ht="13" x14ac:dyDescent="0.15">
      <c r="D950" s="25"/>
      <c r="L950" s="26"/>
      <c r="M950" s="25"/>
    </row>
    <row r="951" spans="4:13" ht="13" x14ac:dyDescent="0.15">
      <c r="D951" s="25"/>
      <c r="L951" s="26"/>
      <c r="M951" s="25"/>
    </row>
    <row r="952" spans="4:13" ht="13" x14ac:dyDescent="0.15">
      <c r="D952" s="25"/>
      <c r="L952" s="26"/>
      <c r="M952" s="25"/>
    </row>
    <row r="953" spans="4:13" ht="13" x14ac:dyDescent="0.15">
      <c r="D953" s="25"/>
      <c r="L953" s="26"/>
      <c r="M953" s="25"/>
    </row>
    <row r="954" spans="4:13" ht="13" x14ac:dyDescent="0.15">
      <c r="D954" s="25"/>
      <c r="L954" s="26"/>
      <c r="M954" s="25"/>
    </row>
    <row r="955" spans="4:13" ht="13" x14ac:dyDescent="0.15">
      <c r="D955" s="25"/>
      <c r="L955" s="26"/>
      <c r="M955" s="25"/>
    </row>
    <row r="956" spans="4:13" ht="13" x14ac:dyDescent="0.15">
      <c r="D956" s="25"/>
      <c r="L956" s="26"/>
      <c r="M956" s="25"/>
    </row>
    <row r="957" spans="4:13" ht="13" x14ac:dyDescent="0.15">
      <c r="D957" s="25"/>
      <c r="L957" s="26"/>
      <c r="M957" s="25"/>
    </row>
    <row r="958" spans="4:13" ht="13" x14ac:dyDescent="0.15">
      <c r="D958" s="25"/>
      <c r="L958" s="26"/>
      <c r="M958" s="25"/>
    </row>
    <row r="959" spans="4:13" ht="13" x14ac:dyDescent="0.15">
      <c r="D959" s="25"/>
      <c r="L959" s="26"/>
      <c r="M959" s="25"/>
    </row>
    <row r="960" spans="4:13" ht="13" x14ac:dyDescent="0.15">
      <c r="D960" s="25"/>
      <c r="L960" s="26"/>
      <c r="M960" s="25"/>
    </row>
    <row r="961" spans="4:13" ht="13" x14ac:dyDescent="0.15">
      <c r="D961" s="25"/>
      <c r="L961" s="26"/>
      <c r="M961" s="25"/>
    </row>
    <row r="962" spans="4:13" ht="13" x14ac:dyDescent="0.15">
      <c r="D962" s="25"/>
      <c r="L962" s="26"/>
      <c r="M962" s="25"/>
    </row>
    <row r="963" spans="4:13" ht="13" x14ac:dyDescent="0.15">
      <c r="D963" s="25"/>
      <c r="L963" s="26"/>
      <c r="M963" s="25"/>
    </row>
    <row r="964" spans="4:13" ht="13" x14ac:dyDescent="0.15">
      <c r="D964" s="25"/>
      <c r="L964" s="26"/>
      <c r="M964" s="25"/>
    </row>
    <row r="965" spans="4:13" ht="13" x14ac:dyDescent="0.15">
      <c r="D965" s="25"/>
      <c r="L965" s="26"/>
      <c r="M965" s="25"/>
    </row>
    <row r="966" spans="4:13" ht="13" x14ac:dyDescent="0.15">
      <c r="D966" s="25"/>
      <c r="L966" s="26"/>
      <c r="M966" s="25"/>
    </row>
    <row r="967" spans="4:13" ht="13" x14ac:dyDescent="0.15">
      <c r="D967" s="25"/>
      <c r="L967" s="26"/>
      <c r="M967" s="25"/>
    </row>
    <row r="968" spans="4:13" ht="13" x14ac:dyDescent="0.15">
      <c r="D968" s="25"/>
      <c r="L968" s="26"/>
      <c r="M968" s="25"/>
    </row>
    <row r="969" spans="4:13" ht="13" x14ac:dyDescent="0.15">
      <c r="D969" s="25"/>
      <c r="L969" s="26"/>
      <c r="M969" s="25"/>
    </row>
    <row r="970" spans="4:13" ht="13" x14ac:dyDescent="0.15">
      <c r="D970" s="25"/>
      <c r="L970" s="26"/>
      <c r="M970" s="25"/>
    </row>
    <row r="971" spans="4:13" ht="13" x14ac:dyDescent="0.15">
      <c r="D971" s="25"/>
      <c r="L971" s="26"/>
      <c r="M971" s="25"/>
    </row>
    <row r="972" spans="4:13" ht="13" x14ac:dyDescent="0.15">
      <c r="D972" s="25"/>
      <c r="L972" s="26"/>
      <c r="M972" s="25"/>
    </row>
    <row r="973" spans="4:13" ht="13" x14ac:dyDescent="0.15">
      <c r="D973" s="25"/>
      <c r="L973" s="26"/>
      <c r="M973" s="25"/>
    </row>
    <row r="974" spans="4:13" ht="13" x14ac:dyDescent="0.15">
      <c r="D974" s="25"/>
      <c r="L974" s="26"/>
      <c r="M974" s="25"/>
    </row>
    <row r="975" spans="4:13" ht="13" x14ac:dyDescent="0.15">
      <c r="D975" s="25"/>
      <c r="L975" s="26"/>
      <c r="M975" s="25"/>
    </row>
    <row r="976" spans="4:13" ht="13" x14ac:dyDescent="0.15">
      <c r="D976" s="25"/>
      <c r="L976" s="26"/>
      <c r="M976" s="25"/>
    </row>
    <row r="977" spans="4:13" ht="13" x14ac:dyDescent="0.15">
      <c r="D977" s="25"/>
      <c r="L977" s="26"/>
      <c r="M977" s="25"/>
    </row>
    <row r="978" spans="4:13" ht="13" x14ac:dyDescent="0.15">
      <c r="D978" s="25"/>
      <c r="L978" s="26"/>
      <c r="M978" s="25"/>
    </row>
    <row r="979" spans="4:13" ht="13" x14ac:dyDescent="0.15">
      <c r="D979" s="25"/>
      <c r="L979" s="26"/>
      <c r="M979" s="25"/>
    </row>
    <row r="980" spans="4:13" ht="13" x14ac:dyDescent="0.15">
      <c r="D980" s="25"/>
      <c r="L980" s="26"/>
      <c r="M980" s="25"/>
    </row>
    <row r="981" spans="4:13" ht="13" x14ac:dyDescent="0.15">
      <c r="D981" s="25"/>
      <c r="L981" s="26"/>
      <c r="M981" s="25"/>
    </row>
    <row r="982" spans="4:13" ht="13" x14ac:dyDescent="0.15">
      <c r="D982" s="25"/>
      <c r="L982" s="26"/>
      <c r="M982" s="25"/>
    </row>
    <row r="983" spans="4:13" ht="13" x14ac:dyDescent="0.15">
      <c r="D983" s="25"/>
      <c r="L983" s="26"/>
      <c r="M983" s="25"/>
    </row>
    <row r="984" spans="4:13" ht="13" x14ac:dyDescent="0.15">
      <c r="D984" s="25"/>
      <c r="L984" s="26"/>
      <c r="M984" s="25"/>
    </row>
    <row r="985" spans="4:13" ht="13" x14ac:dyDescent="0.15">
      <c r="D985" s="25"/>
      <c r="L985" s="26"/>
      <c r="M985" s="25"/>
    </row>
    <row r="986" spans="4:13" ht="13" x14ac:dyDescent="0.15">
      <c r="D986" s="25"/>
      <c r="L986" s="26"/>
      <c r="M986" s="25"/>
    </row>
    <row r="987" spans="4:13" ht="13" x14ac:dyDescent="0.15">
      <c r="D987" s="25"/>
      <c r="L987" s="26"/>
      <c r="M987" s="25"/>
    </row>
    <row r="988" spans="4:13" ht="13" x14ac:dyDescent="0.15">
      <c r="D988" s="25"/>
      <c r="L988" s="26"/>
      <c r="M988" s="25"/>
    </row>
    <row r="989" spans="4:13" ht="13" x14ac:dyDescent="0.15">
      <c r="D989" s="25"/>
      <c r="L989" s="26"/>
      <c r="M989" s="25"/>
    </row>
    <row r="990" spans="4:13" ht="13" x14ac:dyDescent="0.15">
      <c r="D990" s="25"/>
      <c r="L990" s="26"/>
      <c r="M990" s="25"/>
    </row>
    <row r="991" spans="4:13" ht="13" x14ac:dyDescent="0.15">
      <c r="D991" s="25"/>
      <c r="L991" s="26"/>
      <c r="M991" s="25"/>
    </row>
    <row r="992" spans="4:13" ht="13" x14ac:dyDescent="0.15">
      <c r="D992" s="25"/>
      <c r="L992" s="26"/>
      <c r="M992" s="25"/>
    </row>
    <row r="993" spans="4:13" ht="13" x14ac:dyDescent="0.15">
      <c r="D993" s="25"/>
      <c r="L993" s="26"/>
      <c r="M993" s="25"/>
    </row>
    <row r="994" spans="4:13" ht="13" x14ac:dyDescent="0.15">
      <c r="D994" s="25"/>
      <c r="L994" s="26"/>
      <c r="M994" s="25"/>
    </row>
    <row r="995" spans="4:13" ht="13" x14ac:dyDescent="0.15">
      <c r="D995" s="25"/>
      <c r="L995" s="26"/>
      <c r="M995" s="25"/>
    </row>
    <row r="996" spans="4:13" ht="13" x14ac:dyDescent="0.15">
      <c r="D996" s="25"/>
      <c r="L996" s="26"/>
      <c r="M996" s="25"/>
    </row>
    <row r="997" spans="4:13" ht="13" x14ac:dyDescent="0.15">
      <c r="D997" s="25"/>
      <c r="L997" s="26"/>
      <c r="M997" s="25"/>
    </row>
    <row r="998" spans="4:13" ht="13" x14ac:dyDescent="0.15">
      <c r="D998" s="25"/>
      <c r="L998" s="26"/>
      <c r="M998" s="25"/>
    </row>
    <row r="999" spans="4:13" ht="13" x14ac:dyDescent="0.15">
      <c r="D999" s="25"/>
      <c r="L999" s="26"/>
      <c r="M999" s="25"/>
    </row>
    <row r="1000" spans="4:13" ht="13" x14ac:dyDescent="0.15">
      <c r="D1000" s="25"/>
      <c r="L1000" s="26"/>
      <c r="M1000" s="25"/>
    </row>
    <row r="1001" spans="4:13" ht="13" x14ac:dyDescent="0.15">
      <c r="D1001" s="25"/>
      <c r="L1001" s="26"/>
      <c r="M1001" s="25"/>
    </row>
    <row r="1002" spans="4:13" ht="13" x14ac:dyDescent="0.15">
      <c r="D1002" s="25"/>
      <c r="L1002" s="26"/>
      <c r="M1002" s="25"/>
    </row>
    <row r="1003" spans="4:13" ht="13" x14ac:dyDescent="0.15">
      <c r="D1003" s="25"/>
      <c r="L1003" s="26"/>
      <c r="M1003" s="25"/>
    </row>
    <row r="1004" spans="4:13" ht="13" x14ac:dyDescent="0.15">
      <c r="D1004" s="25"/>
      <c r="L1004" s="26"/>
      <c r="M1004" s="25"/>
    </row>
    <row r="1005" spans="4:13" ht="13" x14ac:dyDescent="0.15">
      <c r="D1005" s="25"/>
      <c r="L1005" s="26"/>
      <c r="M1005" s="25"/>
    </row>
    <row r="1006" spans="4:13" ht="13" x14ac:dyDescent="0.15">
      <c r="D1006" s="25"/>
      <c r="L1006" s="26"/>
      <c r="M1006" s="25"/>
    </row>
    <row r="1007" spans="4:13" ht="13" x14ac:dyDescent="0.15">
      <c r="D1007" s="25"/>
      <c r="L1007" s="26"/>
      <c r="M1007" s="25"/>
    </row>
    <row r="1008" spans="4:13" ht="13" x14ac:dyDescent="0.15">
      <c r="D1008" s="25"/>
      <c r="L1008" s="26"/>
      <c r="M1008" s="25"/>
    </row>
    <row r="1009" spans="4:13" ht="13" x14ac:dyDescent="0.15">
      <c r="D1009" s="25"/>
      <c r="L1009" s="26"/>
      <c r="M1009" s="25"/>
    </row>
    <row r="1010" spans="4:13" ht="13" x14ac:dyDescent="0.15">
      <c r="D1010" s="25"/>
      <c r="L1010" s="26"/>
      <c r="M1010" s="25"/>
    </row>
    <row r="1011" spans="4:13" ht="13" x14ac:dyDescent="0.15">
      <c r="D1011" s="25"/>
      <c r="L1011" s="26"/>
      <c r="M1011" s="25"/>
    </row>
    <row r="1012" spans="4:13" ht="13" x14ac:dyDescent="0.15">
      <c r="D1012" s="25"/>
      <c r="L1012" s="26"/>
      <c r="M1012" s="25"/>
    </row>
    <row r="1013" spans="4:13" ht="13" x14ac:dyDescent="0.15"/>
    <row r="1014" spans="4:13" ht="13" x14ac:dyDescent="0.15"/>
    <row r="1015" spans="4:13" ht="13" x14ac:dyDescent="0.15"/>
    <row r="1016" spans="4:13" ht="13" x14ac:dyDescent="0.15"/>
    <row r="1017" spans="4:13" ht="13" x14ac:dyDescent="0.15"/>
    <row r="1018" spans="4:13" ht="13" x14ac:dyDescent="0.15"/>
    <row r="1019" spans="4:13" ht="13" x14ac:dyDescent="0.15"/>
    <row r="1020" spans="4:13" ht="13" x14ac:dyDescent="0.15"/>
    <row r="1021" spans="4:13" ht="13" x14ac:dyDescent="0.15"/>
    <row r="1022" spans="4:13" ht="13" x14ac:dyDescent="0.15"/>
    <row r="1023" spans="4:13" ht="13" x14ac:dyDescent="0.15"/>
    <row r="1024" spans="4:13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  <row r="1068" ht="13" x14ac:dyDescent="0.15"/>
    <row r="1069" ht="13" x14ac:dyDescent="0.15"/>
    <row r="1070" ht="13" x14ac:dyDescent="0.15"/>
    <row r="1071" ht="13" x14ac:dyDescent="0.15"/>
    <row r="1072" ht="13" x14ac:dyDescent="0.15"/>
    <row r="1073" ht="13" x14ac:dyDescent="0.15"/>
    <row r="1074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zoomScaleNormal="100" workbookViewId="0">
      <selection activeCell="D8" sqref="D8"/>
    </sheetView>
  </sheetViews>
  <sheetFormatPr baseColWidth="10" defaultColWidth="8.83203125" defaultRowHeight="13" x14ac:dyDescent="0.15"/>
  <cols>
    <col min="1" max="1" width="19.83203125" style="45" customWidth="1"/>
    <col min="2" max="2" width="9.33203125" style="45" customWidth="1"/>
    <col min="3" max="3" width="10" style="45" customWidth="1"/>
    <col min="4" max="4" width="13" style="45" customWidth="1"/>
    <col min="5" max="5" width="6.6640625" style="45" customWidth="1"/>
    <col min="6" max="6" width="7.83203125" style="45" customWidth="1"/>
    <col min="7" max="7" width="8.33203125" style="45" customWidth="1"/>
    <col min="8" max="8" width="11.1640625" style="45" customWidth="1"/>
    <col min="9" max="9" width="8.5" style="45" customWidth="1"/>
    <col min="10" max="10" width="7" style="45" customWidth="1"/>
    <col min="11" max="11" width="8.5" style="45" customWidth="1"/>
    <col min="12" max="12" width="7.6640625" style="45" customWidth="1"/>
    <col min="13" max="13" width="12.83203125" style="45" customWidth="1"/>
    <col min="14" max="16384" width="8.83203125" style="45"/>
  </cols>
  <sheetData>
    <row r="1" spans="1:14" s="105" customFormat="1" x14ac:dyDescent="0.15">
      <c r="A1" s="102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4" s="100" customFormat="1" x14ac:dyDescent="0.15">
      <c r="A2" s="98" t="s">
        <v>78</v>
      </c>
      <c r="B2" s="98" t="s">
        <v>9</v>
      </c>
      <c r="C2" s="98" t="s">
        <v>79</v>
      </c>
      <c r="D2" s="98"/>
      <c r="E2" s="98"/>
      <c r="F2" s="98"/>
      <c r="G2" s="98"/>
      <c r="H2" s="98"/>
      <c r="I2" s="98"/>
      <c r="J2" s="98"/>
      <c r="K2" s="98"/>
      <c r="L2" s="99"/>
      <c r="M2" s="98"/>
    </row>
    <row r="3" spans="1:14" x14ac:dyDescent="0.15">
      <c r="A3" s="96"/>
      <c r="B3" s="95"/>
      <c r="C3" s="95"/>
      <c r="D3" s="95"/>
      <c r="E3" s="95"/>
      <c r="F3" s="95"/>
      <c r="G3" s="95"/>
      <c r="H3" s="95"/>
      <c r="I3" s="95"/>
      <c r="J3" s="97"/>
      <c r="K3" s="95"/>
      <c r="L3" s="95"/>
      <c r="M3" s="95"/>
    </row>
    <row r="4" spans="1:14" x14ac:dyDescent="0.15">
      <c r="A4" s="101" t="s">
        <v>77</v>
      </c>
      <c r="B4" s="101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x14ac:dyDescent="0.15">
      <c r="A5" s="96"/>
      <c r="B5" s="95"/>
      <c r="C5" s="95"/>
      <c r="D5" s="96"/>
      <c r="E5" s="95"/>
      <c r="F5" s="95"/>
      <c r="G5" s="95"/>
      <c r="H5" s="95"/>
      <c r="I5" s="95"/>
      <c r="J5" s="95"/>
      <c r="K5" s="95"/>
      <c r="L5" s="95"/>
      <c r="M5" s="95"/>
    </row>
    <row r="6" spans="1:14" ht="84" x14ac:dyDescent="0.15">
      <c r="A6" s="132" t="s">
        <v>157</v>
      </c>
      <c r="B6" s="101"/>
      <c r="C6" s="96"/>
      <c r="D6" s="95"/>
      <c r="E6" s="96"/>
      <c r="F6" s="95"/>
      <c r="G6" s="95"/>
      <c r="H6" s="106"/>
      <c r="I6" s="95"/>
      <c r="J6" s="95"/>
      <c r="K6" s="95"/>
      <c r="L6" s="95"/>
      <c r="N6" s="106"/>
    </row>
    <row r="7" spans="1:14" x14ac:dyDescent="0.15">
      <c r="A7" s="96"/>
      <c r="B7" s="95"/>
      <c r="C7" s="96"/>
      <c r="D7" s="95"/>
      <c r="E7" s="96"/>
      <c r="F7" s="95"/>
      <c r="G7" s="95"/>
      <c r="H7" s="106"/>
      <c r="I7" s="95"/>
      <c r="J7" s="96"/>
      <c r="K7" s="95"/>
      <c r="L7" s="95"/>
      <c r="M7" s="95"/>
      <c r="N7" s="53"/>
    </row>
    <row r="8" spans="1:14" x14ac:dyDescent="0.15">
      <c r="A8" s="96"/>
      <c r="B8" s="95"/>
      <c r="D8" s="95"/>
      <c r="E8" s="95"/>
      <c r="F8" s="95"/>
      <c r="G8" s="95"/>
      <c r="H8" s="106"/>
      <c r="I8" s="95"/>
      <c r="J8" s="95"/>
      <c r="K8" s="95"/>
      <c r="L8" s="96"/>
      <c r="M8" s="95"/>
      <c r="N8" s="107"/>
    </row>
    <row r="9" spans="1:14" x14ac:dyDescent="0.15">
      <c r="A9" s="96"/>
      <c r="B9" s="95"/>
      <c r="C9" s="95"/>
      <c r="D9" s="95"/>
      <c r="E9" s="95"/>
      <c r="F9" s="95"/>
      <c r="G9" s="95"/>
      <c r="H9" s="106"/>
      <c r="I9" s="95"/>
      <c r="J9" s="95"/>
      <c r="K9" s="95"/>
      <c r="L9" s="96"/>
      <c r="M9" s="95"/>
      <c r="N9" s="107"/>
    </row>
    <row r="10" spans="1:14" x14ac:dyDescent="0.15">
      <c r="A10" s="96"/>
      <c r="B10" s="95"/>
      <c r="C10" s="95"/>
      <c r="D10" s="95"/>
      <c r="E10" s="95"/>
      <c r="F10" s="95"/>
      <c r="G10" s="95"/>
      <c r="H10" s="106"/>
      <c r="I10" s="95"/>
      <c r="J10" s="95"/>
      <c r="K10" s="95"/>
      <c r="L10" s="95"/>
      <c r="M10" s="95"/>
      <c r="N10" s="107"/>
    </row>
    <row r="11" spans="1:14" x14ac:dyDescent="0.15">
      <c r="A11" s="96"/>
      <c r="B11" s="95"/>
      <c r="C11" s="95"/>
      <c r="D11" s="95"/>
      <c r="E11" s="95"/>
      <c r="F11" s="95"/>
      <c r="G11" s="95"/>
      <c r="H11" s="106"/>
      <c r="I11" s="95"/>
      <c r="J11" s="95"/>
      <c r="K11" s="95"/>
      <c r="L11" s="95"/>
      <c r="M11" s="95"/>
    </row>
    <row r="12" spans="1:14" x14ac:dyDescent="0.15">
      <c r="A12" s="96"/>
      <c r="B12" s="95"/>
      <c r="E12" s="95"/>
      <c r="F12" s="95"/>
      <c r="G12" s="95"/>
      <c r="H12" s="106"/>
      <c r="I12" s="95"/>
      <c r="J12" s="95"/>
      <c r="K12" s="95"/>
      <c r="L12" s="95"/>
      <c r="M12" s="95"/>
    </row>
    <row r="13" spans="1:14" x14ac:dyDescent="0.15">
      <c r="A13" s="96"/>
      <c r="B13" s="95"/>
      <c r="C13" s="95"/>
      <c r="D13" s="95"/>
      <c r="E13" s="95"/>
      <c r="F13" s="95"/>
      <c r="G13" s="95"/>
      <c r="H13" s="106"/>
      <c r="I13" s="95"/>
      <c r="J13" s="95"/>
      <c r="K13" s="95"/>
      <c r="L13" s="95"/>
      <c r="M13" s="95"/>
    </row>
    <row r="14" spans="1:14" x14ac:dyDescent="0.15">
      <c r="A14" s="9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pans="1:14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Per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2022-03-07T18:24:14Z</dcterms:modified>
</cp:coreProperties>
</file>