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14C01D38-06F7-BB4E-A217-395FBD95032C}" xr6:coauthVersionLast="36" xr6:coauthVersionMax="36" xr10:uidLastSave="{00000000-0000-0000-0000-000000000000}"/>
  <bookViews>
    <workbookView xWindow="-4580" yWindow="-22700" windowWidth="43060" windowHeight="25940" xr2:uid="{00000000-000D-0000-FFFF-FFFF00000000}"/>
  </bookViews>
  <sheets>
    <sheet name="Summary Stats" sheetId="1" r:id="rId1"/>
    <sheet name="CID Leaderboard" sheetId="2" r:id="rId2"/>
    <sheet name="Motions JAN + (MAY-JUL)" sheetId="3" r:id="rId3"/>
    <sheet name="New + changed CID Requests" sheetId="4" r:id="rId4"/>
  </sheets>
  <calcPr calcId="181029"/>
</workbook>
</file>

<file path=xl/calcChain.xml><?xml version="1.0" encoding="utf-8"?>
<calcChain xmlns="http://schemas.openxmlformats.org/spreadsheetml/2006/main">
  <c r="E24" i="1" l="1"/>
  <c r="D23" i="1"/>
  <c r="E23" i="1" s="1"/>
  <c r="G6" i="1"/>
  <c r="E22" i="1"/>
  <c r="D22" i="1"/>
  <c r="B22" i="1"/>
  <c r="G43" i="3" l="1"/>
  <c r="I20" i="2"/>
  <c r="H43" i="3"/>
  <c r="G20" i="2" l="1"/>
  <c r="B19" i="1" s="1"/>
  <c r="C19" i="1" l="1"/>
  <c r="A19" i="1" l="1"/>
  <c r="E20" i="2" l="1"/>
  <c r="D20" i="2"/>
  <c r="E4" i="1" s="1"/>
  <c r="C20" i="2"/>
  <c r="D4" i="1" s="1"/>
  <c r="F13" i="2"/>
  <c r="H13" i="2" s="1"/>
  <c r="F12" i="2"/>
  <c r="H12" i="2" s="1"/>
  <c r="F14" i="2"/>
  <c r="H14" i="2" s="1"/>
  <c r="F18" i="2"/>
  <c r="H18" i="2" s="1"/>
  <c r="F16" i="2"/>
  <c r="H16" i="2" s="1"/>
  <c r="F15" i="2"/>
  <c r="H15" i="2" s="1"/>
  <c r="F19" i="2"/>
  <c r="H19" i="2" s="1"/>
  <c r="F17" i="2"/>
  <c r="H17" i="2" s="1"/>
  <c r="F10" i="2"/>
  <c r="H10" i="2" s="1"/>
  <c r="F11" i="2"/>
  <c r="H11" i="2" s="1"/>
  <c r="F9" i="2"/>
  <c r="H9" i="2" s="1"/>
  <c r="F8" i="2"/>
  <c r="H8" i="2" s="1"/>
  <c r="F7" i="2"/>
  <c r="H7" i="2" s="1"/>
  <c r="F6" i="2"/>
  <c r="H6" i="2" s="1"/>
  <c r="B5" i="2"/>
  <c r="F5" i="2" s="1"/>
  <c r="H5" i="2" s="1"/>
  <c r="B4" i="2"/>
  <c r="B20" i="2" s="1"/>
  <c r="F3" i="2"/>
  <c r="H3" i="2" s="1"/>
  <c r="B14" i="1"/>
  <c r="G5" i="1"/>
  <c r="H5" i="1" s="1"/>
  <c r="F4" i="1"/>
  <c r="H20" i="2" l="1"/>
  <c r="E19" i="1" s="1"/>
  <c r="F4" i="2"/>
  <c r="H4" i="2" s="1"/>
  <c r="G4" i="1"/>
  <c r="H4" i="1" s="1"/>
  <c r="F20" i="2" l="1"/>
  <c r="D10" i="1"/>
  <c r="C10" i="1"/>
  <c r="B10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3" authorId="0" shapeId="0" xr:uid="{E71AAB15-C766-0A4F-9C65-CBF41D12A68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NOTE: 80 of these have not been motioned yet.
</t>
        </r>
      </text>
    </comment>
  </commentList>
</comments>
</file>

<file path=xl/sharedStrings.xml><?xml version="1.0" encoding="utf-8"?>
<sst xmlns="http://schemas.openxmlformats.org/spreadsheetml/2006/main" count="308" uniqueCount="216">
  <si>
    <t>CID RESOLUTION STATUS 2020-08-05</t>
  </si>
  <si>
    <t>Comment Type</t>
  </si>
  <si>
    <t>Ballot Total</t>
  </si>
  <si>
    <t>JAN</t>
  </si>
  <si>
    <t>MAY</t>
  </si>
  <si>
    <t>JUN</t>
  </si>
  <si>
    <t>JUL</t>
  </si>
  <si>
    <t>TOTAL Motioned</t>
  </si>
  <si>
    <t>TODO Detail</t>
  </si>
  <si>
    <t xml:space="preserve">Technical </t>
  </si>
  <si>
    <t>Editorial</t>
  </si>
  <si>
    <t>General</t>
  </si>
  <si>
    <t>TOTAL</t>
  </si>
  <si>
    <t>PLAN for D3.0?</t>
  </si>
  <si>
    <t>AUG</t>
  </si>
  <si>
    <t>SEP</t>
  </si>
  <si>
    <t>OCT</t>
  </si>
  <si>
    <t>NOV</t>
  </si>
  <si>
    <t>DEC</t>
  </si>
  <si>
    <t>FEB</t>
  </si>
  <si>
    <t>MAR</t>
  </si>
  <si>
    <t>Proposed number of CIDs</t>
  </si>
  <si>
    <t xml:space="preserve"> D3.0 Recirc Ballot Mid Nov</t>
  </si>
  <si>
    <t>Based on Doc 20-11/17r4</t>
  </si>
  <si>
    <t>TECHNICAL</t>
  </si>
  <si>
    <t>Technical</t>
  </si>
  <si>
    <t xml:space="preserve">TECHNICAL </t>
  </si>
  <si>
    <t>TOTAL CIDS</t>
  </si>
  <si>
    <t>Assignments</t>
  </si>
  <si>
    <t>NOT ASSIGNED</t>
  </si>
  <si>
    <t>Assigned but NOT DONE</t>
  </si>
  <si>
    <t>T</t>
  </si>
  <si>
    <t>(Editor will Transfer) 23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</si>
  <si>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</si>
  <si>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</si>
  <si>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</si>
  <si>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</si>
  <si>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</si>
  <si>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</si>
  <si>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</si>
  <si>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</si>
  <si>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</si>
  <si>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</si>
  <si>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</si>
  <si>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</si>
  <si>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</si>
  <si>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</si>
  <si>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</si>
  <si>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</si>
  <si>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</si>
  <si>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</si>
  <si>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</si>
  <si>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</si>
  <si>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</si>
  <si>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</si>
  <si>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</si>
  <si>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</si>
  <si>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</si>
  <si>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</si>
  <si>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</si>
  <si>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</si>
  <si>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</si>
  <si>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</si>
  <si>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</si>
  <si>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</si>
  <si>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</si>
  <si>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</si>
  <si>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</si>
  <si>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</si>
  <si>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</si>
  <si>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</si>
  <si>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</si>
  <si>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</si>
  <si>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</si>
  <si>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</si>
  <si>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</si>
  <si>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</si>
  <si>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</si>
  <si>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</si>
  <si>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</si>
  <si>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</si>
  <si>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</si>
  <si>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</si>
  <si>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</si>
  <si>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</si>
  <si>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</si>
  <si>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</si>
  <si>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</si>
  <si>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</si>
  <si>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</si>
  <si>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</si>
  <si>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</si>
  <si>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</si>
  <si>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</si>
  <si>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</si>
  <si>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</si>
  <si>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</si>
  <si>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</si>
  <si>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</si>
  <si>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</si>
  <si>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</si>
  <si>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</si>
  <si>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</si>
  <si>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</si>
  <si>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&lt;CCW Editorial Batch from January&gt;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</si>
  <si>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</si>
  <si>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</si>
  <si>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</si>
  <si>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</si>
  <si>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</si>
  <si>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</si>
  <si>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</si>
  <si>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</si>
  <si>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</si>
  <si>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</si>
  <si>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</si>
  <si>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</si>
  <si>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</si>
  <si>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</si>
  <si>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</si>
  <si>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</si>
  <si>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</si>
  <si>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</si>
  <si>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</si>
  <si>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</si>
  <si>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</si>
  <si>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</si>
  <si>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</si>
  <si>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</si>
  <si>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</si>
  <si>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</si>
  <si>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</si>
  <si>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</si>
  <si>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</si>
  <si>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</si>
  <si>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</si>
  <si>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</si>
  <si>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</si>
  <si>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</si>
  <si>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</si>
  <si>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</si>
  <si>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</si>
  <si>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Unassigned Tech</t>
  </si>
  <si>
    <t>Total Outstanding</t>
  </si>
  <si>
    <t>Based on Doc 20-11/17r6</t>
  </si>
  <si>
    <t>Remaining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</si>
  <si>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</si>
  <si>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</si>
  <si>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</si>
  <si>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</si>
  <si>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</si>
  <si>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</si>
  <si>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</si>
  <si>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</si>
  <si>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</si>
  <si>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</si>
  <si>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</si>
  <si>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</si>
  <si>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</si>
  <si>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</si>
  <si>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</si>
  <si>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</si>
  <si>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</si>
  <si>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</si>
  <si>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</si>
  <si>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</si>
  <si>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</si>
  <si>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3440, 3441, 3490, 3034, 3035, 3231 and 3840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</si>
  <si>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</si>
  <si>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</si>
  <si>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</si>
  <si>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</si>
  <si>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</si>
  <si>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</si>
  <si>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</si>
  <si>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</si>
  <si>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</si>
  <si>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</si>
  <si>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</si>
  <si>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</si>
  <si>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</si>
  <si>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</si>
  <si>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</si>
  <si>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</si>
  <si>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</si>
  <si>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</si>
  <si>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r>
      <t xml:space="preserve">3862, 3878, </t>
    </r>
    <r>
      <rPr>
        <u/>
        <sz val="11"/>
        <color rgb="FF000000"/>
        <rFont val="Arial"/>
        <family val="2"/>
      </rPr>
      <t>3892</t>
    </r>
    <r>
      <rPr>
        <sz val="11"/>
        <color rgb="FF000000"/>
        <rFont val="Arial"/>
        <family val="2"/>
      </rPr>
      <t>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</si>
  <si>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</si>
  <si>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</si>
  <si>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</si>
  <si>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</si>
  <si>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</si>
  <si>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</si>
  <si>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</si>
  <si>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</si>
  <si>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</si>
  <si>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</si>
  <si>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CID 3357, 3523 were motioned but are Editorial, and not listed here.</t>
  </si>
  <si>
    <t>Remainder Tech to Assign</t>
  </si>
  <si>
    <t>Remainder Editorial to Assign/work-on</t>
  </si>
  <si>
    <t>Remainder General to Assign/Work-on</t>
  </si>
  <si>
    <t>18 of which are not assigned</t>
  </si>
  <si>
    <t>16 of which are not assigned</t>
  </si>
  <si>
    <t>80 (RW - Ready) + 23 (reassigned Tech) + 7 (not assigned)</t>
  </si>
  <si>
    <t>CID 3130 motioned by Ali Raissinia, CID 3271 reassigned to dibakar,  CID3269 to Qinghua</t>
  </si>
  <si>
    <t>17v7 outstanding</t>
  </si>
  <si>
    <r>
      <t xml:space="preserve">3163, 3164, 3561, 3563, 3564, 3165, 3166, 3167,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</si>
  <si>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Motioned 202001-06</t>
  </si>
  <si>
    <t>ASSIGNED: WIP</t>
  </si>
  <si>
    <t>UPDATE 2020-08-25</t>
  </si>
  <si>
    <t>NEW FOR 2020-08-18 + Assignment corrections on 8/25</t>
  </si>
  <si>
    <t>CID 3565 (motioned)  now correctly assigned to Ganesh</t>
  </si>
  <si>
    <t>CID 3011 (motioned) now correctly assigned to Christian</t>
  </si>
  <si>
    <t>RECENT CORRECTIONS (8/25)</t>
  </si>
  <si>
    <t>CID 3892 is now correctly assigned to JS (is motioned) NOT Qinghua</t>
  </si>
  <si>
    <t>2 completed by editor which were really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</si>
</sst>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FFFFFF"/>
      <name val="Arial"/>
      <family val="2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  <scheme val="minor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9" fillId="2" borderId="2" xfId="0" applyFont="1" applyFill="1" applyBorder="1" applyAlignment="1"/>
    <xf numFmtId="0" fontId="6" fillId="2" borderId="1" xfId="0" applyFont="1" applyFill="1" applyBorder="1" applyAlignment="1"/>
    <xf numFmtId="0" fontId="10" fillId="3" borderId="2" xfId="0" applyFont="1" applyFill="1" applyBorder="1" applyAlignment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1" xfId="0" applyFont="1" applyBorder="1" applyAlignment="1"/>
    <xf numFmtId="0" fontId="4" fillId="0" borderId="2" xfId="0" applyFont="1" applyBorder="1" applyAlignment="1"/>
    <xf numFmtId="0" fontId="11" fillId="0" borderId="2" xfId="0" applyFont="1" applyBorder="1" applyAlignment="1"/>
    <xf numFmtId="0" fontId="12" fillId="0" borderId="2" xfId="0" applyFont="1" applyBorder="1"/>
    <xf numFmtId="0" fontId="13" fillId="0" borderId="0" xfId="0" applyFont="1"/>
    <xf numFmtId="0" fontId="12" fillId="0" borderId="1" xfId="0" applyFont="1" applyBorder="1"/>
    <xf numFmtId="0" fontId="13" fillId="0" borderId="0" xfId="0" applyFont="1" applyAlignment="1"/>
    <xf numFmtId="0" fontId="8" fillId="3" borderId="0" xfId="0" applyFont="1" applyFill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21" fillId="0" borderId="0" xfId="0" applyFont="1" applyAlignment="1"/>
    <xf numFmtId="0" fontId="22" fillId="9" borderId="7" xfId="0" applyFont="1" applyFill="1" applyBorder="1" applyAlignment="1"/>
    <xf numFmtId="0" fontId="22" fillId="9" borderId="8" xfId="0" applyFont="1" applyFill="1" applyBorder="1" applyAlignment="1"/>
    <xf numFmtId="0" fontId="22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3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12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4" fillId="0" borderId="0" xfId="0" applyFont="1" applyFill="1" applyBorder="1"/>
    <xf numFmtId="0" fontId="25" fillId="11" borderId="0" xfId="0" applyFont="1" applyFill="1" applyAlignment="1"/>
    <xf numFmtId="0" fontId="11" fillId="0" borderId="0" xfId="0" applyFont="1" applyBorder="1" applyAlignment="1"/>
    <xf numFmtId="0" fontId="11" fillId="0" borderId="0" xfId="0" applyFont="1" applyFill="1" applyBorder="1" applyAlignment="1"/>
    <xf numFmtId="0" fontId="26" fillId="0" borderId="0" xfId="0" applyFont="1" applyFill="1" applyBorder="1" applyAlignment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0" fontId="26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5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4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9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2" fillId="0" borderId="0" xfId="0" applyFont="1" applyFill="1" applyBorder="1"/>
    <xf numFmtId="0" fontId="22" fillId="11" borderId="0" xfId="0" applyFont="1" applyFill="1" applyAlignment="1"/>
    <xf numFmtId="0" fontId="22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22" fillId="11" borderId="3" xfId="0" applyFont="1" applyFill="1" applyBorder="1" applyAlignment="1"/>
    <xf numFmtId="0" fontId="12" fillId="0" borderId="3" xfId="0" applyFont="1" applyBorder="1" applyAlignment="1"/>
    <xf numFmtId="0" fontId="11" fillId="0" borderId="3" xfId="0" applyFont="1" applyBorder="1" applyAlignment="1"/>
    <xf numFmtId="0" fontId="25" fillId="11" borderId="0" xfId="0" applyFont="1" applyFill="1" applyBorder="1" applyAlignment="1"/>
    <xf numFmtId="0" fontId="25" fillId="11" borderId="1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ChaoChun</c:v>
                </c:pt>
                <c:pt idx="10">
                  <c:v>Roy Want</c:v>
                </c:pt>
                <c:pt idx="11">
                  <c:v>Jerome Henry</c:v>
                </c:pt>
                <c:pt idx="12">
                  <c:v>Qi Wang</c:v>
                </c:pt>
                <c:pt idx="13">
                  <c:v>Yongho Seok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Erik Lindskog</c:v>
                </c:pt>
              </c:strCache>
            </c:strRef>
          </c:cat>
          <c:val>
            <c:numRef>
              <c:f>'CID Leaderboard'!$F$3:$F$19</c:f>
              <c:numCache>
                <c:formatCode>General</c:formatCode>
                <c:ptCount val="17"/>
                <c:pt idx="0">
                  <c:v>46</c:v>
                </c:pt>
                <c:pt idx="1">
                  <c:v>38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17</c:v>
                </c:pt>
                <c:pt idx="6">
                  <c:v>15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Feng Jiang</c:v>
                </c:pt>
                <c:pt idx="8">
                  <c:v>Ali Rasissini</c:v>
                </c:pt>
                <c:pt idx="9">
                  <c:v>ChaoChun</c:v>
                </c:pt>
                <c:pt idx="10">
                  <c:v>Roy Want</c:v>
                </c:pt>
                <c:pt idx="11">
                  <c:v>Jerome Henry</c:v>
                </c:pt>
                <c:pt idx="12">
                  <c:v>Qi Wang</c:v>
                </c:pt>
                <c:pt idx="13">
                  <c:v>Yongho Seok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Erik Lindskog</c:v>
                </c:pt>
              </c:strCache>
            </c:strRef>
          </c:cat>
          <c:val>
            <c:numRef>
              <c:f>'CID Leaderboard'!$G$3:$G$19</c:f>
              <c:numCache>
                <c:formatCode>General</c:formatCode>
                <c:ptCount val="17"/>
                <c:pt idx="0">
                  <c:v>63</c:v>
                </c:pt>
                <c:pt idx="1">
                  <c:v>44</c:v>
                </c:pt>
                <c:pt idx="2">
                  <c:v>76</c:v>
                </c:pt>
                <c:pt idx="3">
                  <c:v>63</c:v>
                </c:pt>
                <c:pt idx="4">
                  <c:v>24</c:v>
                </c:pt>
                <c:pt idx="5">
                  <c:v>31</c:v>
                </c:pt>
                <c:pt idx="6">
                  <c:v>39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14</c:v>
                </c:pt>
                <c:pt idx="14">
                  <c:v>16</c:v>
                </c:pt>
                <c:pt idx="15">
                  <c:v>20</c:v>
                </c:pt>
                <c:pt idx="1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</xdr:colOff>
      <xdr:row>21</xdr:row>
      <xdr:rowOff>188913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"/>
  <sheetViews>
    <sheetView tabSelected="1" zoomScale="190" zoomScaleNormal="190" workbookViewId="0">
      <selection activeCell="E19" sqref="E19"/>
    </sheetView>
  </sheetViews>
  <sheetFormatPr baseColWidth="10" defaultColWidth="14.5" defaultRowHeight="15.75" customHeight="1" x14ac:dyDescent="0.15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4.5" customWidth="1"/>
    <col min="6" max="6" width="18.5" customWidth="1"/>
    <col min="7" max="7" width="17.1640625" customWidth="1"/>
    <col min="8" max="8" width="24.5" customWidth="1"/>
    <col min="9" max="9" width="46.1640625" customWidth="1"/>
    <col min="10" max="10" width="51" customWidth="1"/>
    <col min="11" max="11" width="46.33203125" customWidth="1"/>
  </cols>
  <sheetData>
    <row r="1" spans="1:27" ht="15.75" customHeight="1" x14ac:dyDescent="0.15">
      <c r="A1" s="1" t="s">
        <v>0</v>
      </c>
    </row>
    <row r="2" spans="1:27" ht="15.75" customHeight="1" x14ac:dyDescent="0.15">
      <c r="A2" s="2"/>
      <c r="J2" s="51"/>
      <c r="K2" s="51"/>
      <c r="L2" s="51"/>
      <c r="M2" s="51"/>
      <c r="N2" s="51"/>
      <c r="O2" s="51"/>
      <c r="P2" s="51"/>
      <c r="Q2" s="52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15.75" customHeight="1" x14ac:dyDescent="0.1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145</v>
      </c>
      <c r="I3" s="4" t="s">
        <v>8</v>
      </c>
      <c r="J3" s="53"/>
      <c r="K3" s="53"/>
      <c r="L3" s="53"/>
      <c r="M3" s="53"/>
      <c r="N3" s="53"/>
      <c r="O3" s="53"/>
      <c r="P3" s="53"/>
      <c r="Q3" s="54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.75" customHeight="1" x14ac:dyDescent="0.15">
      <c r="A4" s="5" t="s">
        <v>9</v>
      </c>
      <c r="B4" s="6">
        <v>460</v>
      </c>
      <c r="C4" s="7">
        <v>70</v>
      </c>
      <c r="D4" s="5">
        <f>'CID Leaderboard'!C20</f>
        <v>85</v>
      </c>
      <c r="E4" s="5">
        <f>'CID Leaderboard'!D20</f>
        <v>45</v>
      </c>
      <c r="F4" s="5">
        <f>'CID Leaderboard'!E20</f>
        <v>3</v>
      </c>
      <c r="G4" s="8">
        <f>SUM(C4:F4)</f>
        <v>203</v>
      </c>
      <c r="H4" s="9">
        <f>B4-G4</f>
        <v>257</v>
      </c>
      <c r="I4" s="50" t="s">
        <v>201</v>
      </c>
      <c r="J4" s="51"/>
      <c r="K4" s="51"/>
      <c r="L4" s="51"/>
      <c r="M4" s="51"/>
      <c r="N4" s="51"/>
      <c r="O4" s="51"/>
      <c r="P4" s="51"/>
      <c r="Q4" s="51"/>
    </row>
    <row r="5" spans="1:27" ht="15.75" customHeight="1" x14ac:dyDescent="0.15">
      <c r="A5" s="5" t="s">
        <v>10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8">
        <f>SUM(C5:F5)</f>
        <v>436</v>
      </c>
      <c r="H5" s="9">
        <f>B5-G5</f>
        <v>110</v>
      </c>
      <c r="I5" s="50" t="s">
        <v>203</v>
      </c>
      <c r="J5" s="55"/>
      <c r="K5" s="55"/>
      <c r="L5" s="55"/>
      <c r="M5" s="55"/>
      <c r="N5" s="55"/>
      <c r="O5" s="55"/>
      <c r="P5" s="55"/>
      <c r="Q5" s="55"/>
    </row>
    <row r="6" spans="1:27" ht="15.75" customHeight="1" x14ac:dyDescent="0.15">
      <c r="A6" s="5" t="s">
        <v>11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11">
        <f>SUM(C6:F6)</f>
        <v>0</v>
      </c>
      <c r="H6" s="12">
        <v>16</v>
      </c>
      <c r="I6" s="10" t="s">
        <v>202</v>
      </c>
    </row>
    <row r="7" spans="1:27" ht="15.75" customHeight="1" x14ac:dyDescent="0.15">
      <c r="A7" s="5" t="s">
        <v>12</v>
      </c>
      <c r="B7" s="6">
        <v>1022</v>
      </c>
      <c r="C7" s="13"/>
      <c r="D7" s="13"/>
      <c r="E7" s="13"/>
      <c r="F7" s="13"/>
      <c r="G7" s="14"/>
      <c r="H7" s="14"/>
      <c r="I7" s="14"/>
    </row>
    <row r="8" spans="1:27" ht="15.75" customHeight="1" x14ac:dyDescent="0.15">
      <c r="J8" s="2"/>
    </row>
    <row r="9" spans="1:27" ht="15.75" customHeight="1" x14ac:dyDescent="0.15">
      <c r="A9" s="15" t="s">
        <v>13</v>
      </c>
      <c r="B9" s="15" t="s">
        <v>14</v>
      </c>
      <c r="C9" s="15" t="s">
        <v>15</v>
      </c>
      <c r="D9" s="15" t="s">
        <v>16</v>
      </c>
      <c r="E9" s="15" t="s">
        <v>17</v>
      </c>
      <c r="F9" s="15" t="s">
        <v>18</v>
      </c>
      <c r="G9" s="15" t="s">
        <v>3</v>
      </c>
      <c r="H9" s="15" t="s">
        <v>19</v>
      </c>
      <c r="I9" s="15" t="s">
        <v>20</v>
      </c>
      <c r="K9" s="16"/>
    </row>
    <row r="10" spans="1:27" ht="15.75" customHeight="1" x14ac:dyDescent="0.15">
      <c r="A10" s="17" t="s">
        <v>21</v>
      </c>
      <c r="B10" s="18">
        <f>H4/3</f>
        <v>85.666666666666671</v>
      </c>
      <c r="C10" s="18">
        <f>H4/3</f>
        <v>85.666666666666671</v>
      </c>
      <c r="D10" s="18">
        <f>H4/3</f>
        <v>85.666666666666671</v>
      </c>
      <c r="E10" s="19" t="s">
        <v>22</v>
      </c>
      <c r="F10" s="20"/>
      <c r="G10" s="20"/>
      <c r="H10" s="21"/>
      <c r="I10" s="21"/>
    </row>
    <row r="12" spans="1:27" ht="15.75" customHeight="1" x14ac:dyDescent="0.15">
      <c r="A12" s="15" t="s">
        <v>23</v>
      </c>
      <c r="B12" s="22" t="s">
        <v>24</v>
      </c>
      <c r="C12" s="15" t="s">
        <v>25</v>
      </c>
      <c r="D12" s="16"/>
      <c r="E12" s="23" t="s">
        <v>26</v>
      </c>
      <c r="F12" s="16"/>
    </row>
    <row r="13" spans="1:27" ht="15.75" customHeight="1" x14ac:dyDescent="0.15">
      <c r="A13" s="15" t="s">
        <v>27</v>
      </c>
      <c r="B13" s="22" t="s">
        <v>28</v>
      </c>
      <c r="C13" s="15" t="s">
        <v>29</v>
      </c>
      <c r="D13" s="16"/>
      <c r="E13" s="23" t="s">
        <v>30</v>
      </c>
    </row>
    <row r="14" spans="1:27" ht="15.75" customHeight="1" x14ac:dyDescent="0.15">
      <c r="A14" s="24">
        <v>1022</v>
      </c>
      <c r="B14" s="25">
        <f>B4-C14</f>
        <v>339</v>
      </c>
      <c r="C14" s="26">
        <v>121</v>
      </c>
      <c r="D14" s="16"/>
      <c r="E14" s="27">
        <f>B14-G4</f>
        <v>136</v>
      </c>
    </row>
    <row r="15" spans="1:27" ht="15.75" customHeight="1" x14ac:dyDescent="0.15">
      <c r="A15" s="28" t="s">
        <v>31</v>
      </c>
      <c r="B15" s="29" t="s">
        <v>32</v>
      </c>
      <c r="C15" s="30"/>
      <c r="D15" s="31"/>
      <c r="E15" s="32"/>
      <c r="F15" s="31"/>
    </row>
    <row r="16" spans="1:27" ht="15.75" customHeight="1" x14ac:dyDescent="0.15">
      <c r="A16" s="65" t="s">
        <v>210</v>
      </c>
      <c r="B16" s="33"/>
      <c r="C16" s="31"/>
      <c r="D16" s="31"/>
      <c r="E16" s="31"/>
      <c r="F16" s="31"/>
    </row>
    <row r="17" spans="1:10" ht="15.75" customHeight="1" x14ac:dyDescent="0.15">
      <c r="A17" s="15" t="s">
        <v>144</v>
      </c>
      <c r="B17" s="22" t="s">
        <v>24</v>
      </c>
      <c r="C17" s="15" t="s">
        <v>25</v>
      </c>
      <c r="D17" s="16"/>
      <c r="E17" s="23" t="s">
        <v>26</v>
      </c>
      <c r="F17" s="34"/>
    </row>
    <row r="18" spans="1:10" ht="15.75" customHeight="1" x14ac:dyDescent="0.15">
      <c r="A18" s="15" t="s">
        <v>27</v>
      </c>
      <c r="B18" s="22" t="s">
        <v>28</v>
      </c>
      <c r="C18" s="15" t="s">
        <v>29</v>
      </c>
      <c r="D18" s="16"/>
      <c r="E18" s="23" t="s">
        <v>30</v>
      </c>
    </row>
    <row r="19" spans="1:10" ht="15.75" customHeight="1" x14ac:dyDescent="0.15">
      <c r="A19">
        <f>B7</f>
        <v>1022</v>
      </c>
      <c r="B19">
        <f>'CID Leaderboard'!G20</f>
        <v>439</v>
      </c>
      <c r="C19">
        <f>B4-B19</f>
        <v>21</v>
      </c>
      <c r="E19">
        <f>'CID Leaderboard'!H20</f>
        <v>236</v>
      </c>
    </row>
    <row r="21" spans="1:10" ht="15.75" customHeight="1" x14ac:dyDescent="0.15">
      <c r="A21" s="123" t="s">
        <v>209</v>
      </c>
      <c r="B21" s="131" t="s">
        <v>29</v>
      </c>
      <c r="C21" s="131" t="s">
        <v>208</v>
      </c>
      <c r="D21" s="87" t="s">
        <v>171</v>
      </c>
      <c r="E21" s="130" t="s">
        <v>12</v>
      </c>
    </row>
    <row r="22" spans="1:10" ht="15.75" customHeight="1" x14ac:dyDescent="0.15">
      <c r="A22" s="124" t="s">
        <v>198</v>
      </c>
      <c r="B22" s="129">
        <f>C19</f>
        <v>21</v>
      </c>
      <c r="C22" s="51">
        <v>236</v>
      </c>
      <c r="D22" s="51">
        <f>G4</f>
        <v>203</v>
      </c>
      <c r="E22" s="51">
        <f>SUM(B22:D22)</f>
        <v>460</v>
      </c>
    </row>
    <row r="23" spans="1:10" ht="15.75" customHeight="1" x14ac:dyDescent="0.15">
      <c r="A23" s="127" t="s">
        <v>199</v>
      </c>
      <c r="B23" s="128">
        <v>7</v>
      </c>
      <c r="C23" s="128">
        <v>23</v>
      </c>
      <c r="D23" s="51">
        <f>G5+80</f>
        <v>516</v>
      </c>
      <c r="E23" s="51">
        <f>SUM(B23:D23)</f>
        <v>546</v>
      </c>
    </row>
    <row r="24" spans="1:10" ht="15.75" customHeight="1" x14ac:dyDescent="0.15">
      <c r="A24" s="127" t="s">
        <v>200</v>
      </c>
      <c r="B24" s="51">
        <v>16</v>
      </c>
      <c r="C24" s="51">
        <v>0</v>
      </c>
      <c r="D24" s="51">
        <v>0</v>
      </c>
      <c r="E24" s="51">
        <f>SUM(B24:D24)</f>
        <v>16</v>
      </c>
    </row>
    <row r="30" spans="1:10" ht="15.75" customHeight="1" x14ac:dyDescent="0.15">
      <c r="J30" s="5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22"/>
  <sheetViews>
    <sheetView topLeftCell="B1" zoomScale="160" zoomScaleNormal="160" workbookViewId="0">
      <selection activeCell="J19" sqref="J19"/>
    </sheetView>
  </sheetViews>
  <sheetFormatPr baseColWidth="10" defaultColWidth="14.5" defaultRowHeight="15.75" customHeight="1" x14ac:dyDescent="0.15"/>
  <cols>
    <col min="1" max="1" width="23" customWidth="1"/>
    <col min="3" max="5" width="21.83203125" customWidth="1"/>
    <col min="8" max="8" width="17" customWidth="1"/>
    <col min="9" max="9" width="15.33203125" customWidth="1"/>
    <col min="10" max="10" width="71.6640625" customWidth="1"/>
  </cols>
  <sheetData>
    <row r="1" spans="1:10" ht="15.75" customHeight="1" x14ac:dyDescent="0.15">
      <c r="A1" s="26" t="s">
        <v>33</v>
      </c>
      <c r="B1" s="25" t="s">
        <v>3</v>
      </c>
      <c r="C1" s="26" t="s">
        <v>4</v>
      </c>
      <c r="D1" s="26" t="s">
        <v>5</v>
      </c>
      <c r="E1" s="26" t="s">
        <v>6</v>
      </c>
      <c r="F1" s="25" t="s">
        <v>140</v>
      </c>
      <c r="G1" s="63" t="s">
        <v>141</v>
      </c>
      <c r="H1" s="63" t="s">
        <v>143</v>
      </c>
      <c r="I1" s="63" t="s">
        <v>205</v>
      </c>
      <c r="J1" s="63" t="s">
        <v>213</v>
      </c>
    </row>
    <row r="2" spans="1:10" ht="15.75" customHeight="1" x14ac:dyDescent="0.15">
      <c r="A2" s="25"/>
      <c r="B2" s="35"/>
      <c r="C2" s="35"/>
      <c r="D2" s="35"/>
      <c r="E2" s="35"/>
      <c r="F2" s="35"/>
    </row>
    <row r="3" spans="1:10" ht="15.75" customHeight="1" x14ac:dyDescent="0.15">
      <c r="A3" s="26" t="s">
        <v>34</v>
      </c>
      <c r="B3" s="19">
        <v>14</v>
      </c>
      <c r="C3" s="19">
        <v>32</v>
      </c>
      <c r="D3" s="19"/>
      <c r="E3" s="19"/>
      <c r="F3" s="21">
        <f t="shared" ref="F3:F19" si="0">B3+C3+D3+E3</f>
        <v>46</v>
      </c>
      <c r="G3">
        <v>63</v>
      </c>
      <c r="H3" s="64">
        <f t="shared" ref="H3:H19" si="1">G3-F3</f>
        <v>17</v>
      </c>
      <c r="I3" s="64">
        <v>17</v>
      </c>
      <c r="J3" s="62" t="s">
        <v>212</v>
      </c>
    </row>
    <row r="4" spans="1:10" ht="15.75" customHeight="1" x14ac:dyDescent="0.15">
      <c r="A4" s="26" t="s">
        <v>35</v>
      </c>
      <c r="B4" s="21">
        <f>13+16+7</f>
        <v>36</v>
      </c>
      <c r="C4" s="19"/>
      <c r="D4" s="19"/>
      <c r="E4" s="19">
        <v>2</v>
      </c>
      <c r="F4" s="21">
        <f t="shared" si="0"/>
        <v>38</v>
      </c>
      <c r="G4">
        <v>44</v>
      </c>
      <c r="H4" s="64">
        <f t="shared" si="1"/>
        <v>6</v>
      </c>
      <c r="I4" s="64">
        <v>6</v>
      </c>
      <c r="J4" s="62" t="s">
        <v>211</v>
      </c>
    </row>
    <row r="5" spans="1:10" ht="15.75" customHeight="1" x14ac:dyDescent="0.15">
      <c r="A5" s="26" t="s">
        <v>36</v>
      </c>
      <c r="B5" s="21">
        <f>11+5+3</f>
        <v>19</v>
      </c>
      <c r="C5" s="19">
        <v>15</v>
      </c>
      <c r="D5" s="19"/>
      <c r="E5" s="19">
        <v>1</v>
      </c>
      <c r="F5" s="21">
        <f t="shared" si="0"/>
        <v>35</v>
      </c>
      <c r="G5">
        <v>76</v>
      </c>
      <c r="H5" s="64">
        <f t="shared" si="1"/>
        <v>41</v>
      </c>
      <c r="I5" s="64">
        <v>41</v>
      </c>
    </row>
    <row r="6" spans="1:10" ht="15.75" customHeight="1" x14ac:dyDescent="0.15">
      <c r="A6" s="26" t="s">
        <v>37</v>
      </c>
      <c r="B6" s="19">
        <v>0</v>
      </c>
      <c r="C6" s="19"/>
      <c r="D6" s="19">
        <v>27</v>
      </c>
      <c r="E6" s="19"/>
      <c r="F6" s="21">
        <f t="shared" si="0"/>
        <v>27</v>
      </c>
      <c r="G6">
        <v>63</v>
      </c>
      <c r="H6" s="64">
        <f t="shared" si="1"/>
        <v>36</v>
      </c>
      <c r="I6" s="64">
        <v>36</v>
      </c>
      <c r="J6" s="62"/>
    </row>
    <row r="7" spans="1:10" ht="15.75" customHeight="1" x14ac:dyDescent="0.15">
      <c r="A7" s="26" t="s">
        <v>38</v>
      </c>
      <c r="B7" s="19">
        <v>0</v>
      </c>
      <c r="C7" s="19">
        <v>23</v>
      </c>
      <c r="D7" s="19"/>
      <c r="E7" s="19"/>
      <c r="F7" s="21">
        <f t="shared" si="0"/>
        <v>23</v>
      </c>
      <c r="G7">
        <v>24</v>
      </c>
      <c r="H7" s="64">
        <f t="shared" si="1"/>
        <v>1</v>
      </c>
      <c r="I7" s="64">
        <v>1</v>
      </c>
    </row>
    <row r="8" spans="1:10" ht="15.75" customHeight="1" x14ac:dyDescent="0.15">
      <c r="A8" s="26" t="s">
        <v>39</v>
      </c>
      <c r="B8" s="19">
        <v>0</v>
      </c>
      <c r="C8" s="21"/>
      <c r="D8" s="19">
        <v>17</v>
      </c>
      <c r="E8" s="21"/>
      <c r="F8" s="21">
        <f t="shared" si="0"/>
        <v>17</v>
      </c>
      <c r="G8">
        <v>31</v>
      </c>
      <c r="H8" s="64">
        <f t="shared" si="1"/>
        <v>14</v>
      </c>
      <c r="I8" s="64">
        <v>14</v>
      </c>
      <c r="J8" s="62" t="s">
        <v>197</v>
      </c>
    </row>
    <row r="9" spans="1:10" ht="15.75" customHeight="1" x14ac:dyDescent="0.15">
      <c r="A9" s="26" t="s">
        <v>40</v>
      </c>
      <c r="B9" s="19">
        <v>0</v>
      </c>
      <c r="C9" s="19">
        <v>15</v>
      </c>
      <c r="D9" s="19"/>
      <c r="E9" s="19"/>
      <c r="F9" s="21">
        <f t="shared" si="0"/>
        <v>15</v>
      </c>
      <c r="G9">
        <v>39</v>
      </c>
      <c r="H9" s="64">
        <f t="shared" si="1"/>
        <v>24</v>
      </c>
      <c r="I9" s="64">
        <v>24</v>
      </c>
      <c r="J9" s="62" t="s">
        <v>214</v>
      </c>
    </row>
    <row r="10" spans="1:10" ht="15.75" customHeight="1" x14ac:dyDescent="0.15">
      <c r="A10" s="26" t="s">
        <v>42</v>
      </c>
      <c r="B10" s="19">
        <v>0</v>
      </c>
      <c r="C10" s="19"/>
      <c r="D10" s="19">
        <v>1</v>
      </c>
      <c r="E10" s="19"/>
      <c r="F10" s="21">
        <f t="shared" si="0"/>
        <v>1</v>
      </c>
      <c r="G10">
        <v>1</v>
      </c>
      <c r="H10" s="64">
        <f t="shared" si="1"/>
        <v>0</v>
      </c>
      <c r="I10" s="64">
        <v>0</v>
      </c>
      <c r="J10" s="62" t="s">
        <v>204</v>
      </c>
    </row>
    <row r="11" spans="1:10" ht="16" customHeight="1" x14ac:dyDescent="0.15">
      <c r="A11" s="26" t="s">
        <v>41</v>
      </c>
      <c r="B11" s="19">
        <v>1</v>
      </c>
      <c r="C11" s="19"/>
      <c r="D11" s="19"/>
      <c r="E11" s="19"/>
      <c r="F11" s="21">
        <f t="shared" si="0"/>
        <v>1</v>
      </c>
      <c r="G11">
        <v>1</v>
      </c>
      <c r="H11" s="64">
        <f t="shared" si="1"/>
        <v>0</v>
      </c>
      <c r="I11" s="64">
        <v>0</v>
      </c>
    </row>
    <row r="12" spans="1:10" ht="15.75" customHeight="1" x14ac:dyDescent="0.15">
      <c r="A12" s="26" t="s">
        <v>49</v>
      </c>
      <c r="B12" s="19">
        <v>0</v>
      </c>
      <c r="C12" s="19"/>
      <c r="D12" s="19"/>
      <c r="E12" s="19"/>
      <c r="F12" s="21">
        <f t="shared" si="0"/>
        <v>0</v>
      </c>
      <c r="G12">
        <v>0</v>
      </c>
      <c r="H12" s="64">
        <f t="shared" si="1"/>
        <v>0</v>
      </c>
      <c r="I12" s="64">
        <v>0</v>
      </c>
    </row>
    <row r="13" spans="1:10" ht="15.75" customHeight="1" x14ac:dyDescent="0.15">
      <c r="A13" s="26" t="s">
        <v>50</v>
      </c>
      <c r="B13" s="19">
        <v>0</v>
      </c>
      <c r="C13" s="19"/>
      <c r="D13" s="19"/>
      <c r="E13" s="19"/>
      <c r="F13" s="21">
        <f t="shared" si="0"/>
        <v>0</v>
      </c>
      <c r="G13">
        <v>0</v>
      </c>
      <c r="H13" s="64">
        <f t="shared" si="1"/>
        <v>0</v>
      </c>
      <c r="I13" s="64">
        <v>0</v>
      </c>
    </row>
    <row r="14" spans="1:10" ht="15.75" customHeight="1" x14ac:dyDescent="0.15">
      <c r="A14" s="26" t="s">
        <v>48</v>
      </c>
      <c r="B14" s="19">
        <v>0</v>
      </c>
      <c r="C14" s="19"/>
      <c r="D14" s="19"/>
      <c r="E14" s="19"/>
      <c r="F14" s="21">
        <f t="shared" si="0"/>
        <v>0</v>
      </c>
      <c r="G14">
        <v>1</v>
      </c>
      <c r="H14" s="64">
        <f t="shared" si="1"/>
        <v>1</v>
      </c>
      <c r="I14" s="64">
        <v>1</v>
      </c>
    </row>
    <row r="15" spans="1:10" ht="15.75" customHeight="1" x14ac:dyDescent="0.15">
      <c r="A15" s="26" t="s">
        <v>45</v>
      </c>
      <c r="B15" s="19">
        <v>0</v>
      </c>
      <c r="C15" s="19"/>
      <c r="D15" s="19"/>
      <c r="E15" s="19"/>
      <c r="F15" s="21">
        <f t="shared" si="0"/>
        <v>0</v>
      </c>
      <c r="G15">
        <v>2</v>
      </c>
      <c r="H15" s="64">
        <f t="shared" si="1"/>
        <v>2</v>
      </c>
      <c r="I15" s="64">
        <v>2</v>
      </c>
    </row>
    <row r="16" spans="1:10" ht="15.75" customHeight="1" x14ac:dyDescent="0.15">
      <c r="A16" s="26" t="s">
        <v>46</v>
      </c>
      <c r="B16" s="19">
        <v>0</v>
      </c>
      <c r="C16" s="19"/>
      <c r="D16" s="19"/>
      <c r="E16" s="19"/>
      <c r="F16" s="21">
        <f t="shared" si="0"/>
        <v>0</v>
      </c>
      <c r="G16">
        <v>14</v>
      </c>
      <c r="H16" s="64">
        <f t="shared" si="1"/>
        <v>14</v>
      </c>
      <c r="I16" s="64">
        <v>14</v>
      </c>
    </row>
    <row r="17" spans="1:10" ht="15.75" customHeight="1" x14ac:dyDescent="0.15">
      <c r="A17" s="26" t="s">
        <v>43</v>
      </c>
      <c r="B17" s="19">
        <v>0</v>
      </c>
      <c r="C17" s="19"/>
      <c r="D17" s="19"/>
      <c r="E17" s="19"/>
      <c r="F17" s="21">
        <f t="shared" si="0"/>
        <v>0</v>
      </c>
      <c r="G17">
        <v>16</v>
      </c>
      <c r="H17" s="64">
        <f t="shared" si="1"/>
        <v>16</v>
      </c>
      <c r="I17" s="64">
        <v>16</v>
      </c>
    </row>
    <row r="18" spans="1:10" ht="15.75" customHeight="1" x14ac:dyDescent="0.15">
      <c r="A18" s="26" t="s">
        <v>47</v>
      </c>
      <c r="B18" s="19">
        <v>0</v>
      </c>
      <c r="C18" s="19"/>
      <c r="D18" s="19"/>
      <c r="E18" s="19"/>
      <c r="F18" s="21">
        <f t="shared" si="0"/>
        <v>0</v>
      </c>
      <c r="G18">
        <v>20</v>
      </c>
      <c r="H18" s="64">
        <f t="shared" si="1"/>
        <v>20</v>
      </c>
      <c r="I18" s="64">
        <v>20</v>
      </c>
    </row>
    <row r="19" spans="1:10" ht="15.75" customHeight="1" x14ac:dyDescent="0.15">
      <c r="A19" s="26" t="s">
        <v>44</v>
      </c>
      <c r="B19" s="19">
        <v>0</v>
      </c>
      <c r="C19" s="19"/>
      <c r="D19" s="19"/>
      <c r="E19" s="19"/>
      <c r="F19" s="21">
        <f t="shared" si="0"/>
        <v>0</v>
      </c>
      <c r="G19">
        <v>44</v>
      </c>
      <c r="H19" s="64">
        <f t="shared" si="1"/>
        <v>44</v>
      </c>
      <c r="I19">
        <v>42</v>
      </c>
      <c r="J19" s="62" t="s">
        <v>215</v>
      </c>
    </row>
    <row r="20" spans="1:10" ht="15.75" customHeight="1" x14ac:dyDescent="0.15">
      <c r="A20" s="26" t="s">
        <v>51</v>
      </c>
      <c r="B20" s="35">
        <f t="shared" ref="B20:I20" si="2">SUM(B3:B19)</f>
        <v>70</v>
      </c>
      <c r="C20" s="35">
        <f t="shared" si="2"/>
        <v>85</v>
      </c>
      <c r="D20" s="35">
        <f t="shared" si="2"/>
        <v>45</v>
      </c>
      <c r="E20" s="35">
        <f t="shared" si="2"/>
        <v>3</v>
      </c>
      <c r="F20" s="35">
        <f t="shared" si="2"/>
        <v>203</v>
      </c>
      <c r="G20" s="35">
        <f t="shared" si="2"/>
        <v>439</v>
      </c>
      <c r="H20" s="35">
        <f t="shared" si="2"/>
        <v>236</v>
      </c>
      <c r="I20" s="35">
        <f t="shared" si="2"/>
        <v>234</v>
      </c>
    </row>
    <row r="22" spans="1:10" ht="15.75" customHeight="1" x14ac:dyDescent="0.15">
      <c r="A22" s="1" t="s">
        <v>142</v>
      </c>
    </row>
  </sheetData>
  <sortState ref="A3:J19">
    <sortCondition descending="1" ref="F3:F19"/>
    <sortCondition ref="G3:G1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24"/>
  <sheetViews>
    <sheetView zoomScale="120" zoomScaleNormal="120" workbookViewId="0">
      <selection activeCell="H10" sqref="H10"/>
    </sheetView>
  </sheetViews>
  <sheetFormatPr baseColWidth="10" defaultColWidth="14.5" defaultRowHeight="15.75" customHeight="1" x14ac:dyDescent="0.15"/>
  <cols>
    <col min="2" max="2" width="12.6640625" customWidth="1"/>
    <col min="3" max="3" width="6.6640625" customWidth="1"/>
    <col min="4" max="4" width="8.83203125" customWidth="1"/>
    <col min="5" max="5" width="22.6640625" customWidth="1"/>
    <col min="6" max="6" width="41.1640625" customWidth="1"/>
    <col min="7" max="7" width="9.33203125" style="102" customWidth="1"/>
    <col min="8" max="8" width="11.5" style="102" customWidth="1"/>
    <col min="9" max="9" width="122.1640625" customWidth="1"/>
    <col min="10" max="10" width="88.33203125" customWidth="1"/>
  </cols>
  <sheetData>
    <row r="1" spans="1:10" ht="15.75" customHeight="1" x14ac:dyDescent="0.15">
      <c r="A1" s="87" t="s">
        <v>170</v>
      </c>
      <c r="B1" s="3" t="s">
        <v>52</v>
      </c>
      <c r="C1" s="3" t="s">
        <v>53</v>
      </c>
      <c r="D1" s="36" t="s">
        <v>54</v>
      </c>
      <c r="E1" s="3" t="s">
        <v>55</v>
      </c>
      <c r="F1" s="3" t="s">
        <v>56</v>
      </c>
      <c r="G1" s="37" t="s">
        <v>57</v>
      </c>
      <c r="H1" s="37" t="s">
        <v>58</v>
      </c>
      <c r="I1" s="36" t="s">
        <v>59</v>
      </c>
      <c r="J1" s="38"/>
    </row>
    <row r="2" spans="1:10" ht="15.75" customHeight="1" x14ac:dyDescent="0.15">
      <c r="A2" s="90" t="s">
        <v>3</v>
      </c>
      <c r="B2" s="95"/>
      <c r="C2" s="104"/>
      <c r="D2" s="105"/>
      <c r="E2" s="104"/>
      <c r="F2" s="104"/>
      <c r="G2" s="106"/>
      <c r="H2" s="106"/>
      <c r="I2" s="82"/>
      <c r="J2" s="77"/>
    </row>
    <row r="3" spans="1:10" ht="15.75" customHeight="1" x14ac:dyDescent="0.15">
      <c r="A3" s="89" t="s">
        <v>63</v>
      </c>
      <c r="B3" s="86" t="s">
        <v>148</v>
      </c>
      <c r="C3" s="107"/>
      <c r="D3" s="108" t="s">
        <v>149</v>
      </c>
      <c r="E3" s="85"/>
      <c r="F3" s="107" t="s">
        <v>150</v>
      </c>
      <c r="G3" s="109">
        <v>0</v>
      </c>
      <c r="H3" s="109">
        <v>0</v>
      </c>
      <c r="I3" s="82"/>
      <c r="J3" s="77"/>
    </row>
    <row r="4" spans="1:10" ht="15.75" customHeight="1" x14ac:dyDescent="0.15">
      <c r="A4" s="89" t="s">
        <v>63</v>
      </c>
      <c r="B4" s="86" t="s">
        <v>151</v>
      </c>
      <c r="C4" s="107"/>
      <c r="D4" s="110" t="s">
        <v>152</v>
      </c>
      <c r="E4" s="111"/>
      <c r="F4" s="107" t="s">
        <v>153</v>
      </c>
      <c r="G4" s="109">
        <v>0</v>
      </c>
      <c r="H4" s="109">
        <v>0</v>
      </c>
      <c r="I4" s="82"/>
      <c r="J4" s="77"/>
    </row>
    <row r="5" spans="1:10" ht="15.75" customHeight="1" x14ac:dyDescent="0.15">
      <c r="A5" s="89" t="s">
        <v>171</v>
      </c>
      <c r="B5" s="103" t="s">
        <v>154</v>
      </c>
      <c r="C5" s="107"/>
      <c r="D5" s="108" t="s">
        <v>175</v>
      </c>
      <c r="E5" s="121" t="s">
        <v>183</v>
      </c>
      <c r="F5" s="85"/>
      <c r="G5" s="109">
        <v>0</v>
      </c>
      <c r="H5" s="109">
        <v>1</v>
      </c>
      <c r="I5" s="83">
        <v>3130</v>
      </c>
      <c r="J5" s="77"/>
    </row>
    <row r="6" spans="1:10" ht="15.75" customHeight="1" x14ac:dyDescent="0.15">
      <c r="A6" s="89" t="s">
        <v>171</v>
      </c>
      <c r="B6" s="103" t="s">
        <v>155</v>
      </c>
      <c r="C6" s="79"/>
      <c r="D6" s="80" t="s">
        <v>176</v>
      </c>
      <c r="E6" s="122" t="s">
        <v>36</v>
      </c>
      <c r="F6" s="85"/>
      <c r="G6" s="109">
        <v>0</v>
      </c>
      <c r="H6" s="100">
        <v>11</v>
      </c>
      <c r="I6" s="80" t="s">
        <v>156</v>
      </c>
      <c r="J6" s="77"/>
    </row>
    <row r="7" spans="1:10" ht="15.75" customHeight="1" x14ac:dyDescent="0.15">
      <c r="A7" s="89" t="s">
        <v>171</v>
      </c>
      <c r="B7" s="103" t="s">
        <v>157</v>
      </c>
      <c r="C7" s="79"/>
      <c r="D7" s="80" t="s">
        <v>177</v>
      </c>
      <c r="E7" s="122" t="s">
        <v>36</v>
      </c>
      <c r="F7" s="85"/>
      <c r="G7" s="109">
        <v>0</v>
      </c>
      <c r="H7" s="100">
        <v>5</v>
      </c>
      <c r="I7" s="80" t="s">
        <v>158</v>
      </c>
      <c r="J7" s="77"/>
    </row>
    <row r="8" spans="1:10" ht="15.75" customHeight="1" x14ac:dyDescent="0.15">
      <c r="A8" s="89" t="s">
        <v>171</v>
      </c>
      <c r="B8" s="103" t="s">
        <v>159</v>
      </c>
      <c r="C8" s="79"/>
      <c r="D8" s="80" t="s">
        <v>178</v>
      </c>
      <c r="E8" s="122" t="s">
        <v>35</v>
      </c>
      <c r="F8" s="48"/>
      <c r="G8" s="109">
        <v>0</v>
      </c>
      <c r="H8" s="100">
        <v>13</v>
      </c>
      <c r="I8" s="80" t="s">
        <v>206</v>
      </c>
      <c r="J8" s="77"/>
    </row>
    <row r="9" spans="1:10" ht="15.75" customHeight="1" x14ac:dyDescent="0.15">
      <c r="A9" s="89" t="s">
        <v>171</v>
      </c>
      <c r="B9" s="103" t="s">
        <v>160</v>
      </c>
      <c r="C9" s="79"/>
      <c r="D9" s="80" t="s">
        <v>179</v>
      </c>
      <c r="E9" s="122" t="s">
        <v>36</v>
      </c>
      <c r="F9" s="48"/>
      <c r="G9" s="109">
        <v>0</v>
      </c>
      <c r="H9" s="100">
        <v>3</v>
      </c>
      <c r="I9" s="84" t="s">
        <v>161</v>
      </c>
      <c r="J9" s="77"/>
    </row>
    <row r="10" spans="1:10" ht="15.75" customHeight="1" x14ac:dyDescent="0.15">
      <c r="A10" s="89" t="s">
        <v>171</v>
      </c>
      <c r="B10" s="103" t="s">
        <v>162</v>
      </c>
      <c r="C10" s="79"/>
      <c r="D10" s="80" t="s">
        <v>180</v>
      </c>
      <c r="E10" s="122" t="s">
        <v>35</v>
      </c>
      <c r="F10" s="48"/>
      <c r="G10" s="109">
        <v>0</v>
      </c>
      <c r="H10" s="100">
        <v>16</v>
      </c>
      <c r="I10" s="80" t="s">
        <v>163</v>
      </c>
      <c r="J10" s="77"/>
    </row>
    <row r="11" spans="1:10" ht="15.75" customHeight="1" x14ac:dyDescent="0.15">
      <c r="A11" s="89" t="s">
        <v>63</v>
      </c>
      <c r="B11" s="86" t="s">
        <v>164</v>
      </c>
      <c r="C11" s="79"/>
      <c r="D11" s="78"/>
      <c r="E11" s="48"/>
      <c r="F11" s="79" t="s">
        <v>165</v>
      </c>
      <c r="G11" s="109">
        <v>0</v>
      </c>
      <c r="H11" s="100">
        <v>0</v>
      </c>
      <c r="I11" s="79"/>
      <c r="J11" s="77"/>
    </row>
    <row r="12" spans="1:10" ht="15.75" customHeight="1" x14ac:dyDescent="0.15">
      <c r="A12" s="89" t="s">
        <v>171</v>
      </c>
      <c r="B12" s="103" t="s">
        <v>166</v>
      </c>
      <c r="C12" s="79"/>
      <c r="D12" s="80" t="s">
        <v>181</v>
      </c>
      <c r="E12" s="85" t="s">
        <v>35</v>
      </c>
      <c r="F12" s="48"/>
      <c r="G12" s="109">
        <v>0</v>
      </c>
      <c r="H12" s="100">
        <v>7</v>
      </c>
      <c r="I12" s="80" t="s">
        <v>167</v>
      </c>
      <c r="J12" s="77"/>
    </row>
    <row r="13" spans="1:10" ht="15.75" customHeight="1" x14ac:dyDescent="0.15">
      <c r="A13" s="89" t="s">
        <v>171</v>
      </c>
      <c r="B13" s="103" t="s">
        <v>168</v>
      </c>
      <c r="C13" s="79"/>
      <c r="D13" s="80" t="s">
        <v>182</v>
      </c>
      <c r="E13" s="85" t="s">
        <v>34</v>
      </c>
      <c r="F13" s="48"/>
      <c r="G13" s="109">
        <v>0</v>
      </c>
      <c r="H13" s="100">
        <v>14</v>
      </c>
      <c r="I13" s="80" t="s">
        <v>169</v>
      </c>
      <c r="J13" s="77"/>
    </row>
    <row r="14" spans="1:10" s="48" customFormat="1" ht="15.75" customHeight="1" x14ac:dyDescent="0.15">
      <c r="A14" s="90" t="s">
        <v>4</v>
      </c>
      <c r="B14" s="78"/>
      <c r="C14" s="79"/>
      <c r="D14" s="80"/>
      <c r="E14" s="79"/>
      <c r="F14" s="79"/>
      <c r="G14" s="100"/>
      <c r="H14" s="101"/>
      <c r="I14" s="76"/>
      <c r="J14" s="77"/>
    </row>
    <row r="15" spans="1:10" ht="15.75" customHeight="1" x14ac:dyDescent="0.15">
      <c r="A15" s="89" t="s">
        <v>63</v>
      </c>
      <c r="B15" s="112" t="s">
        <v>60</v>
      </c>
      <c r="C15" s="85"/>
      <c r="D15" s="113" t="s">
        <v>61</v>
      </c>
      <c r="E15" s="114" t="s">
        <v>36</v>
      </c>
      <c r="F15" s="114" t="s">
        <v>62</v>
      </c>
      <c r="G15" s="115">
        <v>0</v>
      </c>
      <c r="H15" s="115">
        <v>0</v>
      </c>
      <c r="I15" s="116" t="s">
        <v>63</v>
      </c>
    </row>
    <row r="16" spans="1:10" ht="15.75" customHeight="1" x14ac:dyDescent="0.15">
      <c r="A16" s="89" t="s">
        <v>63</v>
      </c>
      <c r="B16" s="112" t="s">
        <v>64</v>
      </c>
      <c r="C16" s="85"/>
      <c r="D16" s="113" t="s">
        <v>65</v>
      </c>
      <c r="E16" s="114" t="s">
        <v>36</v>
      </c>
      <c r="F16" s="114" t="s">
        <v>66</v>
      </c>
      <c r="G16" s="115">
        <v>0</v>
      </c>
      <c r="H16" s="115">
        <v>0</v>
      </c>
      <c r="I16" s="116" t="s">
        <v>63</v>
      </c>
    </row>
    <row r="17" spans="1:10" ht="15.75" customHeight="1" x14ac:dyDescent="0.15">
      <c r="A17" s="88" t="s">
        <v>63</v>
      </c>
      <c r="B17" s="96" t="s">
        <v>67</v>
      </c>
      <c r="C17" s="55"/>
      <c r="D17" s="97" t="s">
        <v>68</v>
      </c>
      <c r="E17" s="39" t="s">
        <v>36</v>
      </c>
      <c r="F17" s="39" t="s">
        <v>69</v>
      </c>
      <c r="G17" s="41">
        <v>0</v>
      </c>
      <c r="H17" s="41">
        <v>0</v>
      </c>
      <c r="I17" s="42" t="s">
        <v>63</v>
      </c>
    </row>
    <row r="18" spans="1:10" ht="15.75" customHeight="1" x14ac:dyDescent="0.15">
      <c r="A18" s="89" t="s">
        <v>63</v>
      </c>
      <c r="B18" s="112" t="s">
        <v>70</v>
      </c>
      <c r="C18" s="85"/>
      <c r="D18" s="113" t="s">
        <v>71</v>
      </c>
      <c r="E18" s="114" t="s">
        <v>50</v>
      </c>
      <c r="F18" s="114" t="s">
        <v>72</v>
      </c>
      <c r="G18" s="41">
        <v>0</v>
      </c>
      <c r="H18" s="41">
        <v>0</v>
      </c>
      <c r="I18" s="42" t="s">
        <v>63</v>
      </c>
    </row>
    <row r="19" spans="1:10" ht="15.75" customHeight="1" x14ac:dyDescent="0.15">
      <c r="A19" s="89" t="s">
        <v>63</v>
      </c>
      <c r="B19" s="112" t="s">
        <v>73</v>
      </c>
      <c r="C19" s="85"/>
      <c r="D19" s="113" t="s">
        <v>74</v>
      </c>
      <c r="E19" s="114" t="s">
        <v>36</v>
      </c>
      <c r="F19" s="114" t="s">
        <v>75</v>
      </c>
      <c r="G19" s="41">
        <v>0</v>
      </c>
      <c r="H19" s="41">
        <v>0</v>
      </c>
      <c r="I19" s="42" t="s">
        <v>63</v>
      </c>
    </row>
    <row r="20" spans="1:10" ht="15.75" customHeight="1" x14ac:dyDescent="0.15">
      <c r="A20" s="89"/>
      <c r="B20" s="117" t="s">
        <v>76</v>
      </c>
      <c r="C20" s="85"/>
      <c r="D20" s="113" t="s">
        <v>77</v>
      </c>
      <c r="E20" s="112" t="s">
        <v>40</v>
      </c>
      <c r="F20" s="48"/>
      <c r="G20" s="41">
        <v>0</v>
      </c>
      <c r="H20" s="41">
        <v>9</v>
      </c>
      <c r="I20" s="42" t="s">
        <v>186</v>
      </c>
      <c r="J20" s="62" t="s">
        <v>187</v>
      </c>
    </row>
    <row r="21" spans="1:10" ht="15.75" customHeight="1" x14ac:dyDescent="0.15">
      <c r="A21" s="89"/>
      <c r="B21" s="118" t="s">
        <v>78</v>
      </c>
      <c r="C21" s="85"/>
      <c r="D21" s="113" t="s">
        <v>79</v>
      </c>
      <c r="E21" s="112" t="s">
        <v>40</v>
      </c>
      <c r="F21" s="114" t="s">
        <v>139</v>
      </c>
      <c r="G21" s="41">
        <v>0</v>
      </c>
      <c r="H21" s="41">
        <v>6</v>
      </c>
      <c r="I21" s="42" t="s">
        <v>136</v>
      </c>
    </row>
    <row r="22" spans="1:10" ht="15.75" customHeight="1" x14ac:dyDescent="0.15">
      <c r="A22" s="89"/>
      <c r="B22" s="117" t="s">
        <v>80</v>
      </c>
      <c r="C22" s="85"/>
      <c r="D22" s="113" t="s">
        <v>81</v>
      </c>
      <c r="E22" s="112" t="s">
        <v>36</v>
      </c>
      <c r="F22" s="48"/>
      <c r="G22" s="41">
        <v>0</v>
      </c>
      <c r="H22" s="41">
        <v>15</v>
      </c>
      <c r="I22" s="42" t="s">
        <v>82</v>
      </c>
    </row>
    <row r="23" spans="1:10" ht="15.75" customHeight="1" x14ac:dyDescent="0.15">
      <c r="A23" s="89"/>
      <c r="B23" s="118" t="s">
        <v>83</v>
      </c>
      <c r="C23" s="85"/>
      <c r="D23" s="113" t="s">
        <v>84</v>
      </c>
      <c r="E23" s="112" t="s">
        <v>38</v>
      </c>
      <c r="F23" s="48"/>
      <c r="G23" s="41">
        <v>0</v>
      </c>
      <c r="H23" s="41">
        <v>23</v>
      </c>
      <c r="I23" s="42" t="s">
        <v>85</v>
      </c>
    </row>
    <row r="24" spans="1:10" ht="15.75" customHeight="1" x14ac:dyDescent="0.15">
      <c r="A24" s="89"/>
      <c r="B24" s="117" t="s">
        <v>86</v>
      </c>
      <c r="C24" s="85"/>
      <c r="D24" s="113" t="s">
        <v>87</v>
      </c>
      <c r="E24" s="112" t="s">
        <v>34</v>
      </c>
      <c r="F24" s="48"/>
      <c r="G24" s="41">
        <v>0</v>
      </c>
      <c r="H24" s="41">
        <v>13</v>
      </c>
      <c r="I24" s="42" t="s">
        <v>88</v>
      </c>
      <c r="J24" s="62" t="s">
        <v>185</v>
      </c>
    </row>
    <row r="25" spans="1:10" ht="15.75" customHeight="1" x14ac:dyDescent="0.15">
      <c r="A25" s="89"/>
      <c r="B25" s="118" t="s">
        <v>89</v>
      </c>
      <c r="C25" s="85"/>
      <c r="D25" s="113" t="s">
        <v>90</v>
      </c>
      <c r="E25" s="112" t="s">
        <v>34</v>
      </c>
      <c r="F25" s="81" t="s">
        <v>137</v>
      </c>
      <c r="G25" s="41">
        <v>0</v>
      </c>
      <c r="H25" s="41">
        <v>19</v>
      </c>
      <c r="I25" s="42" t="s">
        <v>138</v>
      </c>
    </row>
    <row r="26" spans="1:10" ht="15.75" customHeight="1" x14ac:dyDescent="0.15">
      <c r="A26" s="90" t="s">
        <v>172</v>
      </c>
      <c r="B26" s="119"/>
      <c r="C26" s="85"/>
      <c r="D26" s="120"/>
      <c r="E26" s="119"/>
      <c r="F26" s="48"/>
      <c r="G26" s="41"/>
      <c r="H26" s="41"/>
      <c r="I26" s="42"/>
    </row>
    <row r="27" spans="1:10" ht="15.75" customHeight="1" x14ac:dyDescent="0.15">
      <c r="A27" s="89"/>
      <c r="B27" s="117" t="s">
        <v>91</v>
      </c>
      <c r="C27" s="85"/>
      <c r="D27" s="120" t="s">
        <v>92</v>
      </c>
      <c r="E27" s="119" t="s">
        <v>39</v>
      </c>
      <c r="F27" s="48"/>
      <c r="G27" s="41">
        <v>0</v>
      </c>
      <c r="H27" s="41">
        <v>14</v>
      </c>
      <c r="I27" s="42" t="s">
        <v>93</v>
      </c>
    </row>
    <row r="28" spans="1:10" ht="15.75" customHeight="1" x14ac:dyDescent="0.15">
      <c r="A28" s="89"/>
      <c r="B28" s="117" t="s">
        <v>94</v>
      </c>
      <c r="C28" s="85"/>
      <c r="D28" s="120" t="s">
        <v>95</v>
      </c>
      <c r="E28" s="119" t="s">
        <v>39</v>
      </c>
      <c r="F28" s="48"/>
      <c r="G28" s="41">
        <v>0</v>
      </c>
      <c r="H28" s="47">
        <v>3</v>
      </c>
      <c r="I28" s="42" t="s">
        <v>96</v>
      </c>
    </row>
    <row r="29" spans="1:10" ht="15.75" customHeight="1" x14ac:dyDescent="0.15">
      <c r="A29" s="88"/>
      <c r="B29" s="98" t="s">
        <v>97</v>
      </c>
      <c r="C29" s="55"/>
      <c r="D29" s="58" t="s">
        <v>98</v>
      </c>
      <c r="E29" s="99" t="s">
        <v>37</v>
      </c>
      <c r="G29" s="41">
        <v>0</v>
      </c>
      <c r="H29" s="47">
        <v>6</v>
      </c>
      <c r="I29" s="42" t="s">
        <v>99</v>
      </c>
    </row>
    <row r="30" spans="1:10" ht="15.75" customHeight="1" x14ac:dyDescent="0.15">
      <c r="A30" s="88"/>
      <c r="B30" s="96" t="s">
        <v>100</v>
      </c>
      <c r="C30" s="99" t="s">
        <v>101</v>
      </c>
      <c r="D30" s="58" t="s">
        <v>102</v>
      </c>
      <c r="E30" s="96" t="s">
        <v>103</v>
      </c>
      <c r="G30" s="47">
        <v>434</v>
      </c>
      <c r="H30" s="47">
        <v>0</v>
      </c>
      <c r="I30" s="43" t="s">
        <v>104</v>
      </c>
    </row>
    <row r="31" spans="1:10" ht="15.75" customHeight="1" x14ac:dyDescent="0.15">
      <c r="A31" s="88"/>
      <c r="B31" s="98" t="s">
        <v>105</v>
      </c>
      <c r="C31" s="55"/>
      <c r="D31" s="58" t="s">
        <v>106</v>
      </c>
      <c r="E31" s="99" t="s">
        <v>37</v>
      </c>
      <c r="G31" s="44">
        <v>0</v>
      </c>
      <c r="H31" s="47">
        <v>1</v>
      </c>
      <c r="I31" s="42">
        <v>3679</v>
      </c>
    </row>
    <row r="32" spans="1:10" ht="15.75" customHeight="1" x14ac:dyDescent="0.15">
      <c r="A32" s="88" t="s">
        <v>174</v>
      </c>
      <c r="B32" s="96" t="s">
        <v>107</v>
      </c>
      <c r="C32" s="55"/>
      <c r="D32" s="58" t="s">
        <v>108</v>
      </c>
      <c r="E32" s="99" t="s">
        <v>34</v>
      </c>
      <c r="F32" s="2" t="s">
        <v>109</v>
      </c>
      <c r="G32" s="44">
        <v>0</v>
      </c>
      <c r="H32" s="47">
        <v>0</v>
      </c>
      <c r="I32" s="43" t="s">
        <v>63</v>
      </c>
    </row>
    <row r="33" spans="1:10" ht="15.75" customHeight="1" x14ac:dyDescent="0.15">
      <c r="A33" s="88"/>
      <c r="B33" s="98" t="s">
        <v>110</v>
      </c>
      <c r="C33" s="55"/>
      <c r="D33" s="58" t="s">
        <v>111</v>
      </c>
      <c r="E33" s="99" t="s">
        <v>112</v>
      </c>
      <c r="G33" s="44">
        <v>0</v>
      </c>
      <c r="H33" s="47">
        <v>1</v>
      </c>
      <c r="I33" s="43">
        <v>3129</v>
      </c>
    </row>
    <row r="34" spans="1:10" ht="15.75" customHeight="1" x14ac:dyDescent="0.15">
      <c r="A34" s="88"/>
      <c r="B34" s="98" t="s">
        <v>113</v>
      </c>
      <c r="C34" s="55"/>
      <c r="D34" s="58" t="s">
        <v>114</v>
      </c>
      <c r="E34" s="99" t="s">
        <v>115</v>
      </c>
      <c r="G34" s="44">
        <v>0</v>
      </c>
      <c r="H34" s="47">
        <v>2</v>
      </c>
      <c r="I34" s="45" t="s">
        <v>116</v>
      </c>
    </row>
    <row r="35" spans="1:10" ht="15.75" customHeight="1" x14ac:dyDescent="0.15">
      <c r="A35" s="88"/>
      <c r="B35" s="98" t="s">
        <v>117</v>
      </c>
      <c r="C35" s="55"/>
      <c r="D35" s="58" t="s">
        <v>118</v>
      </c>
      <c r="E35" s="99" t="s">
        <v>115</v>
      </c>
      <c r="G35" s="44">
        <v>0</v>
      </c>
      <c r="H35" s="47">
        <v>18</v>
      </c>
      <c r="I35" s="45" t="s">
        <v>119</v>
      </c>
    </row>
    <row r="36" spans="1:10" ht="15.75" customHeight="1" x14ac:dyDescent="0.15">
      <c r="A36" s="88"/>
      <c r="B36" s="98" t="s">
        <v>120</v>
      </c>
      <c r="C36" s="55"/>
      <c r="D36" s="58" t="s">
        <v>121</v>
      </c>
      <c r="E36" s="99" t="s">
        <v>39</v>
      </c>
      <c r="F36" s="62" t="s">
        <v>146</v>
      </c>
      <c r="G36" s="44">
        <v>2</v>
      </c>
      <c r="H36" s="47">
        <v>0</v>
      </c>
      <c r="I36" s="45" t="s">
        <v>122</v>
      </c>
      <c r="J36" s="62" t="s">
        <v>184</v>
      </c>
    </row>
    <row r="37" spans="1:10" ht="15.75" customHeight="1" x14ac:dyDescent="0.15">
      <c r="A37" s="94" t="s">
        <v>173</v>
      </c>
      <c r="B37" s="55"/>
      <c r="C37" s="55"/>
      <c r="D37" s="58"/>
      <c r="E37" s="55"/>
      <c r="G37" s="47"/>
      <c r="H37" s="47"/>
      <c r="I37" s="46"/>
    </row>
    <row r="38" spans="1:10" ht="15.75" customHeight="1" x14ac:dyDescent="0.15">
      <c r="A38" s="88"/>
      <c r="B38" s="99" t="s">
        <v>123</v>
      </c>
      <c r="C38" s="55"/>
      <c r="D38" s="58" t="s">
        <v>124</v>
      </c>
      <c r="E38" s="99" t="s">
        <v>125</v>
      </c>
      <c r="F38" s="39" t="s">
        <v>126</v>
      </c>
      <c r="G38" s="44">
        <v>0</v>
      </c>
      <c r="H38" s="47">
        <v>0</v>
      </c>
      <c r="I38" s="43" t="s">
        <v>63</v>
      </c>
    </row>
    <row r="39" spans="1:10" ht="15.75" customHeight="1" x14ac:dyDescent="0.15">
      <c r="A39" s="88"/>
      <c r="B39" s="98" t="s">
        <v>127</v>
      </c>
      <c r="C39" s="55"/>
      <c r="D39" s="58" t="s">
        <v>128</v>
      </c>
      <c r="E39" s="99" t="s">
        <v>129</v>
      </c>
      <c r="G39" s="44">
        <v>0</v>
      </c>
      <c r="H39" s="47">
        <v>2</v>
      </c>
      <c r="I39" s="43" t="s">
        <v>130</v>
      </c>
    </row>
    <row r="40" spans="1:10" ht="15.75" customHeight="1" x14ac:dyDescent="0.15">
      <c r="A40" s="88" t="s">
        <v>174</v>
      </c>
      <c r="B40" s="99" t="s">
        <v>131</v>
      </c>
      <c r="C40" s="55"/>
      <c r="D40" s="58" t="s">
        <v>132</v>
      </c>
      <c r="E40" s="96" t="s">
        <v>39</v>
      </c>
      <c r="F40" s="2" t="s">
        <v>133</v>
      </c>
      <c r="G40" s="44">
        <v>0</v>
      </c>
      <c r="H40" s="47">
        <v>0</v>
      </c>
      <c r="I40" s="43" t="s">
        <v>63</v>
      </c>
    </row>
    <row r="41" spans="1:10" ht="15.75" customHeight="1" x14ac:dyDescent="0.15">
      <c r="A41" s="88"/>
      <c r="B41" s="98" t="s">
        <v>134</v>
      </c>
      <c r="C41" s="55"/>
      <c r="D41" s="58" t="s">
        <v>135</v>
      </c>
      <c r="E41" s="99" t="s">
        <v>36</v>
      </c>
      <c r="G41" s="44">
        <v>0</v>
      </c>
      <c r="H41" s="47">
        <v>1</v>
      </c>
      <c r="I41" s="43">
        <v>3940</v>
      </c>
    </row>
    <row r="42" spans="1:10" ht="15.75" customHeight="1" thickBot="1" x14ac:dyDescent="0.2">
      <c r="A42" s="55"/>
      <c r="B42" s="55"/>
      <c r="C42" s="55"/>
      <c r="D42" s="58"/>
      <c r="G42" s="47"/>
      <c r="H42" s="47"/>
      <c r="I42" s="58"/>
      <c r="J42" s="55"/>
    </row>
    <row r="43" spans="1:10" ht="15.75" customHeight="1" thickTop="1" thickBot="1" x14ac:dyDescent="0.2">
      <c r="B43" s="91" t="s">
        <v>12</v>
      </c>
      <c r="C43" s="92"/>
      <c r="D43" s="93"/>
      <c r="E43" s="59"/>
      <c r="F43" s="59"/>
      <c r="G43" s="60">
        <f>SUM(G3:G41)</f>
        <v>436</v>
      </c>
      <c r="H43" s="61">
        <f>SUM(H3:H42)</f>
        <v>203</v>
      </c>
      <c r="I43" s="57"/>
      <c r="J43" s="56"/>
    </row>
    <row r="44" spans="1:10" ht="15.75" customHeight="1" thickTop="1" x14ac:dyDescent="0.15">
      <c r="D44" s="46"/>
      <c r="H44" s="47"/>
      <c r="I44" s="46"/>
    </row>
    <row r="45" spans="1:10" ht="15.75" customHeight="1" x14ac:dyDescent="0.15">
      <c r="D45" s="46"/>
      <c r="H45" s="47"/>
      <c r="I45" s="46"/>
    </row>
    <row r="46" spans="1:10" ht="15.75" customHeight="1" x14ac:dyDescent="0.15">
      <c r="D46" s="40"/>
      <c r="H46" s="47"/>
      <c r="I46" s="46"/>
    </row>
    <row r="47" spans="1:10" ht="15.75" customHeight="1" x14ac:dyDescent="0.15">
      <c r="D47" s="46"/>
      <c r="H47" s="47"/>
      <c r="I47" s="46"/>
    </row>
    <row r="48" spans="1:10" ht="15.75" customHeight="1" x14ac:dyDescent="0.15">
      <c r="D48" s="46"/>
      <c r="H48" s="47"/>
      <c r="I48" s="46"/>
    </row>
    <row r="49" spans="4:9" ht="15.75" customHeight="1" x14ac:dyDescent="0.15">
      <c r="D49" s="46"/>
      <c r="H49" s="47"/>
      <c r="I49" s="46"/>
    </row>
    <row r="50" spans="4:9" ht="15.75" customHeight="1" x14ac:dyDescent="0.15">
      <c r="D50" s="46"/>
      <c r="H50" s="47"/>
      <c r="I50" s="46"/>
    </row>
    <row r="51" spans="4:9" ht="15.75" customHeight="1" x14ac:dyDescent="0.15">
      <c r="D51" s="46"/>
      <c r="H51" s="47"/>
      <c r="I51" s="46"/>
    </row>
    <row r="52" spans="4:9" ht="15.75" customHeight="1" x14ac:dyDescent="0.15">
      <c r="D52" s="46"/>
      <c r="H52" s="47"/>
      <c r="I52" s="46"/>
    </row>
    <row r="53" spans="4:9" ht="15.75" customHeight="1" x14ac:dyDescent="0.15">
      <c r="D53" s="46"/>
      <c r="H53" s="47"/>
      <c r="I53" s="46"/>
    </row>
    <row r="54" spans="4:9" ht="15.75" customHeight="1" x14ac:dyDescent="0.15">
      <c r="D54" s="46"/>
      <c r="H54" s="47"/>
      <c r="I54" s="46"/>
    </row>
    <row r="55" spans="4:9" ht="15.75" customHeight="1" x14ac:dyDescent="0.15">
      <c r="D55" s="46"/>
      <c r="H55" s="47"/>
      <c r="I55" s="46"/>
    </row>
    <row r="56" spans="4:9" ht="15.75" customHeight="1" x14ac:dyDescent="0.15">
      <c r="D56" s="46"/>
      <c r="H56" s="47"/>
      <c r="I56" s="46"/>
    </row>
    <row r="57" spans="4:9" ht="15.75" customHeight="1" x14ac:dyDescent="0.15">
      <c r="D57" s="46"/>
      <c r="H57" s="47"/>
      <c r="I57" s="46"/>
    </row>
    <row r="58" spans="4:9" ht="15.75" customHeight="1" x14ac:dyDescent="0.15">
      <c r="D58" s="46"/>
      <c r="H58" s="47"/>
      <c r="I58" s="46"/>
    </row>
    <row r="59" spans="4:9" ht="15.75" customHeight="1" x14ac:dyDescent="0.15">
      <c r="D59" s="46"/>
      <c r="H59" s="47"/>
      <c r="I59" s="46"/>
    </row>
    <row r="60" spans="4:9" ht="15.75" customHeight="1" x14ac:dyDescent="0.15">
      <c r="D60" s="46"/>
      <c r="H60" s="47"/>
      <c r="I60" s="46"/>
    </row>
    <row r="61" spans="4:9" ht="15.75" customHeight="1" x14ac:dyDescent="0.15">
      <c r="D61" s="46"/>
      <c r="H61" s="47"/>
      <c r="I61" s="46"/>
    </row>
    <row r="62" spans="4:9" ht="15.75" customHeight="1" x14ac:dyDescent="0.15">
      <c r="D62" s="46"/>
      <c r="H62" s="47"/>
      <c r="I62" s="46"/>
    </row>
    <row r="63" spans="4:9" ht="15.75" customHeight="1" x14ac:dyDescent="0.15">
      <c r="D63" s="46"/>
      <c r="H63" s="47"/>
      <c r="I63" s="46"/>
    </row>
    <row r="64" spans="4:9" ht="15.75" customHeight="1" x14ac:dyDescent="0.15">
      <c r="D64" s="46"/>
      <c r="H64" s="47"/>
      <c r="I64" s="46"/>
    </row>
    <row r="65" spans="4:9" ht="15.75" customHeight="1" x14ac:dyDescent="0.15">
      <c r="D65" s="46"/>
      <c r="H65" s="47"/>
      <c r="I65" s="46"/>
    </row>
    <row r="66" spans="4:9" ht="15.75" customHeight="1" x14ac:dyDescent="0.15">
      <c r="D66" s="46"/>
      <c r="H66" s="47"/>
      <c r="I66" s="46"/>
    </row>
    <row r="67" spans="4:9" ht="15.75" customHeight="1" x14ac:dyDescent="0.15">
      <c r="D67" s="46"/>
      <c r="H67" s="47"/>
      <c r="I67" s="46"/>
    </row>
    <row r="68" spans="4:9" ht="15.75" customHeight="1" x14ac:dyDescent="0.15">
      <c r="D68" s="46"/>
      <c r="H68" s="47"/>
      <c r="I68" s="46"/>
    </row>
    <row r="69" spans="4:9" ht="15.75" customHeight="1" x14ac:dyDescent="0.15">
      <c r="D69" s="46"/>
      <c r="H69" s="47"/>
      <c r="I69" s="46"/>
    </row>
    <row r="70" spans="4:9" ht="15.75" customHeight="1" x14ac:dyDescent="0.15">
      <c r="D70" s="46"/>
      <c r="H70" s="47"/>
      <c r="I70" s="46"/>
    </row>
    <row r="71" spans="4:9" ht="15.75" customHeight="1" x14ac:dyDescent="0.15">
      <c r="D71" s="46"/>
      <c r="H71" s="47"/>
      <c r="I71" s="46"/>
    </row>
    <row r="72" spans="4:9" ht="15.75" customHeight="1" x14ac:dyDescent="0.15">
      <c r="D72" s="46"/>
      <c r="H72" s="47"/>
      <c r="I72" s="46"/>
    </row>
    <row r="73" spans="4:9" ht="15.75" customHeight="1" x14ac:dyDescent="0.15">
      <c r="D73" s="46"/>
      <c r="H73" s="47"/>
      <c r="I73" s="46"/>
    </row>
    <row r="74" spans="4:9" ht="15.75" customHeight="1" x14ac:dyDescent="0.15">
      <c r="D74" s="46"/>
      <c r="H74" s="47"/>
      <c r="I74" s="46"/>
    </row>
    <row r="75" spans="4:9" ht="13" x14ac:dyDescent="0.15">
      <c r="D75" s="46"/>
      <c r="H75" s="47"/>
      <c r="I75" s="46"/>
    </row>
    <row r="76" spans="4:9" ht="13" x14ac:dyDescent="0.15">
      <c r="D76" s="46"/>
      <c r="H76" s="47"/>
      <c r="I76" s="46"/>
    </row>
    <row r="77" spans="4:9" ht="13" x14ac:dyDescent="0.15">
      <c r="D77" s="46"/>
      <c r="H77" s="47"/>
      <c r="I77" s="46"/>
    </row>
    <row r="78" spans="4:9" ht="13" x14ac:dyDescent="0.15">
      <c r="D78" s="46"/>
      <c r="H78" s="47"/>
      <c r="I78" s="46"/>
    </row>
    <row r="79" spans="4:9" ht="13" x14ac:dyDescent="0.15">
      <c r="D79" s="46"/>
      <c r="H79" s="47"/>
      <c r="I79" s="46"/>
    </row>
    <row r="80" spans="4:9" ht="13" x14ac:dyDescent="0.15">
      <c r="D80" s="46"/>
      <c r="H80" s="47"/>
      <c r="I80" s="46"/>
    </row>
    <row r="81" spans="4:9" ht="13" x14ac:dyDescent="0.15">
      <c r="D81" s="46"/>
      <c r="H81" s="47"/>
      <c r="I81" s="46"/>
    </row>
    <row r="82" spans="4:9" ht="13" x14ac:dyDescent="0.15">
      <c r="D82" s="46"/>
      <c r="H82" s="47"/>
      <c r="I82" s="46"/>
    </row>
    <row r="83" spans="4:9" ht="13" x14ac:dyDescent="0.15">
      <c r="D83" s="46"/>
      <c r="H83" s="47"/>
      <c r="I83" s="46"/>
    </row>
    <row r="84" spans="4:9" ht="13" x14ac:dyDescent="0.15">
      <c r="D84" s="46"/>
      <c r="H84" s="47"/>
      <c r="I84" s="46"/>
    </row>
    <row r="85" spans="4:9" ht="13" x14ac:dyDescent="0.15">
      <c r="D85" s="46"/>
      <c r="H85" s="47"/>
      <c r="I85" s="46"/>
    </row>
    <row r="86" spans="4:9" ht="13" x14ac:dyDescent="0.15">
      <c r="D86" s="46"/>
      <c r="H86" s="47"/>
      <c r="I86" s="46"/>
    </row>
    <row r="87" spans="4:9" ht="13" x14ac:dyDescent="0.15">
      <c r="D87" s="46"/>
      <c r="H87" s="47"/>
      <c r="I87" s="46"/>
    </row>
    <row r="88" spans="4:9" ht="13" x14ac:dyDescent="0.15">
      <c r="D88" s="46"/>
      <c r="H88" s="47"/>
      <c r="I88" s="46"/>
    </row>
    <row r="89" spans="4:9" ht="13" x14ac:dyDescent="0.15">
      <c r="D89" s="46"/>
      <c r="H89" s="47"/>
      <c r="I89" s="46"/>
    </row>
    <row r="90" spans="4:9" ht="13" x14ac:dyDescent="0.15">
      <c r="D90" s="46"/>
      <c r="H90" s="47"/>
      <c r="I90" s="46"/>
    </row>
    <row r="91" spans="4:9" ht="13" x14ac:dyDescent="0.15">
      <c r="D91" s="46"/>
      <c r="H91" s="47"/>
      <c r="I91" s="46"/>
    </row>
    <row r="92" spans="4:9" ht="13" x14ac:dyDescent="0.15">
      <c r="D92" s="46"/>
      <c r="H92" s="47"/>
      <c r="I92" s="46"/>
    </row>
    <row r="93" spans="4:9" ht="13" x14ac:dyDescent="0.15">
      <c r="D93" s="46"/>
      <c r="H93" s="47"/>
      <c r="I93" s="46"/>
    </row>
    <row r="94" spans="4:9" ht="13" x14ac:dyDescent="0.15">
      <c r="D94" s="46"/>
      <c r="H94" s="47"/>
      <c r="I94" s="46"/>
    </row>
    <row r="95" spans="4:9" ht="13" x14ac:dyDescent="0.15">
      <c r="D95" s="46"/>
      <c r="H95" s="47"/>
      <c r="I95" s="46"/>
    </row>
    <row r="96" spans="4:9" ht="13" x14ac:dyDescent="0.15">
      <c r="D96" s="46"/>
      <c r="H96" s="47"/>
      <c r="I96" s="46"/>
    </row>
    <row r="97" spans="4:9" ht="13" x14ac:dyDescent="0.15">
      <c r="D97" s="46"/>
      <c r="H97" s="47"/>
      <c r="I97" s="46"/>
    </row>
    <row r="98" spans="4:9" ht="13" x14ac:dyDescent="0.15">
      <c r="D98" s="46"/>
      <c r="H98" s="47"/>
      <c r="I98" s="46"/>
    </row>
    <row r="99" spans="4:9" ht="13" x14ac:dyDescent="0.15">
      <c r="D99" s="46"/>
      <c r="H99" s="47"/>
      <c r="I99" s="46"/>
    </row>
    <row r="100" spans="4:9" ht="13" x14ac:dyDescent="0.15">
      <c r="D100" s="46"/>
      <c r="H100" s="47"/>
      <c r="I100" s="46"/>
    </row>
    <row r="101" spans="4:9" ht="13" x14ac:dyDescent="0.15">
      <c r="D101" s="46"/>
      <c r="H101" s="47"/>
      <c r="I101" s="46"/>
    </row>
    <row r="102" spans="4:9" ht="13" x14ac:dyDescent="0.15">
      <c r="D102" s="46"/>
      <c r="H102" s="47"/>
      <c r="I102" s="46"/>
    </row>
    <row r="103" spans="4:9" ht="13" x14ac:dyDescent="0.15">
      <c r="D103" s="46"/>
      <c r="H103" s="47"/>
      <c r="I103" s="46"/>
    </row>
    <row r="104" spans="4:9" ht="13" x14ac:dyDescent="0.15">
      <c r="D104" s="46"/>
      <c r="H104" s="47"/>
      <c r="I104" s="46"/>
    </row>
    <row r="105" spans="4:9" ht="13" x14ac:dyDescent="0.15">
      <c r="D105" s="46"/>
      <c r="H105" s="47"/>
      <c r="I105" s="46"/>
    </row>
    <row r="106" spans="4:9" ht="13" x14ac:dyDescent="0.15">
      <c r="D106" s="46"/>
      <c r="H106" s="47"/>
      <c r="I106" s="46"/>
    </row>
    <row r="107" spans="4:9" ht="13" x14ac:dyDescent="0.15">
      <c r="D107" s="46"/>
      <c r="H107" s="47"/>
      <c r="I107" s="46"/>
    </row>
    <row r="108" spans="4:9" ht="13" x14ac:dyDescent="0.15">
      <c r="D108" s="46"/>
      <c r="H108" s="47"/>
      <c r="I108" s="46"/>
    </row>
    <row r="109" spans="4:9" ht="13" x14ac:dyDescent="0.15">
      <c r="D109" s="46"/>
      <c r="H109" s="47"/>
      <c r="I109" s="46"/>
    </row>
    <row r="110" spans="4:9" ht="13" x14ac:dyDescent="0.15">
      <c r="D110" s="46"/>
      <c r="H110" s="47"/>
      <c r="I110" s="46"/>
    </row>
    <row r="111" spans="4:9" ht="13" x14ac:dyDescent="0.15">
      <c r="D111" s="46"/>
      <c r="H111" s="47"/>
      <c r="I111" s="46"/>
    </row>
    <row r="112" spans="4:9" ht="13" x14ac:dyDescent="0.15">
      <c r="D112" s="46"/>
      <c r="H112" s="47"/>
      <c r="I112" s="46"/>
    </row>
    <row r="113" spans="4:9" ht="13" x14ac:dyDescent="0.15">
      <c r="D113" s="46"/>
      <c r="H113" s="47"/>
      <c r="I113" s="46"/>
    </row>
    <row r="114" spans="4:9" ht="13" x14ac:dyDescent="0.15">
      <c r="D114" s="46"/>
      <c r="H114" s="47"/>
      <c r="I114" s="46"/>
    </row>
    <row r="115" spans="4:9" ht="13" x14ac:dyDescent="0.15">
      <c r="D115" s="46"/>
      <c r="H115" s="47"/>
      <c r="I115" s="46"/>
    </row>
    <row r="116" spans="4:9" ht="13" x14ac:dyDescent="0.15">
      <c r="D116" s="46"/>
      <c r="H116" s="47"/>
      <c r="I116" s="46"/>
    </row>
    <row r="117" spans="4:9" ht="13" x14ac:dyDescent="0.15">
      <c r="D117" s="46"/>
      <c r="H117" s="47"/>
      <c r="I117" s="46"/>
    </row>
    <row r="118" spans="4:9" ht="13" x14ac:dyDescent="0.15">
      <c r="D118" s="46"/>
      <c r="H118" s="47"/>
      <c r="I118" s="46"/>
    </row>
    <row r="119" spans="4:9" ht="13" x14ac:dyDescent="0.15">
      <c r="D119" s="46"/>
      <c r="H119" s="47"/>
      <c r="I119" s="46"/>
    </row>
    <row r="120" spans="4:9" ht="13" x14ac:dyDescent="0.15">
      <c r="D120" s="46"/>
      <c r="H120" s="47"/>
      <c r="I120" s="46"/>
    </row>
    <row r="121" spans="4:9" ht="13" x14ac:dyDescent="0.15">
      <c r="D121" s="46"/>
      <c r="H121" s="47"/>
      <c r="I121" s="46"/>
    </row>
    <row r="122" spans="4:9" ht="13" x14ac:dyDescent="0.15">
      <c r="D122" s="46"/>
      <c r="H122" s="47"/>
      <c r="I122" s="46"/>
    </row>
    <row r="123" spans="4:9" ht="13" x14ac:dyDescent="0.15">
      <c r="D123" s="46"/>
      <c r="H123" s="47"/>
      <c r="I123" s="46"/>
    </row>
    <row r="124" spans="4:9" ht="13" x14ac:dyDescent="0.15">
      <c r="D124" s="46"/>
      <c r="H124" s="47"/>
      <c r="I124" s="46"/>
    </row>
    <row r="125" spans="4:9" ht="13" x14ac:dyDescent="0.15">
      <c r="D125" s="46"/>
      <c r="H125" s="47"/>
      <c r="I125" s="46"/>
    </row>
    <row r="126" spans="4:9" ht="13" x14ac:dyDescent="0.15">
      <c r="D126" s="46"/>
      <c r="H126" s="47"/>
      <c r="I126" s="46"/>
    </row>
    <row r="127" spans="4:9" ht="13" x14ac:dyDescent="0.15">
      <c r="D127" s="46"/>
      <c r="H127" s="47"/>
      <c r="I127" s="46"/>
    </row>
    <row r="128" spans="4:9" ht="13" x14ac:dyDescent="0.15">
      <c r="D128" s="46"/>
      <c r="H128" s="47"/>
      <c r="I128" s="46"/>
    </row>
    <row r="129" spans="4:9" ht="13" x14ac:dyDescent="0.15">
      <c r="D129" s="46"/>
      <c r="H129" s="47"/>
      <c r="I129" s="46"/>
    </row>
    <row r="130" spans="4:9" ht="13" x14ac:dyDescent="0.15">
      <c r="D130" s="46"/>
      <c r="H130" s="47"/>
      <c r="I130" s="46"/>
    </row>
    <row r="131" spans="4:9" ht="13" x14ac:dyDescent="0.15">
      <c r="D131" s="46"/>
      <c r="H131" s="47"/>
      <c r="I131" s="46"/>
    </row>
    <row r="132" spans="4:9" ht="13" x14ac:dyDescent="0.15">
      <c r="D132" s="46"/>
      <c r="H132" s="47"/>
      <c r="I132" s="46"/>
    </row>
    <row r="133" spans="4:9" ht="13" x14ac:dyDescent="0.15">
      <c r="D133" s="46"/>
      <c r="H133" s="47"/>
      <c r="I133" s="46"/>
    </row>
    <row r="134" spans="4:9" ht="13" x14ac:dyDescent="0.15">
      <c r="D134" s="46"/>
      <c r="H134" s="47"/>
      <c r="I134" s="46"/>
    </row>
    <row r="135" spans="4:9" ht="13" x14ac:dyDescent="0.15">
      <c r="D135" s="46"/>
      <c r="H135" s="47"/>
      <c r="I135" s="46"/>
    </row>
    <row r="136" spans="4:9" ht="13" x14ac:dyDescent="0.15">
      <c r="D136" s="46"/>
      <c r="H136" s="47"/>
      <c r="I136" s="46"/>
    </row>
    <row r="137" spans="4:9" ht="13" x14ac:dyDescent="0.15">
      <c r="D137" s="46"/>
      <c r="H137" s="47"/>
      <c r="I137" s="46"/>
    </row>
    <row r="138" spans="4:9" ht="13" x14ac:dyDescent="0.15">
      <c r="D138" s="46"/>
      <c r="H138" s="47"/>
      <c r="I138" s="46"/>
    </row>
    <row r="139" spans="4:9" ht="13" x14ac:dyDescent="0.15">
      <c r="D139" s="46"/>
      <c r="H139" s="47"/>
      <c r="I139" s="46"/>
    </row>
    <row r="140" spans="4:9" ht="13" x14ac:dyDescent="0.15">
      <c r="D140" s="46"/>
      <c r="H140" s="47"/>
      <c r="I140" s="46"/>
    </row>
    <row r="141" spans="4:9" ht="13" x14ac:dyDescent="0.15">
      <c r="D141" s="46"/>
      <c r="H141" s="47"/>
      <c r="I141" s="46"/>
    </row>
    <row r="142" spans="4:9" ht="13" x14ac:dyDescent="0.15">
      <c r="D142" s="46"/>
      <c r="H142" s="47"/>
      <c r="I142" s="46"/>
    </row>
    <row r="143" spans="4:9" ht="13" x14ac:dyDescent="0.15">
      <c r="D143" s="46"/>
      <c r="H143" s="47"/>
      <c r="I143" s="46"/>
    </row>
    <row r="144" spans="4:9" ht="13" x14ac:dyDescent="0.15">
      <c r="D144" s="46"/>
      <c r="H144" s="47"/>
      <c r="I144" s="46"/>
    </row>
    <row r="145" spans="4:9" ht="13" x14ac:dyDescent="0.15">
      <c r="D145" s="46"/>
      <c r="H145" s="47"/>
      <c r="I145" s="46"/>
    </row>
    <row r="146" spans="4:9" ht="13" x14ac:dyDescent="0.15">
      <c r="D146" s="46"/>
      <c r="H146" s="47"/>
      <c r="I146" s="46"/>
    </row>
    <row r="147" spans="4:9" ht="13" x14ac:dyDescent="0.15">
      <c r="D147" s="46"/>
      <c r="H147" s="47"/>
      <c r="I147" s="46"/>
    </row>
    <row r="148" spans="4:9" ht="13" x14ac:dyDescent="0.15">
      <c r="D148" s="46"/>
      <c r="H148" s="47"/>
      <c r="I148" s="46"/>
    </row>
    <row r="149" spans="4:9" ht="13" x14ac:dyDescent="0.15">
      <c r="D149" s="46"/>
      <c r="H149" s="47"/>
      <c r="I149" s="46"/>
    </row>
    <row r="150" spans="4:9" ht="13" x14ac:dyDescent="0.15">
      <c r="D150" s="46"/>
      <c r="H150" s="47"/>
      <c r="I150" s="46"/>
    </row>
    <row r="151" spans="4:9" ht="13" x14ac:dyDescent="0.15">
      <c r="D151" s="46"/>
      <c r="H151" s="47"/>
      <c r="I151" s="46"/>
    </row>
    <row r="152" spans="4:9" ht="13" x14ac:dyDescent="0.15">
      <c r="D152" s="46"/>
      <c r="H152" s="47"/>
      <c r="I152" s="46"/>
    </row>
    <row r="153" spans="4:9" ht="13" x14ac:dyDescent="0.15">
      <c r="D153" s="46"/>
      <c r="H153" s="47"/>
      <c r="I153" s="46"/>
    </row>
    <row r="154" spans="4:9" ht="13" x14ac:dyDescent="0.15">
      <c r="D154" s="46"/>
      <c r="H154" s="47"/>
      <c r="I154" s="46"/>
    </row>
    <row r="155" spans="4:9" ht="13" x14ac:dyDescent="0.15">
      <c r="D155" s="46"/>
      <c r="H155" s="47"/>
      <c r="I155" s="46"/>
    </row>
    <row r="156" spans="4:9" ht="13" x14ac:dyDescent="0.15">
      <c r="D156" s="46"/>
      <c r="H156" s="47"/>
      <c r="I156" s="46"/>
    </row>
    <row r="157" spans="4:9" ht="13" x14ac:dyDescent="0.15">
      <c r="D157" s="46"/>
      <c r="H157" s="47"/>
      <c r="I157" s="46"/>
    </row>
    <row r="158" spans="4:9" ht="13" x14ac:dyDescent="0.15">
      <c r="D158" s="46"/>
      <c r="H158" s="47"/>
      <c r="I158" s="46"/>
    </row>
    <row r="159" spans="4:9" ht="13" x14ac:dyDescent="0.15">
      <c r="D159" s="46"/>
      <c r="H159" s="47"/>
      <c r="I159" s="46"/>
    </row>
    <row r="160" spans="4:9" ht="13" x14ac:dyDescent="0.15">
      <c r="D160" s="46"/>
      <c r="H160" s="47"/>
      <c r="I160" s="46"/>
    </row>
    <row r="161" spans="4:9" ht="13" x14ac:dyDescent="0.15">
      <c r="D161" s="46"/>
      <c r="H161" s="47"/>
      <c r="I161" s="46"/>
    </row>
    <row r="162" spans="4:9" ht="13" x14ac:dyDescent="0.15">
      <c r="D162" s="46"/>
      <c r="H162" s="47"/>
      <c r="I162" s="46"/>
    </row>
    <row r="163" spans="4:9" ht="13" x14ac:dyDescent="0.15">
      <c r="D163" s="46"/>
      <c r="H163" s="47"/>
      <c r="I163" s="46"/>
    </row>
    <row r="164" spans="4:9" ht="13" x14ac:dyDescent="0.15">
      <c r="D164" s="46"/>
      <c r="H164" s="47"/>
      <c r="I164" s="46"/>
    </row>
    <row r="165" spans="4:9" ht="13" x14ac:dyDescent="0.15">
      <c r="D165" s="46"/>
      <c r="H165" s="47"/>
      <c r="I165" s="46"/>
    </row>
    <row r="166" spans="4:9" ht="13" x14ac:dyDescent="0.15">
      <c r="D166" s="46"/>
      <c r="H166" s="47"/>
      <c r="I166" s="46"/>
    </row>
    <row r="167" spans="4:9" ht="13" x14ac:dyDescent="0.15">
      <c r="D167" s="46"/>
      <c r="H167" s="47"/>
      <c r="I167" s="46"/>
    </row>
    <row r="168" spans="4:9" ht="13" x14ac:dyDescent="0.15">
      <c r="D168" s="46"/>
      <c r="H168" s="47"/>
      <c r="I168" s="46"/>
    </row>
    <row r="169" spans="4:9" ht="13" x14ac:dyDescent="0.15">
      <c r="D169" s="46"/>
      <c r="H169" s="47"/>
      <c r="I169" s="46"/>
    </row>
    <row r="170" spans="4:9" ht="13" x14ac:dyDescent="0.15">
      <c r="D170" s="46"/>
      <c r="H170" s="47"/>
      <c r="I170" s="46"/>
    </row>
    <row r="171" spans="4:9" ht="13" x14ac:dyDescent="0.15">
      <c r="D171" s="46"/>
      <c r="H171" s="47"/>
      <c r="I171" s="46"/>
    </row>
    <row r="172" spans="4:9" ht="13" x14ac:dyDescent="0.15">
      <c r="D172" s="46"/>
      <c r="H172" s="47"/>
      <c r="I172" s="46"/>
    </row>
    <row r="173" spans="4:9" ht="13" x14ac:dyDescent="0.15">
      <c r="D173" s="46"/>
      <c r="H173" s="47"/>
      <c r="I173" s="46"/>
    </row>
    <row r="174" spans="4:9" ht="13" x14ac:dyDescent="0.15">
      <c r="D174" s="46"/>
      <c r="H174" s="47"/>
      <c r="I174" s="46"/>
    </row>
    <row r="175" spans="4:9" ht="13" x14ac:dyDescent="0.15">
      <c r="D175" s="46"/>
      <c r="H175" s="47"/>
      <c r="I175" s="46"/>
    </row>
    <row r="176" spans="4:9" ht="13" x14ac:dyDescent="0.15">
      <c r="D176" s="46"/>
      <c r="H176" s="47"/>
      <c r="I176" s="46"/>
    </row>
    <row r="177" spans="4:9" ht="13" x14ac:dyDescent="0.15">
      <c r="D177" s="46"/>
      <c r="H177" s="47"/>
      <c r="I177" s="46"/>
    </row>
    <row r="178" spans="4:9" ht="13" x14ac:dyDescent="0.15">
      <c r="D178" s="46"/>
      <c r="H178" s="47"/>
      <c r="I178" s="46"/>
    </row>
    <row r="179" spans="4:9" ht="13" x14ac:dyDescent="0.15">
      <c r="D179" s="46"/>
      <c r="H179" s="47"/>
      <c r="I179" s="46"/>
    </row>
    <row r="180" spans="4:9" ht="13" x14ac:dyDescent="0.15">
      <c r="D180" s="46"/>
      <c r="H180" s="47"/>
      <c r="I180" s="46"/>
    </row>
    <row r="181" spans="4:9" ht="13" x14ac:dyDescent="0.15">
      <c r="D181" s="46"/>
      <c r="H181" s="47"/>
      <c r="I181" s="46"/>
    </row>
    <row r="182" spans="4:9" ht="13" x14ac:dyDescent="0.15">
      <c r="D182" s="46"/>
      <c r="H182" s="47"/>
      <c r="I182" s="46"/>
    </row>
    <row r="183" spans="4:9" ht="13" x14ac:dyDescent="0.15">
      <c r="D183" s="46"/>
      <c r="H183" s="47"/>
      <c r="I183" s="46"/>
    </row>
    <row r="184" spans="4:9" ht="13" x14ac:dyDescent="0.15">
      <c r="D184" s="46"/>
      <c r="H184" s="47"/>
      <c r="I184" s="46"/>
    </row>
    <row r="185" spans="4:9" ht="13" x14ac:dyDescent="0.15">
      <c r="D185" s="46"/>
      <c r="H185" s="47"/>
      <c r="I185" s="46"/>
    </row>
    <row r="186" spans="4:9" ht="13" x14ac:dyDescent="0.15">
      <c r="D186" s="46"/>
      <c r="H186" s="47"/>
      <c r="I186" s="46"/>
    </row>
    <row r="187" spans="4:9" ht="13" x14ac:dyDescent="0.15">
      <c r="D187" s="46"/>
      <c r="H187" s="47"/>
      <c r="I187" s="46"/>
    </row>
    <row r="188" spans="4:9" ht="13" x14ac:dyDescent="0.15">
      <c r="D188" s="46"/>
      <c r="H188" s="47"/>
      <c r="I188" s="46"/>
    </row>
    <row r="189" spans="4:9" ht="13" x14ac:dyDescent="0.15">
      <c r="D189" s="46"/>
      <c r="H189" s="47"/>
      <c r="I189" s="46"/>
    </row>
    <row r="190" spans="4:9" ht="13" x14ac:dyDescent="0.15">
      <c r="D190" s="46"/>
      <c r="H190" s="47"/>
      <c r="I190" s="46"/>
    </row>
    <row r="191" spans="4:9" ht="13" x14ac:dyDescent="0.15">
      <c r="D191" s="46"/>
      <c r="H191" s="47"/>
      <c r="I191" s="46"/>
    </row>
    <row r="192" spans="4:9" ht="13" x14ac:dyDescent="0.15">
      <c r="D192" s="46"/>
      <c r="H192" s="47"/>
      <c r="I192" s="46"/>
    </row>
    <row r="193" spans="4:9" ht="13" x14ac:dyDescent="0.15">
      <c r="D193" s="46"/>
      <c r="H193" s="47"/>
      <c r="I193" s="46"/>
    </row>
    <row r="194" spans="4:9" ht="13" x14ac:dyDescent="0.15">
      <c r="D194" s="46"/>
      <c r="H194" s="47"/>
      <c r="I194" s="46"/>
    </row>
    <row r="195" spans="4:9" ht="13" x14ac:dyDescent="0.15">
      <c r="D195" s="46"/>
      <c r="H195" s="47"/>
      <c r="I195" s="46"/>
    </row>
    <row r="196" spans="4:9" ht="13" x14ac:dyDescent="0.15">
      <c r="D196" s="46"/>
      <c r="H196" s="47"/>
      <c r="I196" s="46"/>
    </row>
    <row r="197" spans="4:9" ht="13" x14ac:dyDescent="0.15">
      <c r="D197" s="46"/>
      <c r="H197" s="47"/>
      <c r="I197" s="46"/>
    </row>
    <row r="198" spans="4:9" ht="13" x14ac:dyDescent="0.15">
      <c r="D198" s="46"/>
      <c r="H198" s="47"/>
      <c r="I198" s="46"/>
    </row>
    <row r="199" spans="4:9" ht="13" x14ac:dyDescent="0.15">
      <c r="D199" s="46"/>
      <c r="H199" s="47"/>
      <c r="I199" s="46"/>
    </row>
    <row r="200" spans="4:9" ht="13" x14ac:dyDescent="0.15">
      <c r="D200" s="46"/>
      <c r="H200" s="47"/>
      <c r="I200" s="46"/>
    </row>
    <row r="201" spans="4:9" ht="13" x14ac:dyDescent="0.15">
      <c r="D201" s="46"/>
      <c r="H201" s="47"/>
      <c r="I201" s="46"/>
    </row>
    <row r="202" spans="4:9" ht="13" x14ac:dyDescent="0.15">
      <c r="D202" s="46"/>
      <c r="H202" s="47"/>
      <c r="I202" s="46"/>
    </row>
    <row r="203" spans="4:9" ht="13" x14ac:dyDescent="0.15">
      <c r="D203" s="46"/>
      <c r="H203" s="47"/>
      <c r="I203" s="46"/>
    </row>
    <row r="204" spans="4:9" ht="13" x14ac:dyDescent="0.15">
      <c r="D204" s="46"/>
      <c r="H204" s="47"/>
      <c r="I204" s="46"/>
    </row>
    <row r="205" spans="4:9" ht="13" x14ac:dyDescent="0.15">
      <c r="D205" s="46"/>
      <c r="H205" s="47"/>
      <c r="I205" s="46"/>
    </row>
    <row r="206" spans="4:9" ht="13" x14ac:dyDescent="0.15">
      <c r="D206" s="46"/>
      <c r="H206" s="47"/>
      <c r="I206" s="46"/>
    </row>
    <row r="207" spans="4:9" ht="13" x14ac:dyDescent="0.15">
      <c r="D207" s="46"/>
      <c r="H207" s="47"/>
      <c r="I207" s="46"/>
    </row>
    <row r="208" spans="4:9" ht="13" x14ac:dyDescent="0.15">
      <c r="D208" s="46"/>
      <c r="H208" s="47"/>
      <c r="I208" s="46"/>
    </row>
    <row r="209" spans="4:9" ht="13" x14ac:dyDescent="0.15">
      <c r="D209" s="46"/>
      <c r="H209" s="47"/>
      <c r="I209" s="46"/>
    </row>
    <row r="210" spans="4:9" ht="13" x14ac:dyDescent="0.15">
      <c r="D210" s="46"/>
      <c r="H210" s="47"/>
      <c r="I210" s="46"/>
    </row>
    <row r="211" spans="4:9" ht="13" x14ac:dyDescent="0.15">
      <c r="D211" s="46"/>
      <c r="H211" s="47"/>
      <c r="I211" s="46"/>
    </row>
    <row r="212" spans="4:9" ht="13" x14ac:dyDescent="0.15">
      <c r="D212" s="46"/>
      <c r="H212" s="47"/>
      <c r="I212" s="46"/>
    </row>
    <row r="213" spans="4:9" ht="13" x14ac:dyDescent="0.15">
      <c r="D213" s="46"/>
      <c r="H213" s="47"/>
      <c r="I213" s="46"/>
    </row>
    <row r="214" spans="4:9" ht="13" x14ac:dyDescent="0.15">
      <c r="D214" s="46"/>
      <c r="H214" s="47"/>
      <c r="I214" s="46"/>
    </row>
    <row r="215" spans="4:9" ht="13" x14ac:dyDescent="0.15">
      <c r="D215" s="46"/>
      <c r="H215" s="47"/>
      <c r="I215" s="46"/>
    </row>
    <row r="216" spans="4:9" ht="13" x14ac:dyDescent="0.15">
      <c r="D216" s="46"/>
      <c r="H216" s="47"/>
      <c r="I216" s="46"/>
    </row>
    <row r="217" spans="4:9" ht="13" x14ac:dyDescent="0.15">
      <c r="D217" s="46"/>
      <c r="H217" s="47"/>
      <c r="I217" s="46"/>
    </row>
    <row r="218" spans="4:9" ht="13" x14ac:dyDescent="0.15">
      <c r="D218" s="46"/>
      <c r="H218" s="47"/>
      <c r="I218" s="46"/>
    </row>
    <row r="219" spans="4:9" ht="13" x14ac:dyDescent="0.15">
      <c r="D219" s="46"/>
      <c r="H219" s="47"/>
      <c r="I219" s="46"/>
    </row>
    <row r="220" spans="4:9" ht="13" x14ac:dyDescent="0.15">
      <c r="D220" s="46"/>
      <c r="H220" s="47"/>
      <c r="I220" s="46"/>
    </row>
    <row r="221" spans="4:9" ht="13" x14ac:dyDescent="0.15">
      <c r="D221" s="46"/>
      <c r="H221" s="47"/>
      <c r="I221" s="46"/>
    </row>
    <row r="222" spans="4:9" ht="13" x14ac:dyDescent="0.15">
      <c r="D222" s="46"/>
      <c r="H222" s="47"/>
      <c r="I222" s="46"/>
    </row>
    <row r="223" spans="4:9" ht="13" x14ac:dyDescent="0.15">
      <c r="D223" s="46"/>
      <c r="H223" s="47"/>
      <c r="I223" s="46"/>
    </row>
    <row r="224" spans="4:9" ht="13" x14ac:dyDescent="0.15">
      <c r="D224" s="46"/>
      <c r="H224" s="47"/>
      <c r="I224" s="46"/>
    </row>
    <row r="225" spans="4:9" ht="13" x14ac:dyDescent="0.15">
      <c r="D225" s="46"/>
      <c r="H225" s="47"/>
      <c r="I225" s="46"/>
    </row>
    <row r="226" spans="4:9" ht="13" x14ac:dyDescent="0.15">
      <c r="D226" s="46"/>
      <c r="H226" s="47"/>
      <c r="I226" s="46"/>
    </row>
    <row r="227" spans="4:9" ht="13" x14ac:dyDescent="0.15">
      <c r="D227" s="46"/>
      <c r="H227" s="47"/>
      <c r="I227" s="46"/>
    </row>
    <row r="228" spans="4:9" ht="13" x14ac:dyDescent="0.15">
      <c r="D228" s="46"/>
      <c r="H228" s="47"/>
      <c r="I228" s="46"/>
    </row>
    <row r="229" spans="4:9" ht="13" x14ac:dyDescent="0.15">
      <c r="D229" s="46"/>
      <c r="H229" s="47"/>
      <c r="I229" s="46"/>
    </row>
    <row r="230" spans="4:9" ht="13" x14ac:dyDescent="0.15">
      <c r="D230" s="46"/>
      <c r="H230" s="47"/>
      <c r="I230" s="46"/>
    </row>
    <row r="231" spans="4:9" ht="13" x14ac:dyDescent="0.15">
      <c r="D231" s="46"/>
      <c r="H231" s="47"/>
      <c r="I231" s="46"/>
    </row>
    <row r="232" spans="4:9" ht="13" x14ac:dyDescent="0.15">
      <c r="D232" s="46"/>
      <c r="H232" s="47"/>
      <c r="I232" s="46"/>
    </row>
    <row r="233" spans="4:9" ht="13" x14ac:dyDescent="0.15">
      <c r="D233" s="46"/>
      <c r="H233" s="47"/>
      <c r="I233" s="46"/>
    </row>
    <row r="234" spans="4:9" ht="13" x14ac:dyDescent="0.15">
      <c r="D234" s="46"/>
      <c r="H234" s="47"/>
      <c r="I234" s="46"/>
    </row>
    <row r="235" spans="4:9" ht="13" x14ac:dyDescent="0.15">
      <c r="D235" s="46"/>
      <c r="H235" s="47"/>
      <c r="I235" s="46"/>
    </row>
    <row r="236" spans="4:9" ht="13" x14ac:dyDescent="0.15">
      <c r="D236" s="46"/>
      <c r="H236" s="47"/>
      <c r="I236" s="46"/>
    </row>
    <row r="237" spans="4:9" ht="13" x14ac:dyDescent="0.15">
      <c r="D237" s="46"/>
      <c r="H237" s="47"/>
      <c r="I237" s="46"/>
    </row>
    <row r="238" spans="4:9" ht="13" x14ac:dyDescent="0.15">
      <c r="D238" s="46"/>
      <c r="H238" s="47"/>
      <c r="I238" s="46"/>
    </row>
    <row r="239" spans="4:9" ht="13" x14ac:dyDescent="0.15">
      <c r="D239" s="46"/>
      <c r="H239" s="47"/>
      <c r="I239" s="46"/>
    </row>
    <row r="240" spans="4:9" ht="13" x14ac:dyDescent="0.15">
      <c r="D240" s="46"/>
      <c r="H240" s="47"/>
      <c r="I240" s="46"/>
    </row>
    <row r="241" spans="4:9" ht="13" x14ac:dyDescent="0.15">
      <c r="D241" s="46"/>
      <c r="H241" s="47"/>
      <c r="I241" s="46"/>
    </row>
    <row r="242" spans="4:9" ht="13" x14ac:dyDescent="0.15">
      <c r="D242" s="46"/>
      <c r="H242" s="47"/>
      <c r="I242" s="46"/>
    </row>
    <row r="243" spans="4:9" ht="13" x14ac:dyDescent="0.15">
      <c r="D243" s="46"/>
      <c r="H243" s="47"/>
      <c r="I243" s="46"/>
    </row>
    <row r="244" spans="4:9" ht="13" x14ac:dyDescent="0.15">
      <c r="D244" s="46"/>
      <c r="H244" s="47"/>
      <c r="I244" s="46"/>
    </row>
    <row r="245" spans="4:9" ht="13" x14ac:dyDescent="0.15">
      <c r="D245" s="46"/>
      <c r="H245" s="47"/>
      <c r="I245" s="46"/>
    </row>
    <row r="246" spans="4:9" ht="13" x14ac:dyDescent="0.15">
      <c r="D246" s="46"/>
      <c r="H246" s="47"/>
      <c r="I246" s="46"/>
    </row>
    <row r="247" spans="4:9" ht="13" x14ac:dyDescent="0.15">
      <c r="D247" s="46"/>
      <c r="H247" s="47"/>
      <c r="I247" s="46"/>
    </row>
    <row r="248" spans="4:9" ht="13" x14ac:dyDescent="0.15">
      <c r="D248" s="46"/>
      <c r="H248" s="47"/>
      <c r="I248" s="46"/>
    </row>
    <row r="249" spans="4:9" ht="13" x14ac:dyDescent="0.15">
      <c r="D249" s="46"/>
      <c r="H249" s="47"/>
      <c r="I249" s="46"/>
    </row>
    <row r="250" spans="4:9" ht="13" x14ac:dyDescent="0.15">
      <c r="D250" s="46"/>
      <c r="H250" s="47"/>
      <c r="I250" s="46"/>
    </row>
    <row r="251" spans="4:9" ht="13" x14ac:dyDescent="0.15">
      <c r="D251" s="46"/>
      <c r="H251" s="47"/>
      <c r="I251" s="46"/>
    </row>
    <row r="252" spans="4:9" ht="13" x14ac:dyDescent="0.15">
      <c r="D252" s="46"/>
      <c r="H252" s="47"/>
      <c r="I252" s="46"/>
    </row>
    <row r="253" spans="4:9" ht="13" x14ac:dyDescent="0.15">
      <c r="D253" s="46"/>
      <c r="H253" s="47"/>
      <c r="I253" s="46"/>
    </row>
    <row r="254" spans="4:9" ht="13" x14ac:dyDescent="0.15">
      <c r="D254" s="46"/>
      <c r="H254" s="47"/>
      <c r="I254" s="46"/>
    </row>
    <row r="255" spans="4:9" ht="13" x14ac:dyDescent="0.15">
      <c r="D255" s="46"/>
      <c r="H255" s="47"/>
      <c r="I255" s="46"/>
    </row>
    <row r="256" spans="4:9" ht="13" x14ac:dyDescent="0.15">
      <c r="D256" s="46"/>
      <c r="H256" s="47"/>
      <c r="I256" s="46"/>
    </row>
    <row r="257" spans="4:9" ht="13" x14ac:dyDescent="0.15">
      <c r="D257" s="46"/>
      <c r="H257" s="47"/>
      <c r="I257" s="46"/>
    </row>
    <row r="258" spans="4:9" ht="13" x14ac:dyDescent="0.15">
      <c r="D258" s="46"/>
      <c r="H258" s="47"/>
      <c r="I258" s="46"/>
    </row>
    <row r="259" spans="4:9" ht="13" x14ac:dyDescent="0.15">
      <c r="D259" s="46"/>
      <c r="H259" s="47"/>
      <c r="I259" s="46"/>
    </row>
    <row r="260" spans="4:9" ht="13" x14ac:dyDescent="0.15">
      <c r="D260" s="46"/>
      <c r="H260" s="47"/>
      <c r="I260" s="46"/>
    </row>
    <row r="261" spans="4:9" ht="13" x14ac:dyDescent="0.15">
      <c r="D261" s="46"/>
      <c r="H261" s="47"/>
      <c r="I261" s="46"/>
    </row>
    <row r="262" spans="4:9" ht="13" x14ac:dyDescent="0.15">
      <c r="D262" s="46"/>
      <c r="H262" s="47"/>
      <c r="I262" s="46"/>
    </row>
    <row r="263" spans="4:9" ht="13" x14ac:dyDescent="0.15">
      <c r="D263" s="46"/>
      <c r="H263" s="47"/>
      <c r="I263" s="46"/>
    </row>
    <row r="264" spans="4:9" ht="13" x14ac:dyDescent="0.15">
      <c r="D264" s="46"/>
      <c r="H264" s="47"/>
      <c r="I264" s="46"/>
    </row>
    <row r="265" spans="4:9" ht="13" x14ac:dyDescent="0.15">
      <c r="D265" s="46"/>
      <c r="H265" s="47"/>
      <c r="I265" s="46"/>
    </row>
    <row r="266" spans="4:9" ht="13" x14ac:dyDescent="0.15">
      <c r="D266" s="46"/>
      <c r="H266" s="47"/>
      <c r="I266" s="46"/>
    </row>
    <row r="267" spans="4:9" ht="13" x14ac:dyDescent="0.15">
      <c r="D267" s="46"/>
      <c r="H267" s="47"/>
      <c r="I267" s="46"/>
    </row>
    <row r="268" spans="4:9" ht="13" x14ac:dyDescent="0.15">
      <c r="D268" s="46"/>
      <c r="H268" s="47"/>
      <c r="I268" s="46"/>
    </row>
    <row r="269" spans="4:9" ht="13" x14ac:dyDescent="0.15">
      <c r="D269" s="46"/>
      <c r="H269" s="47"/>
      <c r="I269" s="46"/>
    </row>
    <row r="270" spans="4:9" ht="13" x14ac:dyDescent="0.15">
      <c r="D270" s="46"/>
      <c r="H270" s="47"/>
      <c r="I270" s="46"/>
    </row>
    <row r="271" spans="4:9" ht="13" x14ac:dyDescent="0.15">
      <c r="D271" s="46"/>
      <c r="H271" s="47"/>
      <c r="I271" s="46"/>
    </row>
    <row r="272" spans="4:9" ht="13" x14ac:dyDescent="0.15">
      <c r="D272" s="46"/>
      <c r="H272" s="47"/>
      <c r="I272" s="46"/>
    </row>
    <row r="273" spans="4:9" ht="13" x14ac:dyDescent="0.15">
      <c r="D273" s="46"/>
      <c r="H273" s="47"/>
      <c r="I273" s="46"/>
    </row>
    <row r="274" spans="4:9" ht="13" x14ac:dyDescent="0.15">
      <c r="D274" s="46"/>
      <c r="H274" s="47"/>
      <c r="I274" s="46"/>
    </row>
    <row r="275" spans="4:9" ht="13" x14ac:dyDescent="0.15">
      <c r="D275" s="46"/>
      <c r="H275" s="47"/>
      <c r="I275" s="46"/>
    </row>
    <row r="276" spans="4:9" ht="13" x14ac:dyDescent="0.15">
      <c r="D276" s="46"/>
      <c r="H276" s="47"/>
      <c r="I276" s="46"/>
    </row>
    <row r="277" spans="4:9" ht="13" x14ac:dyDescent="0.15">
      <c r="D277" s="46"/>
      <c r="H277" s="47"/>
      <c r="I277" s="46"/>
    </row>
    <row r="278" spans="4:9" ht="13" x14ac:dyDescent="0.15">
      <c r="D278" s="46"/>
      <c r="H278" s="47"/>
      <c r="I278" s="46"/>
    </row>
    <row r="279" spans="4:9" ht="13" x14ac:dyDescent="0.15">
      <c r="D279" s="46"/>
      <c r="H279" s="47"/>
      <c r="I279" s="46"/>
    </row>
    <row r="280" spans="4:9" ht="13" x14ac:dyDescent="0.15">
      <c r="D280" s="46"/>
      <c r="H280" s="47"/>
      <c r="I280" s="46"/>
    </row>
    <row r="281" spans="4:9" ht="13" x14ac:dyDescent="0.15">
      <c r="D281" s="46"/>
      <c r="H281" s="47"/>
      <c r="I281" s="46"/>
    </row>
    <row r="282" spans="4:9" ht="13" x14ac:dyDescent="0.15">
      <c r="D282" s="46"/>
      <c r="H282" s="47"/>
      <c r="I282" s="46"/>
    </row>
    <row r="283" spans="4:9" ht="13" x14ac:dyDescent="0.15">
      <c r="D283" s="46"/>
      <c r="H283" s="47"/>
      <c r="I283" s="46"/>
    </row>
    <row r="284" spans="4:9" ht="13" x14ac:dyDescent="0.15">
      <c r="D284" s="46"/>
      <c r="H284" s="47"/>
      <c r="I284" s="46"/>
    </row>
    <row r="285" spans="4:9" ht="13" x14ac:dyDescent="0.15">
      <c r="D285" s="46"/>
      <c r="H285" s="47"/>
      <c r="I285" s="46"/>
    </row>
    <row r="286" spans="4:9" ht="13" x14ac:dyDescent="0.15">
      <c r="D286" s="46"/>
      <c r="H286" s="47"/>
      <c r="I286" s="46"/>
    </row>
    <row r="287" spans="4:9" ht="13" x14ac:dyDescent="0.15">
      <c r="D287" s="46"/>
      <c r="H287" s="47"/>
      <c r="I287" s="46"/>
    </row>
    <row r="288" spans="4:9" ht="13" x14ac:dyDescent="0.15">
      <c r="D288" s="46"/>
      <c r="H288" s="47"/>
      <c r="I288" s="46"/>
    </row>
    <row r="289" spans="4:9" ht="13" x14ac:dyDescent="0.15">
      <c r="D289" s="46"/>
      <c r="H289" s="47"/>
      <c r="I289" s="46"/>
    </row>
    <row r="290" spans="4:9" ht="13" x14ac:dyDescent="0.15">
      <c r="D290" s="46"/>
      <c r="H290" s="47"/>
      <c r="I290" s="46"/>
    </row>
    <row r="291" spans="4:9" ht="13" x14ac:dyDescent="0.15">
      <c r="D291" s="46"/>
      <c r="H291" s="47"/>
      <c r="I291" s="46"/>
    </row>
    <row r="292" spans="4:9" ht="13" x14ac:dyDescent="0.15">
      <c r="D292" s="46"/>
      <c r="H292" s="47"/>
      <c r="I292" s="46"/>
    </row>
    <row r="293" spans="4:9" ht="13" x14ac:dyDescent="0.15">
      <c r="D293" s="46"/>
      <c r="H293" s="47"/>
      <c r="I293" s="46"/>
    </row>
    <row r="294" spans="4:9" ht="13" x14ac:dyDescent="0.15">
      <c r="D294" s="46"/>
      <c r="H294" s="47"/>
      <c r="I294" s="46"/>
    </row>
    <row r="295" spans="4:9" ht="13" x14ac:dyDescent="0.15">
      <c r="D295" s="46"/>
      <c r="H295" s="47"/>
      <c r="I295" s="46"/>
    </row>
    <row r="296" spans="4:9" ht="13" x14ac:dyDescent="0.15">
      <c r="D296" s="46"/>
      <c r="H296" s="47"/>
      <c r="I296" s="46"/>
    </row>
    <row r="297" spans="4:9" ht="13" x14ac:dyDescent="0.15">
      <c r="D297" s="46"/>
      <c r="H297" s="47"/>
      <c r="I297" s="46"/>
    </row>
    <row r="298" spans="4:9" ht="13" x14ac:dyDescent="0.15">
      <c r="D298" s="46"/>
      <c r="H298" s="47"/>
      <c r="I298" s="46"/>
    </row>
    <row r="299" spans="4:9" ht="13" x14ac:dyDescent="0.15">
      <c r="D299" s="46"/>
      <c r="H299" s="47"/>
      <c r="I299" s="46"/>
    </row>
    <row r="300" spans="4:9" ht="13" x14ac:dyDescent="0.15">
      <c r="D300" s="46"/>
      <c r="H300" s="47"/>
      <c r="I300" s="46"/>
    </row>
    <row r="301" spans="4:9" ht="13" x14ac:dyDescent="0.15">
      <c r="D301" s="46"/>
      <c r="H301" s="47"/>
      <c r="I301" s="46"/>
    </row>
    <row r="302" spans="4:9" ht="13" x14ac:dyDescent="0.15">
      <c r="D302" s="46"/>
      <c r="H302" s="47"/>
      <c r="I302" s="46"/>
    </row>
    <row r="303" spans="4:9" ht="13" x14ac:dyDescent="0.15">
      <c r="D303" s="46"/>
      <c r="H303" s="47"/>
      <c r="I303" s="46"/>
    </row>
    <row r="304" spans="4:9" ht="13" x14ac:dyDescent="0.15">
      <c r="D304" s="46"/>
      <c r="H304" s="47"/>
      <c r="I304" s="46"/>
    </row>
    <row r="305" spans="4:9" ht="13" x14ac:dyDescent="0.15">
      <c r="D305" s="46"/>
      <c r="H305" s="47"/>
      <c r="I305" s="46"/>
    </row>
    <row r="306" spans="4:9" ht="13" x14ac:dyDescent="0.15">
      <c r="D306" s="46"/>
      <c r="H306" s="47"/>
      <c r="I306" s="46"/>
    </row>
    <row r="307" spans="4:9" ht="13" x14ac:dyDescent="0.15">
      <c r="D307" s="46"/>
      <c r="H307" s="47"/>
      <c r="I307" s="46"/>
    </row>
    <row r="308" spans="4:9" ht="13" x14ac:dyDescent="0.15">
      <c r="D308" s="46"/>
      <c r="H308" s="47"/>
      <c r="I308" s="46"/>
    </row>
    <row r="309" spans="4:9" ht="13" x14ac:dyDescent="0.15">
      <c r="D309" s="46"/>
      <c r="H309" s="47"/>
      <c r="I309" s="46"/>
    </row>
    <row r="310" spans="4:9" ht="13" x14ac:dyDescent="0.15">
      <c r="D310" s="46"/>
      <c r="H310" s="47"/>
      <c r="I310" s="46"/>
    </row>
    <row r="311" spans="4:9" ht="13" x14ac:dyDescent="0.15">
      <c r="D311" s="46"/>
      <c r="H311" s="47"/>
      <c r="I311" s="46"/>
    </row>
    <row r="312" spans="4:9" ht="13" x14ac:dyDescent="0.15">
      <c r="D312" s="46"/>
      <c r="H312" s="47"/>
      <c r="I312" s="46"/>
    </row>
    <row r="313" spans="4:9" ht="13" x14ac:dyDescent="0.15">
      <c r="D313" s="46"/>
      <c r="H313" s="47"/>
      <c r="I313" s="46"/>
    </row>
    <row r="314" spans="4:9" ht="13" x14ac:dyDescent="0.15">
      <c r="D314" s="46"/>
      <c r="H314" s="47"/>
      <c r="I314" s="46"/>
    </row>
    <row r="315" spans="4:9" ht="13" x14ac:dyDescent="0.15">
      <c r="D315" s="46"/>
      <c r="H315" s="47"/>
      <c r="I315" s="46"/>
    </row>
    <row r="316" spans="4:9" ht="13" x14ac:dyDescent="0.15">
      <c r="D316" s="46"/>
      <c r="H316" s="47"/>
      <c r="I316" s="46"/>
    </row>
    <row r="317" spans="4:9" ht="13" x14ac:dyDescent="0.15">
      <c r="D317" s="46"/>
      <c r="H317" s="47"/>
      <c r="I317" s="46"/>
    </row>
    <row r="318" spans="4:9" ht="13" x14ac:dyDescent="0.15">
      <c r="D318" s="46"/>
      <c r="H318" s="47"/>
      <c r="I318" s="46"/>
    </row>
    <row r="319" spans="4:9" ht="13" x14ac:dyDescent="0.15">
      <c r="D319" s="46"/>
      <c r="H319" s="47"/>
      <c r="I319" s="46"/>
    </row>
    <row r="320" spans="4:9" ht="13" x14ac:dyDescent="0.15">
      <c r="D320" s="46"/>
      <c r="H320" s="47"/>
      <c r="I320" s="46"/>
    </row>
    <row r="321" spans="4:9" ht="13" x14ac:dyDescent="0.15">
      <c r="D321" s="46"/>
      <c r="H321" s="47"/>
      <c r="I321" s="46"/>
    </row>
    <row r="322" spans="4:9" ht="13" x14ac:dyDescent="0.15">
      <c r="D322" s="46"/>
      <c r="H322" s="47"/>
      <c r="I322" s="46"/>
    </row>
    <row r="323" spans="4:9" ht="13" x14ac:dyDescent="0.15">
      <c r="D323" s="46"/>
      <c r="H323" s="47"/>
      <c r="I323" s="46"/>
    </row>
    <row r="324" spans="4:9" ht="13" x14ac:dyDescent="0.15">
      <c r="D324" s="46"/>
      <c r="H324" s="47"/>
      <c r="I324" s="46"/>
    </row>
    <row r="325" spans="4:9" ht="13" x14ac:dyDescent="0.15">
      <c r="D325" s="46"/>
      <c r="H325" s="47"/>
      <c r="I325" s="46"/>
    </row>
    <row r="326" spans="4:9" ht="13" x14ac:dyDescent="0.15">
      <c r="D326" s="46"/>
      <c r="H326" s="47"/>
      <c r="I326" s="46"/>
    </row>
    <row r="327" spans="4:9" ht="13" x14ac:dyDescent="0.15">
      <c r="D327" s="46"/>
      <c r="H327" s="47"/>
      <c r="I327" s="46"/>
    </row>
    <row r="328" spans="4:9" ht="13" x14ac:dyDescent="0.15">
      <c r="D328" s="46"/>
      <c r="H328" s="47"/>
      <c r="I328" s="46"/>
    </row>
    <row r="329" spans="4:9" ht="13" x14ac:dyDescent="0.15">
      <c r="D329" s="46"/>
      <c r="H329" s="47"/>
      <c r="I329" s="46"/>
    </row>
    <row r="330" spans="4:9" ht="13" x14ac:dyDescent="0.15">
      <c r="D330" s="46"/>
      <c r="H330" s="47"/>
      <c r="I330" s="46"/>
    </row>
    <row r="331" spans="4:9" ht="13" x14ac:dyDescent="0.15">
      <c r="D331" s="46"/>
      <c r="H331" s="47"/>
      <c r="I331" s="46"/>
    </row>
    <row r="332" spans="4:9" ht="13" x14ac:dyDescent="0.15">
      <c r="D332" s="46"/>
      <c r="H332" s="47"/>
      <c r="I332" s="46"/>
    </row>
    <row r="333" spans="4:9" ht="13" x14ac:dyDescent="0.15">
      <c r="D333" s="46"/>
      <c r="H333" s="47"/>
      <c r="I333" s="46"/>
    </row>
    <row r="334" spans="4:9" ht="13" x14ac:dyDescent="0.15">
      <c r="D334" s="46"/>
      <c r="H334" s="47"/>
      <c r="I334" s="46"/>
    </row>
    <row r="335" spans="4:9" ht="13" x14ac:dyDescent="0.15">
      <c r="D335" s="46"/>
      <c r="H335" s="47"/>
      <c r="I335" s="46"/>
    </row>
    <row r="336" spans="4:9" ht="13" x14ac:dyDescent="0.15">
      <c r="D336" s="46"/>
      <c r="H336" s="47"/>
      <c r="I336" s="46"/>
    </row>
    <row r="337" spans="4:9" ht="13" x14ac:dyDescent="0.15">
      <c r="D337" s="46"/>
      <c r="H337" s="47"/>
      <c r="I337" s="46"/>
    </row>
    <row r="338" spans="4:9" ht="13" x14ac:dyDescent="0.15">
      <c r="D338" s="46"/>
      <c r="H338" s="47"/>
      <c r="I338" s="46"/>
    </row>
    <row r="339" spans="4:9" ht="13" x14ac:dyDescent="0.15">
      <c r="D339" s="46"/>
      <c r="H339" s="47"/>
      <c r="I339" s="46"/>
    </row>
    <row r="340" spans="4:9" ht="13" x14ac:dyDescent="0.15">
      <c r="D340" s="46"/>
      <c r="H340" s="47"/>
      <c r="I340" s="46"/>
    </row>
    <row r="341" spans="4:9" ht="13" x14ac:dyDescent="0.15">
      <c r="D341" s="46"/>
      <c r="H341" s="47"/>
      <c r="I341" s="46"/>
    </row>
    <row r="342" spans="4:9" ht="13" x14ac:dyDescent="0.15">
      <c r="D342" s="46"/>
      <c r="H342" s="47"/>
      <c r="I342" s="46"/>
    </row>
    <row r="343" spans="4:9" ht="13" x14ac:dyDescent="0.15">
      <c r="D343" s="46"/>
      <c r="H343" s="47"/>
      <c r="I343" s="46"/>
    </row>
    <row r="344" spans="4:9" ht="13" x14ac:dyDescent="0.15">
      <c r="D344" s="46"/>
      <c r="H344" s="47"/>
      <c r="I344" s="46"/>
    </row>
    <row r="345" spans="4:9" ht="13" x14ac:dyDescent="0.15">
      <c r="D345" s="46"/>
      <c r="H345" s="47"/>
      <c r="I345" s="46"/>
    </row>
    <row r="346" spans="4:9" ht="13" x14ac:dyDescent="0.15">
      <c r="D346" s="46"/>
      <c r="H346" s="47"/>
      <c r="I346" s="46"/>
    </row>
    <row r="347" spans="4:9" ht="13" x14ac:dyDescent="0.15">
      <c r="D347" s="46"/>
      <c r="H347" s="47"/>
      <c r="I347" s="46"/>
    </row>
    <row r="348" spans="4:9" ht="13" x14ac:dyDescent="0.15">
      <c r="D348" s="46"/>
      <c r="H348" s="47"/>
      <c r="I348" s="46"/>
    </row>
    <row r="349" spans="4:9" ht="13" x14ac:dyDescent="0.15">
      <c r="D349" s="46"/>
      <c r="H349" s="47"/>
      <c r="I349" s="46"/>
    </row>
    <row r="350" spans="4:9" ht="13" x14ac:dyDescent="0.15">
      <c r="D350" s="46"/>
      <c r="H350" s="47"/>
      <c r="I350" s="46"/>
    </row>
    <row r="351" spans="4:9" ht="13" x14ac:dyDescent="0.15">
      <c r="D351" s="46"/>
      <c r="H351" s="47"/>
      <c r="I351" s="46"/>
    </row>
    <row r="352" spans="4:9" ht="13" x14ac:dyDescent="0.15">
      <c r="D352" s="46"/>
      <c r="H352" s="47"/>
      <c r="I352" s="46"/>
    </row>
    <row r="353" spans="4:9" ht="13" x14ac:dyDescent="0.15">
      <c r="D353" s="46"/>
      <c r="H353" s="47"/>
      <c r="I353" s="46"/>
    </row>
    <row r="354" spans="4:9" ht="13" x14ac:dyDescent="0.15">
      <c r="D354" s="46"/>
      <c r="H354" s="47"/>
      <c r="I354" s="46"/>
    </row>
    <row r="355" spans="4:9" ht="13" x14ac:dyDescent="0.15">
      <c r="D355" s="46"/>
      <c r="H355" s="47"/>
      <c r="I355" s="46"/>
    </row>
    <row r="356" spans="4:9" ht="13" x14ac:dyDescent="0.15">
      <c r="D356" s="46"/>
      <c r="H356" s="47"/>
      <c r="I356" s="46"/>
    </row>
    <row r="357" spans="4:9" ht="13" x14ac:dyDescent="0.15">
      <c r="D357" s="46"/>
      <c r="H357" s="47"/>
      <c r="I357" s="46"/>
    </row>
    <row r="358" spans="4:9" ht="13" x14ac:dyDescent="0.15">
      <c r="D358" s="46"/>
      <c r="H358" s="47"/>
      <c r="I358" s="46"/>
    </row>
    <row r="359" spans="4:9" ht="13" x14ac:dyDescent="0.15">
      <c r="D359" s="46"/>
      <c r="H359" s="47"/>
      <c r="I359" s="46"/>
    </row>
    <row r="360" spans="4:9" ht="13" x14ac:dyDescent="0.15">
      <c r="D360" s="46"/>
      <c r="H360" s="47"/>
      <c r="I360" s="46"/>
    </row>
    <row r="361" spans="4:9" ht="13" x14ac:dyDescent="0.15">
      <c r="D361" s="46"/>
      <c r="H361" s="47"/>
      <c r="I361" s="46"/>
    </row>
    <row r="362" spans="4:9" ht="13" x14ac:dyDescent="0.15">
      <c r="D362" s="46"/>
      <c r="H362" s="47"/>
      <c r="I362" s="46"/>
    </row>
    <row r="363" spans="4:9" ht="13" x14ac:dyDescent="0.15">
      <c r="D363" s="46"/>
      <c r="H363" s="47"/>
      <c r="I363" s="46"/>
    </row>
    <row r="364" spans="4:9" ht="13" x14ac:dyDescent="0.15">
      <c r="D364" s="46"/>
      <c r="H364" s="47"/>
      <c r="I364" s="46"/>
    </row>
    <row r="365" spans="4:9" ht="13" x14ac:dyDescent="0.15">
      <c r="D365" s="46"/>
      <c r="H365" s="47"/>
      <c r="I365" s="46"/>
    </row>
    <row r="366" spans="4:9" ht="13" x14ac:dyDescent="0.15">
      <c r="D366" s="46"/>
      <c r="H366" s="47"/>
      <c r="I366" s="46"/>
    </row>
    <row r="367" spans="4:9" ht="13" x14ac:dyDescent="0.15">
      <c r="D367" s="46"/>
      <c r="H367" s="47"/>
      <c r="I367" s="46"/>
    </row>
    <row r="368" spans="4:9" ht="13" x14ac:dyDescent="0.15">
      <c r="D368" s="46"/>
      <c r="H368" s="47"/>
      <c r="I368" s="46"/>
    </row>
    <row r="369" spans="4:9" ht="13" x14ac:dyDescent="0.15">
      <c r="D369" s="46"/>
      <c r="H369" s="47"/>
      <c r="I369" s="46"/>
    </row>
    <row r="370" spans="4:9" ht="13" x14ac:dyDescent="0.15">
      <c r="D370" s="46"/>
      <c r="H370" s="47"/>
      <c r="I370" s="46"/>
    </row>
    <row r="371" spans="4:9" ht="13" x14ac:dyDescent="0.15">
      <c r="D371" s="46"/>
      <c r="H371" s="47"/>
      <c r="I371" s="46"/>
    </row>
    <row r="372" spans="4:9" ht="13" x14ac:dyDescent="0.15">
      <c r="D372" s="46"/>
      <c r="H372" s="47"/>
      <c r="I372" s="46"/>
    </row>
    <row r="373" spans="4:9" ht="13" x14ac:dyDescent="0.15">
      <c r="D373" s="46"/>
      <c r="H373" s="47"/>
      <c r="I373" s="46"/>
    </row>
    <row r="374" spans="4:9" ht="13" x14ac:dyDescent="0.15">
      <c r="D374" s="46"/>
      <c r="H374" s="47"/>
      <c r="I374" s="46"/>
    </row>
    <row r="375" spans="4:9" ht="13" x14ac:dyDescent="0.15">
      <c r="D375" s="46"/>
      <c r="H375" s="47"/>
      <c r="I375" s="46"/>
    </row>
    <row r="376" spans="4:9" ht="13" x14ac:dyDescent="0.15">
      <c r="D376" s="46"/>
      <c r="H376" s="47"/>
      <c r="I376" s="46"/>
    </row>
    <row r="377" spans="4:9" ht="13" x14ac:dyDescent="0.15">
      <c r="D377" s="46"/>
      <c r="H377" s="47"/>
      <c r="I377" s="46"/>
    </row>
    <row r="378" spans="4:9" ht="13" x14ac:dyDescent="0.15">
      <c r="D378" s="46"/>
      <c r="H378" s="47"/>
      <c r="I378" s="46"/>
    </row>
    <row r="379" spans="4:9" ht="13" x14ac:dyDescent="0.15">
      <c r="D379" s="46"/>
      <c r="H379" s="47"/>
      <c r="I379" s="46"/>
    </row>
    <row r="380" spans="4:9" ht="13" x14ac:dyDescent="0.15">
      <c r="D380" s="46"/>
      <c r="H380" s="47"/>
      <c r="I380" s="46"/>
    </row>
    <row r="381" spans="4:9" ht="13" x14ac:dyDescent="0.15">
      <c r="D381" s="46"/>
      <c r="H381" s="47"/>
      <c r="I381" s="46"/>
    </row>
    <row r="382" spans="4:9" ht="13" x14ac:dyDescent="0.15">
      <c r="D382" s="46"/>
      <c r="H382" s="47"/>
      <c r="I382" s="46"/>
    </row>
    <row r="383" spans="4:9" ht="13" x14ac:dyDescent="0.15">
      <c r="D383" s="46"/>
      <c r="H383" s="47"/>
      <c r="I383" s="46"/>
    </row>
    <row r="384" spans="4:9" ht="13" x14ac:dyDescent="0.15">
      <c r="D384" s="46"/>
      <c r="H384" s="47"/>
      <c r="I384" s="46"/>
    </row>
    <row r="385" spans="4:9" ht="13" x14ac:dyDescent="0.15">
      <c r="D385" s="46"/>
      <c r="H385" s="47"/>
      <c r="I385" s="46"/>
    </row>
    <row r="386" spans="4:9" ht="13" x14ac:dyDescent="0.15">
      <c r="D386" s="46"/>
      <c r="H386" s="47"/>
      <c r="I386" s="46"/>
    </row>
    <row r="387" spans="4:9" ht="13" x14ac:dyDescent="0.15">
      <c r="D387" s="46"/>
      <c r="H387" s="47"/>
      <c r="I387" s="46"/>
    </row>
    <row r="388" spans="4:9" ht="13" x14ac:dyDescent="0.15">
      <c r="D388" s="46"/>
      <c r="H388" s="47"/>
      <c r="I388" s="46"/>
    </row>
    <row r="389" spans="4:9" ht="13" x14ac:dyDescent="0.15">
      <c r="D389" s="46"/>
      <c r="H389" s="47"/>
      <c r="I389" s="46"/>
    </row>
    <row r="390" spans="4:9" ht="13" x14ac:dyDescent="0.15">
      <c r="D390" s="46"/>
      <c r="H390" s="47"/>
      <c r="I390" s="46"/>
    </row>
    <row r="391" spans="4:9" ht="13" x14ac:dyDescent="0.15">
      <c r="D391" s="46"/>
      <c r="H391" s="47"/>
      <c r="I391" s="46"/>
    </row>
    <row r="392" spans="4:9" ht="13" x14ac:dyDescent="0.15">
      <c r="D392" s="46"/>
      <c r="H392" s="47"/>
      <c r="I392" s="46"/>
    </row>
    <row r="393" spans="4:9" ht="13" x14ac:dyDescent="0.15">
      <c r="D393" s="46"/>
      <c r="H393" s="47"/>
      <c r="I393" s="46"/>
    </row>
    <row r="394" spans="4:9" ht="13" x14ac:dyDescent="0.15">
      <c r="D394" s="46"/>
      <c r="H394" s="47"/>
      <c r="I394" s="46"/>
    </row>
    <row r="395" spans="4:9" ht="13" x14ac:dyDescent="0.15">
      <c r="D395" s="46"/>
      <c r="H395" s="47"/>
      <c r="I395" s="46"/>
    </row>
    <row r="396" spans="4:9" ht="13" x14ac:dyDescent="0.15">
      <c r="D396" s="46"/>
      <c r="H396" s="47"/>
      <c r="I396" s="46"/>
    </row>
    <row r="397" spans="4:9" ht="13" x14ac:dyDescent="0.15">
      <c r="D397" s="46"/>
      <c r="H397" s="47"/>
      <c r="I397" s="46"/>
    </row>
    <row r="398" spans="4:9" ht="13" x14ac:dyDescent="0.15">
      <c r="D398" s="46"/>
      <c r="H398" s="47"/>
      <c r="I398" s="46"/>
    </row>
    <row r="399" spans="4:9" ht="13" x14ac:dyDescent="0.15">
      <c r="D399" s="46"/>
      <c r="H399" s="47"/>
      <c r="I399" s="46"/>
    </row>
    <row r="400" spans="4:9" ht="13" x14ac:dyDescent="0.15">
      <c r="D400" s="46"/>
      <c r="H400" s="47"/>
      <c r="I400" s="46"/>
    </row>
    <row r="401" spans="4:9" ht="13" x14ac:dyDescent="0.15">
      <c r="D401" s="46"/>
      <c r="H401" s="47"/>
      <c r="I401" s="46"/>
    </row>
    <row r="402" spans="4:9" ht="13" x14ac:dyDescent="0.15">
      <c r="D402" s="46"/>
      <c r="H402" s="47"/>
      <c r="I402" s="46"/>
    </row>
    <row r="403" spans="4:9" ht="13" x14ac:dyDescent="0.15">
      <c r="D403" s="46"/>
      <c r="H403" s="47"/>
      <c r="I403" s="46"/>
    </row>
    <row r="404" spans="4:9" ht="13" x14ac:dyDescent="0.15">
      <c r="D404" s="46"/>
      <c r="H404" s="47"/>
      <c r="I404" s="46"/>
    </row>
    <row r="405" spans="4:9" ht="13" x14ac:dyDescent="0.15">
      <c r="D405" s="46"/>
      <c r="H405" s="47"/>
      <c r="I405" s="46"/>
    </row>
    <row r="406" spans="4:9" ht="13" x14ac:dyDescent="0.15">
      <c r="D406" s="46"/>
      <c r="H406" s="47"/>
      <c r="I406" s="46"/>
    </row>
    <row r="407" spans="4:9" ht="13" x14ac:dyDescent="0.15">
      <c r="D407" s="46"/>
      <c r="H407" s="47"/>
      <c r="I407" s="46"/>
    </row>
    <row r="408" spans="4:9" ht="13" x14ac:dyDescent="0.15">
      <c r="D408" s="46"/>
      <c r="H408" s="47"/>
      <c r="I408" s="46"/>
    </row>
    <row r="409" spans="4:9" ht="13" x14ac:dyDescent="0.15">
      <c r="D409" s="46"/>
      <c r="H409" s="47"/>
      <c r="I409" s="46"/>
    </row>
    <row r="410" spans="4:9" ht="13" x14ac:dyDescent="0.15">
      <c r="D410" s="46"/>
      <c r="H410" s="47"/>
      <c r="I410" s="46"/>
    </row>
    <row r="411" spans="4:9" ht="13" x14ac:dyDescent="0.15">
      <c r="D411" s="46"/>
      <c r="H411" s="47"/>
      <c r="I411" s="46"/>
    </row>
    <row r="412" spans="4:9" ht="13" x14ac:dyDescent="0.15">
      <c r="D412" s="46"/>
      <c r="H412" s="47"/>
      <c r="I412" s="46"/>
    </row>
    <row r="413" spans="4:9" ht="13" x14ac:dyDescent="0.15">
      <c r="D413" s="46"/>
      <c r="H413" s="47"/>
      <c r="I413" s="46"/>
    </row>
    <row r="414" spans="4:9" ht="13" x14ac:dyDescent="0.15">
      <c r="D414" s="46"/>
      <c r="H414" s="47"/>
      <c r="I414" s="46"/>
    </row>
    <row r="415" spans="4:9" ht="13" x14ac:dyDescent="0.15">
      <c r="D415" s="46"/>
      <c r="H415" s="47"/>
      <c r="I415" s="46"/>
    </row>
    <row r="416" spans="4:9" ht="13" x14ac:dyDescent="0.15">
      <c r="D416" s="46"/>
      <c r="H416" s="47"/>
      <c r="I416" s="46"/>
    </row>
    <row r="417" spans="4:9" ht="13" x14ac:dyDescent="0.15">
      <c r="D417" s="46"/>
      <c r="H417" s="47"/>
      <c r="I417" s="46"/>
    </row>
    <row r="418" spans="4:9" ht="13" x14ac:dyDescent="0.15">
      <c r="D418" s="46"/>
      <c r="H418" s="47"/>
      <c r="I418" s="46"/>
    </row>
    <row r="419" spans="4:9" ht="13" x14ac:dyDescent="0.15">
      <c r="D419" s="46"/>
      <c r="H419" s="47"/>
      <c r="I419" s="46"/>
    </row>
    <row r="420" spans="4:9" ht="13" x14ac:dyDescent="0.15">
      <c r="D420" s="46"/>
      <c r="H420" s="47"/>
      <c r="I420" s="46"/>
    </row>
    <row r="421" spans="4:9" ht="13" x14ac:dyDescent="0.15">
      <c r="D421" s="46"/>
      <c r="H421" s="47"/>
      <c r="I421" s="46"/>
    </row>
    <row r="422" spans="4:9" ht="13" x14ac:dyDescent="0.15">
      <c r="D422" s="46"/>
      <c r="H422" s="47"/>
      <c r="I422" s="46"/>
    </row>
    <row r="423" spans="4:9" ht="13" x14ac:dyDescent="0.15">
      <c r="D423" s="46"/>
      <c r="H423" s="47"/>
      <c r="I423" s="46"/>
    </row>
    <row r="424" spans="4:9" ht="13" x14ac:dyDescent="0.15">
      <c r="D424" s="46"/>
      <c r="H424" s="47"/>
      <c r="I424" s="46"/>
    </row>
    <row r="425" spans="4:9" ht="13" x14ac:dyDescent="0.15">
      <c r="D425" s="46"/>
      <c r="H425" s="47"/>
      <c r="I425" s="46"/>
    </row>
    <row r="426" spans="4:9" ht="13" x14ac:dyDescent="0.15">
      <c r="D426" s="46"/>
      <c r="H426" s="47"/>
      <c r="I426" s="46"/>
    </row>
    <row r="427" spans="4:9" ht="13" x14ac:dyDescent="0.15">
      <c r="D427" s="46"/>
      <c r="H427" s="47"/>
      <c r="I427" s="46"/>
    </row>
    <row r="428" spans="4:9" ht="13" x14ac:dyDescent="0.15">
      <c r="D428" s="46"/>
      <c r="H428" s="47"/>
      <c r="I428" s="46"/>
    </row>
    <row r="429" spans="4:9" ht="13" x14ac:dyDescent="0.15">
      <c r="D429" s="46"/>
      <c r="H429" s="47"/>
      <c r="I429" s="46"/>
    </row>
    <row r="430" spans="4:9" ht="13" x14ac:dyDescent="0.15">
      <c r="D430" s="46"/>
      <c r="H430" s="47"/>
      <c r="I430" s="46"/>
    </row>
    <row r="431" spans="4:9" ht="13" x14ac:dyDescent="0.15">
      <c r="D431" s="46"/>
      <c r="H431" s="47"/>
      <c r="I431" s="46"/>
    </row>
    <row r="432" spans="4:9" ht="13" x14ac:dyDescent="0.15">
      <c r="D432" s="46"/>
      <c r="H432" s="47"/>
      <c r="I432" s="46"/>
    </row>
    <row r="433" spans="4:9" ht="13" x14ac:dyDescent="0.15">
      <c r="D433" s="46"/>
      <c r="H433" s="47"/>
      <c r="I433" s="46"/>
    </row>
    <row r="434" spans="4:9" ht="13" x14ac:dyDescent="0.15">
      <c r="D434" s="46"/>
      <c r="H434" s="47"/>
      <c r="I434" s="46"/>
    </row>
    <row r="435" spans="4:9" ht="13" x14ac:dyDescent="0.15">
      <c r="D435" s="46"/>
      <c r="H435" s="47"/>
      <c r="I435" s="46"/>
    </row>
    <row r="436" spans="4:9" ht="13" x14ac:dyDescent="0.15">
      <c r="D436" s="46"/>
      <c r="H436" s="47"/>
      <c r="I436" s="46"/>
    </row>
    <row r="437" spans="4:9" ht="13" x14ac:dyDescent="0.15">
      <c r="D437" s="46"/>
      <c r="H437" s="47"/>
      <c r="I437" s="46"/>
    </row>
    <row r="438" spans="4:9" ht="13" x14ac:dyDescent="0.15">
      <c r="D438" s="46"/>
      <c r="H438" s="47"/>
      <c r="I438" s="46"/>
    </row>
    <row r="439" spans="4:9" ht="13" x14ac:dyDescent="0.15">
      <c r="D439" s="46"/>
      <c r="H439" s="47"/>
      <c r="I439" s="46"/>
    </row>
    <row r="440" spans="4:9" ht="13" x14ac:dyDescent="0.15">
      <c r="D440" s="46"/>
      <c r="H440" s="47"/>
      <c r="I440" s="46"/>
    </row>
    <row r="441" spans="4:9" ht="13" x14ac:dyDescent="0.15">
      <c r="D441" s="46"/>
      <c r="H441" s="47"/>
      <c r="I441" s="46"/>
    </row>
    <row r="442" spans="4:9" ht="13" x14ac:dyDescent="0.15">
      <c r="D442" s="46"/>
      <c r="H442" s="47"/>
      <c r="I442" s="46"/>
    </row>
    <row r="443" spans="4:9" ht="13" x14ac:dyDescent="0.15">
      <c r="D443" s="46"/>
      <c r="H443" s="47"/>
      <c r="I443" s="46"/>
    </row>
    <row r="444" spans="4:9" ht="13" x14ac:dyDescent="0.15">
      <c r="D444" s="46"/>
      <c r="H444" s="47"/>
      <c r="I444" s="46"/>
    </row>
    <row r="445" spans="4:9" ht="13" x14ac:dyDescent="0.15">
      <c r="D445" s="46"/>
      <c r="H445" s="47"/>
      <c r="I445" s="46"/>
    </row>
    <row r="446" spans="4:9" ht="13" x14ac:dyDescent="0.15">
      <c r="D446" s="46"/>
      <c r="H446" s="47"/>
      <c r="I446" s="46"/>
    </row>
    <row r="447" spans="4:9" ht="13" x14ac:dyDescent="0.15">
      <c r="D447" s="46"/>
      <c r="H447" s="47"/>
      <c r="I447" s="46"/>
    </row>
    <row r="448" spans="4:9" ht="13" x14ac:dyDescent="0.15">
      <c r="D448" s="46"/>
      <c r="H448" s="47"/>
      <c r="I448" s="46"/>
    </row>
    <row r="449" spans="4:9" ht="13" x14ac:dyDescent="0.15">
      <c r="D449" s="46"/>
      <c r="H449" s="47"/>
      <c r="I449" s="46"/>
    </row>
    <row r="450" spans="4:9" ht="13" x14ac:dyDescent="0.15">
      <c r="D450" s="46"/>
      <c r="H450" s="47"/>
      <c r="I450" s="46"/>
    </row>
    <row r="451" spans="4:9" ht="13" x14ac:dyDescent="0.15">
      <c r="D451" s="46"/>
      <c r="H451" s="47"/>
      <c r="I451" s="46"/>
    </row>
    <row r="452" spans="4:9" ht="13" x14ac:dyDescent="0.15">
      <c r="D452" s="46"/>
      <c r="H452" s="47"/>
      <c r="I452" s="46"/>
    </row>
    <row r="453" spans="4:9" ht="13" x14ac:dyDescent="0.15">
      <c r="D453" s="46"/>
      <c r="H453" s="47"/>
      <c r="I453" s="46"/>
    </row>
    <row r="454" spans="4:9" ht="13" x14ac:dyDescent="0.15">
      <c r="D454" s="46"/>
      <c r="H454" s="47"/>
      <c r="I454" s="46"/>
    </row>
    <row r="455" spans="4:9" ht="13" x14ac:dyDescent="0.15">
      <c r="D455" s="46"/>
      <c r="H455" s="47"/>
      <c r="I455" s="46"/>
    </row>
    <row r="456" spans="4:9" ht="13" x14ac:dyDescent="0.15">
      <c r="D456" s="46"/>
      <c r="H456" s="47"/>
      <c r="I456" s="46"/>
    </row>
    <row r="457" spans="4:9" ht="13" x14ac:dyDescent="0.15">
      <c r="D457" s="46"/>
      <c r="H457" s="47"/>
      <c r="I457" s="46"/>
    </row>
    <row r="458" spans="4:9" ht="13" x14ac:dyDescent="0.15">
      <c r="D458" s="46"/>
      <c r="H458" s="47"/>
      <c r="I458" s="46"/>
    </row>
    <row r="459" spans="4:9" ht="13" x14ac:dyDescent="0.15">
      <c r="D459" s="46"/>
      <c r="H459" s="47"/>
      <c r="I459" s="46"/>
    </row>
    <row r="460" spans="4:9" ht="13" x14ac:dyDescent="0.15">
      <c r="D460" s="46"/>
      <c r="H460" s="47"/>
      <c r="I460" s="46"/>
    </row>
    <row r="461" spans="4:9" ht="13" x14ac:dyDescent="0.15">
      <c r="D461" s="46"/>
      <c r="H461" s="47"/>
      <c r="I461" s="46"/>
    </row>
    <row r="462" spans="4:9" ht="13" x14ac:dyDescent="0.15">
      <c r="D462" s="46"/>
      <c r="H462" s="47"/>
      <c r="I462" s="46"/>
    </row>
    <row r="463" spans="4:9" ht="13" x14ac:dyDescent="0.15">
      <c r="D463" s="46"/>
      <c r="H463" s="47"/>
      <c r="I463" s="46"/>
    </row>
    <row r="464" spans="4:9" ht="13" x14ac:dyDescent="0.15">
      <c r="D464" s="46"/>
      <c r="H464" s="47"/>
      <c r="I464" s="46"/>
    </row>
    <row r="465" spans="4:9" ht="13" x14ac:dyDescent="0.15">
      <c r="D465" s="46"/>
      <c r="H465" s="47"/>
      <c r="I465" s="46"/>
    </row>
    <row r="466" spans="4:9" ht="13" x14ac:dyDescent="0.15">
      <c r="D466" s="46"/>
      <c r="H466" s="47"/>
      <c r="I466" s="46"/>
    </row>
    <row r="467" spans="4:9" ht="13" x14ac:dyDescent="0.15">
      <c r="D467" s="46"/>
      <c r="H467" s="47"/>
      <c r="I467" s="46"/>
    </row>
    <row r="468" spans="4:9" ht="13" x14ac:dyDescent="0.15">
      <c r="D468" s="46"/>
      <c r="H468" s="47"/>
      <c r="I468" s="46"/>
    </row>
    <row r="469" spans="4:9" ht="13" x14ac:dyDescent="0.15">
      <c r="D469" s="46"/>
      <c r="H469" s="47"/>
      <c r="I469" s="46"/>
    </row>
    <row r="470" spans="4:9" ht="13" x14ac:dyDescent="0.15">
      <c r="D470" s="46"/>
      <c r="H470" s="47"/>
      <c r="I470" s="46"/>
    </row>
    <row r="471" spans="4:9" ht="13" x14ac:dyDescent="0.15">
      <c r="D471" s="46"/>
      <c r="H471" s="47"/>
      <c r="I471" s="46"/>
    </row>
    <row r="472" spans="4:9" ht="13" x14ac:dyDescent="0.15">
      <c r="D472" s="46"/>
      <c r="H472" s="47"/>
      <c r="I472" s="46"/>
    </row>
    <row r="473" spans="4:9" ht="13" x14ac:dyDescent="0.15">
      <c r="D473" s="46"/>
      <c r="H473" s="47"/>
      <c r="I473" s="46"/>
    </row>
    <row r="474" spans="4:9" ht="13" x14ac:dyDescent="0.15">
      <c r="D474" s="46"/>
      <c r="H474" s="47"/>
      <c r="I474" s="46"/>
    </row>
    <row r="475" spans="4:9" ht="13" x14ac:dyDescent="0.15">
      <c r="D475" s="46"/>
      <c r="H475" s="47"/>
      <c r="I475" s="46"/>
    </row>
    <row r="476" spans="4:9" ht="13" x14ac:dyDescent="0.15">
      <c r="D476" s="46"/>
      <c r="H476" s="47"/>
      <c r="I476" s="46"/>
    </row>
    <row r="477" spans="4:9" ht="13" x14ac:dyDescent="0.15">
      <c r="D477" s="46"/>
      <c r="H477" s="47"/>
      <c r="I477" s="46"/>
    </row>
    <row r="478" spans="4:9" ht="13" x14ac:dyDescent="0.15">
      <c r="D478" s="46"/>
      <c r="H478" s="47"/>
      <c r="I478" s="46"/>
    </row>
    <row r="479" spans="4:9" ht="13" x14ac:dyDescent="0.15">
      <c r="D479" s="46"/>
      <c r="H479" s="47"/>
      <c r="I479" s="46"/>
    </row>
    <row r="480" spans="4:9" ht="13" x14ac:dyDescent="0.15">
      <c r="D480" s="46"/>
      <c r="H480" s="47"/>
      <c r="I480" s="46"/>
    </row>
    <row r="481" spans="4:9" ht="13" x14ac:dyDescent="0.15">
      <c r="D481" s="46"/>
      <c r="H481" s="47"/>
      <c r="I481" s="46"/>
    </row>
    <row r="482" spans="4:9" ht="13" x14ac:dyDescent="0.15">
      <c r="D482" s="46"/>
      <c r="H482" s="47"/>
      <c r="I482" s="46"/>
    </row>
    <row r="483" spans="4:9" ht="13" x14ac:dyDescent="0.15">
      <c r="D483" s="46"/>
      <c r="H483" s="47"/>
      <c r="I483" s="46"/>
    </row>
    <row r="484" spans="4:9" ht="13" x14ac:dyDescent="0.15">
      <c r="D484" s="46"/>
      <c r="H484" s="47"/>
      <c r="I484" s="46"/>
    </row>
    <row r="485" spans="4:9" ht="13" x14ac:dyDescent="0.15">
      <c r="D485" s="46"/>
      <c r="H485" s="47"/>
      <c r="I485" s="46"/>
    </row>
    <row r="486" spans="4:9" ht="13" x14ac:dyDescent="0.15">
      <c r="D486" s="46"/>
      <c r="H486" s="47"/>
      <c r="I486" s="46"/>
    </row>
    <row r="487" spans="4:9" ht="13" x14ac:dyDescent="0.15">
      <c r="D487" s="46"/>
      <c r="H487" s="47"/>
      <c r="I487" s="46"/>
    </row>
    <row r="488" spans="4:9" ht="13" x14ac:dyDescent="0.15">
      <c r="D488" s="46"/>
      <c r="H488" s="47"/>
      <c r="I488" s="46"/>
    </row>
    <row r="489" spans="4:9" ht="13" x14ac:dyDescent="0.15">
      <c r="D489" s="46"/>
      <c r="H489" s="47"/>
      <c r="I489" s="46"/>
    </row>
    <row r="490" spans="4:9" ht="13" x14ac:dyDescent="0.15">
      <c r="D490" s="46"/>
      <c r="H490" s="47"/>
      <c r="I490" s="46"/>
    </row>
    <row r="491" spans="4:9" ht="13" x14ac:dyDescent="0.15">
      <c r="D491" s="46"/>
      <c r="H491" s="47"/>
      <c r="I491" s="46"/>
    </row>
    <row r="492" spans="4:9" ht="13" x14ac:dyDescent="0.15">
      <c r="D492" s="46"/>
      <c r="H492" s="47"/>
      <c r="I492" s="46"/>
    </row>
    <row r="493" spans="4:9" ht="13" x14ac:dyDescent="0.15">
      <c r="D493" s="46"/>
      <c r="H493" s="47"/>
      <c r="I493" s="46"/>
    </row>
    <row r="494" spans="4:9" ht="13" x14ac:dyDescent="0.15">
      <c r="D494" s="46"/>
      <c r="H494" s="47"/>
      <c r="I494" s="46"/>
    </row>
    <row r="495" spans="4:9" ht="13" x14ac:dyDescent="0.15">
      <c r="D495" s="46"/>
      <c r="H495" s="47"/>
      <c r="I495" s="46"/>
    </row>
    <row r="496" spans="4:9" ht="13" x14ac:dyDescent="0.15">
      <c r="D496" s="46"/>
      <c r="H496" s="47"/>
      <c r="I496" s="46"/>
    </row>
    <row r="497" spans="4:9" ht="13" x14ac:dyDescent="0.15">
      <c r="D497" s="46"/>
      <c r="H497" s="47"/>
      <c r="I497" s="46"/>
    </row>
    <row r="498" spans="4:9" ht="13" x14ac:dyDescent="0.15">
      <c r="D498" s="46"/>
      <c r="H498" s="47"/>
      <c r="I498" s="46"/>
    </row>
    <row r="499" spans="4:9" ht="13" x14ac:dyDescent="0.15">
      <c r="D499" s="46"/>
      <c r="H499" s="47"/>
      <c r="I499" s="46"/>
    </row>
    <row r="500" spans="4:9" ht="13" x14ac:dyDescent="0.15">
      <c r="D500" s="46"/>
      <c r="H500" s="47"/>
      <c r="I500" s="46"/>
    </row>
    <row r="501" spans="4:9" ht="13" x14ac:dyDescent="0.15">
      <c r="D501" s="46"/>
      <c r="H501" s="47"/>
      <c r="I501" s="46"/>
    </row>
    <row r="502" spans="4:9" ht="13" x14ac:dyDescent="0.15">
      <c r="D502" s="46"/>
      <c r="H502" s="47"/>
      <c r="I502" s="46"/>
    </row>
    <row r="503" spans="4:9" ht="13" x14ac:dyDescent="0.15">
      <c r="D503" s="46"/>
      <c r="H503" s="47"/>
      <c r="I503" s="46"/>
    </row>
    <row r="504" spans="4:9" ht="13" x14ac:dyDescent="0.15">
      <c r="D504" s="46"/>
      <c r="H504" s="47"/>
      <c r="I504" s="46"/>
    </row>
    <row r="505" spans="4:9" ht="13" x14ac:dyDescent="0.15">
      <c r="D505" s="46"/>
      <c r="H505" s="47"/>
      <c r="I505" s="46"/>
    </row>
    <row r="506" spans="4:9" ht="13" x14ac:dyDescent="0.15">
      <c r="D506" s="46"/>
      <c r="H506" s="47"/>
      <c r="I506" s="46"/>
    </row>
    <row r="507" spans="4:9" ht="13" x14ac:dyDescent="0.15">
      <c r="D507" s="46"/>
      <c r="H507" s="47"/>
      <c r="I507" s="46"/>
    </row>
    <row r="508" spans="4:9" ht="13" x14ac:dyDescent="0.15">
      <c r="D508" s="46"/>
      <c r="H508" s="47"/>
      <c r="I508" s="46"/>
    </row>
    <row r="509" spans="4:9" ht="13" x14ac:dyDescent="0.15">
      <c r="D509" s="46"/>
      <c r="H509" s="47"/>
      <c r="I509" s="46"/>
    </row>
    <row r="510" spans="4:9" ht="13" x14ac:dyDescent="0.15">
      <c r="D510" s="46"/>
      <c r="H510" s="47"/>
      <c r="I510" s="46"/>
    </row>
    <row r="511" spans="4:9" ht="13" x14ac:dyDescent="0.15">
      <c r="D511" s="46"/>
      <c r="H511" s="47"/>
      <c r="I511" s="46"/>
    </row>
    <row r="512" spans="4:9" ht="13" x14ac:dyDescent="0.15">
      <c r="D512" s="46"/>
      <c r="H512" s="47"/>
      <c r="I512" s="46"/>
    </row>
    <row r="513" spans="4:9" ht="13" x14ac:dyDescent="0.15">
      <c r="D513" s="46"/>
      <c r="H513" s="47"/>
      <c r="I513" s="46"/>
    </row>
    <row r="514" spans="4:9" ht="13" x14ac:dyDescent="0.15">
      <c r="D514" s="46"/>
      <c r="H514" s="47"/>
      <c r="I514" s="46"/>
    </row>
    <row r="515" spans="4:9" ht="13" x14ac:dyDescent="0.15">
      <c r="D515" s="46"/>
      <c r="H515" s="47"/>
      <c r="I515" s="46"/>
    </row>
    <row r="516" spans="4:9" ht="13" x14ac:dyDescent="0.15">
      <c r="D516" s="46"/>
      <c r="H516" s="47"/>
      <c r="I516" s="46"/>
    </row>
    <row r="517" spans="4:9" ht="13" x14ac:dyDescent="0.15">
      <c r="D517" s="46"/>
      <c r="H517" s="47"/>
      <c r="I517" s="46"/>
    </row>
    <row r="518" spans="4:9" ht="13" x14ac:dyDescent="0.15">
      <c r="D518" s="46"/>
      <c r="H518" s="47"/>
      <c r="I518" s="46"/>
    </row>
    <row r="519" spans="4:9" ht="13" x14ac:dyDescent="0.15">
      <c r="D519" s="46"/>
      <c r="H519" s="47"/>
      <c r="I519" s="46"/>
    </row>
    <row r="520" spans="4:9" ht="13" x14ac:dyDescent="0.15">
      <c r="D520" s="46"/>
      <c r="H520" s="47"/>
      <c r="I520" s="46"/>
    </row>
    <row r="521" spans="4:9" ht="13" x14ac:dyDescent="0.15">
      <c r="D521" s="46"/>
      <c r="H521" s="47"/>
      <c r="I521" s="46"/>
    </row>
    <row r="522" spans="4:9" ht="13" x14ac:dyDescent="0.15">
      <c r="D522" s="46"/>
      <c r="H522" s="47"/>
      <c r="I522" s="46"/>
    </row>
    <row r="523" spans="4:9" ht="13" x14ac:dyDescent="0.15">
      <c r="D523" s="46"/>
      <c r="H523" s="47"/>
      <c r="I523" s="46"/>
    </row>
    <row r="524" spans="4:9" ht="13" x14ac:dyDescent="0.15">
      <c r="D524" s="46"/>
      <c r="H524" s="47"/>
      <c r="I524" s="46"/>
    </row>
    <row r="525" spans="4:9" ht="13" x14ac:dyDescent="0.15">
      <c r="D525" s="46"/>
      <c r="H525" s="47"/>
      <c r="I525" s="46"/>
    </row>
    <row r="526" spans="4:9" ht="13" x14ac:dyDescent="0.15">
      <c r="D526" s="46"/>
      <c r="H526" s="47"/>
      <c r="I526" s="46"/>
    </row>
    <row r="527" spans="4:9" ht="13" x14ac:dyDescent="0.15">
      <c r="D527" s="46"/>
      <c r="H527" s="47"/>
      <c r="I527" s="46"/>
    </row>
    <row r="528" spans="4:9" ht="13" x14ac:dyDescent="0.15">
      <c r="D528" s="46"/>
      <c r="H528" s="47"/>
      <c r="I528" s="46"/>
    </row>
    <row r="529" spans="4:9" ht="13" x14ac:dyDescent="0.15">
      <c r="D529" s="46"/>
      <c r="H529" s="47"/>
      <c r="I529" s="46"/>
    </row>
    <row r="530" spans="4:9" ht="13" x14ac:dyDescent="0.15">
      <c r="D530" s="46"/>
      <c r="H530" s="47"/>
      <c r="I530" s="46"/>
    </row>
    <row r="531" spans="4:9" ht="13" x14ac:dyDescent="0.15">
      <c r="D531" s="46"/>
      <c r="H531" s="47"/>
      <c r="I531" s="46"/>
    </row>
    <row r="532" spans="4:9" ht="13" x14ac:dyDescent="0.15">
      <c r="D532" s="46"/>
      <c r="H532" s="47"/>
      <c r="I532" s="46"/>
    </row>
    <row r="533" spans="4:9" ht="13" x14ac:dyDescent="0.15">
      <c r="D533" s="46"/>
      <c r="H533" s="47"/>
      <c r="I533" s="46"/>
    </row>
    <row r="534" spans="4:9" ht="13" x14ac:dyDescent="0.15">
      <c r="D534" s="46"/>
      <c r="H534" s="47"/>
      <c r="I534" s="46"/>
    </row>
    <row r="535" spans="4:9" ht="13" x14ac:dyDescent="0.15">
      <c r="D535" s="46"/>
      <c r="H535" s="47"/>
      <c r="I535" s="46"/>
    </row>
    <row r="536" spans="4:9" ht="13" x14ac:dyDescent="0.15">
      <c r="D536" s="46"/>
      <c r="H536" s="47"/>
      <c r="I536" s="46"/>
    </row>
    <row r="537" spans="4:9" ht="13" x14ac:dyDescent="0.15">
      <c r="D537" s="46"/>
      <c r="H537" s="47"/>
      <c r="I537" s="46"/>
    </row>
    <row r="538" spans="4:9" ht="13" x14ac:dyDescent="0.15">
      <c r="D538" s="46"/>
      <c r="H538" s="47"/>
      <c r="I538" s="46"/>
    </row>
    <row r="539" spans="4:9" ht="13" x14ac:dyDescent="0.15">
      <c r="D539" s="46"/>
      <c r="H539" s="47"/>
      <c r="I539" s="46"/>
    </row>
    <row r="540" spans="4:9" ht="13" x14ac:dyDescent="0.15">
      <c r="D540" s="46"/>
      <c r="H540" s="47"/>
      <c r="I540" s="46"/>
    </row>
    <row r="541" spans="4:9" ht="13" x14ac:dyDescent="0.15">
      <c r="D541" s="46"/>
      <c r="H541" s="47"/>
      <c r="I541" s="46"/>
    </row>
    <row r="542" spans="4:9" ht="13" x14ac:dyDescent="0.15">
      <c r="D542" s="46"/>
      <c r="H542" s="47"/>
      <c r="I542" s="46"/>
    </row>
    <row r="543" spans="4:9" ht="13" x14ac:dyDescent="0.15">
      <c r="D543" s="46"/>
      <c r="H543" s="47"/>
      <c r="I543" s="46"/>
    </row>
    <row r="544" spans="4:9" ht="13" x14ac:dyDescent="0.15">
      <c r="D544" s="46"/>
      <c r="H544" s="47"/>
      <c r="I544" s="46"/>
    </row>
    <row r="545" spans="4:9" ht="13" x14ac:dyDescent="0.15">
      <c r="D545" s="46"/>
      <c r="H545" s="47"/>
      <c r="I545" s="46"/>
    </row>
    <row r="546" spans="4:9" ht="13" x14ac:dyDescent="0.15">
      <c r="D546" s="46"/>
      <c r="H546" s="47"/>
      <c r="I546" s="46"/>
    </row>
    <row r="547" spans="4:9" ht="13" x14ac:dyDescent="0.15">
      <c r="D547" s="46"/>
      <c r="H547" s="47"/>
      <c r="I547" s="46"/>
    </row>
    <row r="548" spans="4:9" ht="13" x14ac:dyDescent="0.15">
      <c r="D548" s="46"/>
      <c r="H548" s="47"/>
      <c r="I548" s="46"/>
    </row>
    <row r="549" spans="4:9" ht="13" x14ac:dyDescent="0.15">
      <c r="D549" s="46"/>
      <c r="H549" s="47"/>
      <c r="I549" s="46"/>
    </row>
    <row r="550" spans="4:9" ht="13" x14ac:dyDescent="0.15">
      <c r="D550" s="46"/>
      <c r="H550" s="47"/>
      <c r="I550" s="46"/>
    </row>
    <row r="551" spans="4:9" ht="13" x14ac:dyDescent="0.15">
      <c r="D551" s="46"/>
      <c r="H551" s="47"/>
      <c r="I551" s="46"/>
    </row>
    <row r="552" spans="4:9" ht="13" x14ac:dyDescent="0.15">
      <c r="D552" s="46"/>
      <c r="H552" s="47"/>
      <c r="I552" s="46"/>
    </row>
    <row r="553" spans="4:9" ht="13" x14ac:dyDescent="0.15">
      <c r="D553" s="46"/>
      <c r="H553" s="47"/>
      <c r="I553" s="46"/>
    </row>
    <row r="554" spans="4:9" ht="13" x14ac:dyDescent="0.15">
      <c r="D554" s="46"/>
      <c r="H554" s="47"/>
      <c r="I554" s="46"/>
    </row>
    <row r="555" spans="4:9" ht="13" x14ac:dyDescent="0.15">
      <c r="D555" s="46"/>
      <c r="H555" s="47"/>
      <c r="I555" s="46"/>
    </row>
    <row r="556" spans="4:9" ht="13" x14ac:dyDescent="0.15">
      <c r="D556" s="46"/>
      <c r="H556" s="47"/>
      <c r="I556" s="46"/>
    </row>
    <row r="557" spans="4:9" ht="13" x14ac:dyDescent="0.15">
      <c r="D557" s="46"/>
      <c r="H557" s="47"/>
      <c r="I557" s="46"/>
    </row>
    <row r="558" spans="4:9" ht="13" x14ac:dyDescent="0.15">
      <c r="D558" s="46"/>
      <c r="H558" s="47"/>
      <c r="I558" s="46"/>
    </row>
    <row r="559" spans="4:9" ht="13" x14ac:dyDescent="0.15">
      <c r="D559" s="46"/>
      <c r="H559" s="47"/>
      <c r="I559" s="46"/>
    </row>
    <row r="560" spans="4:9" ht="13" x14ac:dyDescent="0.15">
      <c r="D560" s="46"/>
      <c r="H560" s="47"/>
      <c r="I560" s="46"/>
    </row>
    <row r="561" spans="4:9" ht="13" x14ac:dyDescent="0.15">
      <c r="D561" s="46"/>
      <c r="H561" s="47"/>
      <c r="I561" s="46"/>
    </row>
    <row r="562" spans="4:9" ht="13" x14ac:dyDescent="0.15">
      <c r="D562" s="46"/>
      <c r="H562" s="47"/>
      <c r="I562" s="46"/>
    </row>
    <row r="563" spans="4:9" ht="13" x14ac:dyDescent="0.15">
      <c r="D563" s="46"/>
      <c r="H563" s="47"/>
      <c r="I563" s="46"/>
    </row>
    <row r="564" spans="4:9" ht="13" x14ac:dyDescent="0.15">
      <c r="D564" s="46"/>
      <c r="H564" s="47"/>
      <c r="I564" s="46"/>
    </row>
    <row r="565" spans="4:9" ht="13" x14ac:dyDescent="0.15">
      <c r="D565" s="46"/>
      <c r="H565" s="47"/>
      <c r="I565" s="46"/>
    </row>
    <row r="566" spans="4:9" ht="13" x14ac:dyDescent="0.15">
      <c r="D566" s="46"/>
      <c r="H566" s="47"/>
      <c r="I566" s="46"/>
    </row>
    <row r="567" spans="4:9" ht="13" x14ac:dyDescent="0.15">
      <c r="D567" s="46"/>
      <c r="H567" s="47"/>
      <c r="I567" s="46"/>
    </row>
    <row r="568" spans="4:9" ht="13" x14ac:dyDescent="0.15">
      <c r="D568" s="46"/>
      <c r="H568" s="47"/>
      <c r="I568" s="46"/>
    </row>
    <row r="569" spans="4:9" ht="13" x14ac:dyDescent="0.15">
      <c r="D569" s="46"/>
      <c r="H569" s="47"/>
      <c r="I569" s="46"/>
    </row>
    <row r="570" spans="4:9" ht="13" x14ac:dyDescent="0.15">
      <c r="D570" s="46"/>
      <c r="H570" s="47"/>
      <c r="I570" s="46"/>
    </row>
    <row r="571" spans="4:9" ht="13" x14ac:dyDescent="0.15">
      <c r="D571" s="46"/>
      <c r="H571" s="47"/>
      <c r="I571" s="46"/>
    </row>
    <row r="572" spans="4:9" ht="13" x14ac:dyDescent="0.15">
      <c r="D572" s="46"/>
      <c r="H572" s="47"/>
      <c r="I572" s="46"/>
    </row>
    <row r="573" spans="4:9" ht="13" x14ac:dyDescent="0.15">
      <c r="D573" s="46"/>
      <c r="H573" s="47"/>
      <c r="I573" s="46"/>
    </row>
    <row r="574" spans="4:9" ht="13" x14ac:dyDescent="0.15">
      <c r="D574" s="46"/>
      <c r="H574" s="47"/>
      <c r="I574" s="46"/>
    </row>
    <row r="575" spans="4:9" ht="13" x14ac:dyDescent="0.15">
      <c r="D575" s="46"/>
      <c r="H575" s="47"/>
      <c r="I575" s="46"/>
    </row>
    <row r="576" spans="4:9" ht="13" x14ac:dyDescent="0.15">
      <c r="D576" s="46"/>
      <c r="H576" s="47"/>
      <c r="I576" s="46"/>
    </row>
    <row r="577" spans="4:9" ht="13" x14ac:dyDescent="0.15">
      <c r="D577" s="46"/>
      <c r="H577" s="47"/>
      <c r="I577" s="46"/>
    </row>
    <row r="578" spans="4:9" ht="13" x14ac:dyDescent="0.15">
      <c r="D578" s="46"/>
      <c r="H578" s="47"/>
      <c r="I578" s="46"/>
    </row>
    <row r="579" spans="4:9" ht="13" x14ac:dyDescent="0.15">
      <c r="D579" s="46"/>
      <c r="H579" s="47"/>
      <c r="I579" s="46"/>
    </row>
    <row r="580" spans="4:9" ht="13" x14ac:dyDescent="0.15">
      <c r="D580" s="46"/>
      <c r="H580" s="47"/>
      <c r="I580" s="46"/>
    </row>
    <row r="581" spans="4:9" ht="13" x14ac:dyDescent="0.15">
      <c r="D581" s="46"/>
      <c r="H581" s="47"/>
      <c r="I581" s="46"/>
    </row>
    <row r="582" spans="4:9" ht="13" x14ac:dyDescent="0.15">
      <c r="D582" s="46"/>
      <c r="H582" s="47"/>
      <c r="I582" s="46"/>
    </row>
    <row r="583" spans="4:9" ht="13" x14ac:dyDescent="0.15">
      <c r="D583" s="46"/>
      <c r="H583" s="47"/>
      <c r="I583" s="46"/>
    </row>
    <row r="584" spans="4:9" ht="13" x14ac:dyDescent="0.15">
      <c r="D584" s="46"/>
      <c r="H584" s="47"/>
      <c r="I584" s="46"/>
    </row>
    <row r="585" spans="4:9" ht="13" x14ac:dyDescent="0.15">
      <c r="D585" s="46"/>
      <c r="H585" s="47"/>
      <c r="I585" s="46"/>
    </row>
    <row r="586" spans="4:9" ht="13" x14ac:dyDescent="0.15">
      <c r="D586" s="46"/>
      <c r="H586" s="47"/>
      <c r="I586" s="46"/>
    </row>
    <row r="587" spans="4:9" ht="13" x14ac:dyDescent="0.15">
      <c r="D587" s="46"/>
      <c r="H587" s="47"/>
      <c r="I587" s="46"/>
    </row>
    <row r="588" spans="4:9" ht="13" x14ac:dyDescent="0.15">
      <c r="D588" s="46"/>
      <c r="H588" s="47"/>
      <c r="I588" s="46"/>
    </row>
    <row r="589" spans="4:9" ht="13" x14ac:dyDescent="0.15">
      <c r="D589" s="46"/>
      <c r="H589" s="47"/>
      <c r="I589" s="46"/>
    </row>
    <row r="590" spans="4:9" ht="13" x14ac:dyDescent="0.15">
      <c r="D590" s="46"/>
      <c r="H590" s="47"/>
      <c r="I590" s="46"/>
    </row>
    <row r="591" spans="4:9" ht="13" x14ac:dyDescent="0.15">
      <c r="D591" s="46"/>
      <c r="H591" s="47"/>
      <c r="I591" s="46"/>
    </row>
    <row r="592" spans="4:9" ht="13" x14ac:dyDescent="0.15">
      <c r="D592" s="46"/>
      <c r="H592" s="47"/>
      <c r="I592" s="46"/>
    </row>
    <row r="593" spans="4:9" ht="13" x14ac:dyDescent="0.15">
      <c r="D593" s="46"/>
      <c r="H593" s="47"/>
      <c r="I593" s="46"/>
    </row>
    <row r="594" spans="4:9" ht="13" x14ac:dyDescent="0.15">
      <c r="D594" s="46"/>
      <c r="H594" s="47"/>
      <c r="I594" s="46"/>
    </row>
    <row r="595" spans="4:9" ht="13" x14ac:dyDescent="0.15">
      <c r="D595" s="46"/>
      <c r="H595" s="47"/>
      <c r="I595" s="46"/>
    </row>
    <row r="596" spans="4:9" ht="13" x14ac:dyDescent="0.15">
      <c r="D596" s="46"/>
      <c r="H596" s="47"/>
      <c r="I596" s="46"/>
    </row>
    <row r="597" spans="4:9" ht="13" x14ac:dyDescent="0.15">
      <c r="D597" s="46"/>
      <c r="H597" s="47"/>
      <c r="I597" s="46"/>
    </row>
    <row r="598" spans="4:9" ht="13" x14ac:dyDescent="0.15">
      <c r="D598" s="46"/>
      <c r="H598" s="47"/>
      <c r="I598" s="46"/>
    </row>
    <row r="599" spans="4:9" ht="13" x14ac:dyDescent="0.15">
      <c r="D599" s="46"/>
      <c r="H599" s="47"/>
      <c r="I599" s="46"/>
    </row>
    <row r="600" spans="4:9" ht="13" x14ac:dyDescent="0.15">
      <c r="D600" s="46"/>
      <c r="H600" s="47"/>
      <c r="I600" s="46"/>
    </row>
    <row r="601" spans="4:9" ht="13" x14ac:dyDescent="0.15">
      <c r="D601" s="46"/>
      <c r="H601" s="47"/>
      <c r="I601" s="46"/>
    </row>
    <row r="602" spans="4:9" ht="13" x14ac:dyDescent="0.15">
      <c r="D602" s="46"/>
      <c r="H602" s="47"/>
      <c r="I602" s="46"/>
    </row>
    <row r="603" spans="4:9" ht="13" x14ac:dyDescent="0.15">
      <c r="D603" s="46"/>
      <c r="H603" s="47"/>
      <c r="I603" s="46"/>
    </row>
    <row r="604" spans="4:9" ht="13" x14ac:dyDescent="0.15">
      <c r="D604" s="46"/>
      <c r="H604" s="47"/>
      <c r="I604" s="46"/>
    </row>
    <row r="605" spans="4:9" ht="13" x14ac:dyDescent="0.15">
      <c r="D605" s="46"/>
      <c r="H605" s="47"/>
      <c r="I605" s="46"/>
    </row>
    <row r="606" spans="4:9" ht="13" x14ac:dyDescent="0.15">
      <c r="D606" s="46"/>
      <c r="H606" s="47"/>
      <c r="I606" s="46"/>
    </row>
    <row r="607" spans="4:9" ht="13" x14ac:dyDescent="0.15">
      <c r="D607" s="46"/>
      <c r="H607" s="47"/>
      <c r="I607" s="46"/>
    </row>
    <row r="608" spans="4:9" ht="13" x14ac:dyDescent="0.15">
      <c r="D608" s="46"/>
      <c r="H608" s="47"/>
      <c r="I608" s="46"/>
    </row>
    <row r="609" spans="4:9" ht="13" x14ac:dyDescent="0.15">
      <c r="D609" s="46"/>
      <c r="H609" s="47"/>
      <c r="I609" s="46"/>
    </row>
    <row r="610" spans="4:9" ht="13" x14ac:dyDescent="0.15">
      <c r="D610" s="46"/>
      <c r="H610" s="47"/>
      <c r="I610" s="46"/>
    </row>
    <row r="611" spans="4:9" ht="13" x14ac:dyDescent="0.15">
      <c r="D611" s="46"/>
      <c r="H611" s="47"/>
      <c r="I611" s="46"/>
    </row>
    <row r="612" spans="4:9" ht="13" x14ac:dyDescent="0.15">
      <c r="D612" s="46"/>
      <c r="H612" s="47"/>
      <c r="I612" s="46"/>
    </row>
    <row r="613" spans="4:9" ht="13" x14ac:dyDescent="0.15">
      <c r="D613" s="46"/>
      <c r="H613" s="47"/>
      <c r="I613" s="46"/>
    </row>
    <row r="614" spans="4:9" ht="13" x14ac:dyDescent="0.15">
      <c r="D614" s="46"/>
      <c r="H614" s="47"/>
      <c r="I614" s="46"/>
    </row>
    <row r="615" spans="4:9" ht="13" x14ac:dyDescent="0.15">
      <c r="D615" s="46"/>
      <c r="H615" s="47"/>
      <c r="I615" s="46"/>
    </row>
    <row r="616" spans="4:9" ht="13" x14ac:dyDescent="0.15">
      <c r="D616" s="46"/>
      <c r="H616" s="47"/>
      <c r="I616" s="46"/>
    </row>
    <row r="617" spans="4:9" ht="13" x14ac:dyDescent="0.15">
      <c r="D617" s="46"/>
      <c r="H617" s="47"/>
      <c r="I617" s="46"/>
    </row>
    <row r="618" spans="4:9" ht="13" x14ac:dyDescent="0.15">
      <c r="D618" s="46"/>
      <c r="H618" s="47"/>
      <c r="I618" s="46"/>
    </row>
    <row r="619" spans="4:9" ht="13" x14ac:dyDescent="0.15">
      <c r="D619" s="46"/>
      <c r="H619" s="47"/>
      <c r="I619" s="46"/>
    </row>
    <row r="620" spans="4:9" ht="13" x14ac:dyDescent="0.15">
      <c r="D620" s="46"/>
      <c r="H620" s="47"/>
      <c r="I620" s="46"/>
    </row>
    <row r="621" spans="4:9" ht="13" x14ac:dyDescent="0.15">
      <c r="D621" s="46"/>
      <c r="H621" s="47"/>
      <c r="I621" s="46"/>
    </row>
    <row r="622" spans="4:9" ht="13" x14ac:dyDescent="0.15">
      <c r="D622" s="46"/>
      <c r="H622" s="47"/>
      <c r="I622" s="46"/>
    </row>
    <row r="623" spans="4:9" ht="13" x14ac:dyDescent="0.15">
      <c r="D623" s="46"/>
      <c r="H623" s="47"/>
      <c r="I623" s="46"/>
    </row>
    <row r="624" spans="4:9" ht="13" x14ac:dyDescent="0.15">
      <c r="D624" s="46"/>
      <c r="H624" s="47"/>
      <c r="I624" s="46"/>
    </row>
    <row r="625" spans="4:9" ht="13" x14ac:dyDescent="0.15">
      <c r="D625" s="46"/>
      <c r="H625" s="47"/>
      <c r="I625" s="46"/>
    </row>
    <row r="626" spans="4:9" ht="13" x14ac:dyDescent="0.15">
      <c r="D626" s="46"/>
      <c r="H626" s="47"/>
      <c r="I626" s="46"/>
    </row>
    <row r="627" spans="4:9" ht="13" x14ac:dyDescent="0.15">
      <c r="D627" s="46"/>
      <c r="H627" s="47"/>
      <c r="I627" s="46"/>
    </row>
    <row r="628" spans="4:9" ht="13" x14ac:dyDescent="0.15">
      <c r="D628" s="46"/>
      <c r="H628" s="47"/>
      <c r="I628" s="46"/>
    </row>
    <row r="629" spans="4:9" ht="13" x14ac:dyDescent="0.15">
      <c r="D629" s="46"/>
      <c r="H629" s="47"/>
      <c r="I629" s="46"/>
    </row>
    <row r="630" spans="4:9" ht="13" x14ac:dyDescent="0.15">
      <c r="D630" s="46"/>
      <c r="H630" s="47"/>
      <c r="I630" s="46"/>
    </row>
    <row r="631" spans="4:9" ht="13" x14ac:dyDescent="0.15">
      <c r="D631" s="46"/>
      <c r="H631" s="47"/>
      <c r="I631" s="46"/>
    </row>
    <row r="632" spans="4:9" ht="13" x14ac:dyDescent="0.15">
      <c r="D632" s="46"/>
      <c r="H632" s="47"/>
      <c r="I632" s="46"/>
    </row>
    <row r="633" spans="4:9" ht="13" x14ac:dyDescent="0.15">
      <c r="D633" s="46"/>
      <c r="H633" s="47"/>
      <c r="I633" s="46"/>
    </row>
    <row r="634" spans="4:9" ht="13" x14ac:dyDescent="0.15">
      <c r="D634" s="46"/>
      <c r="H634" s="47"/>
      <c r="I634" s="46"/>
    </row>
    <row r="635" spans="4:9" ht="13" x14ac:dyDescent="0.15">
      <c r="D635" s="46"/>
      <c r="H635" s="47"/>
      <c r="I635" s="46"/>
    </row>
    <row r="636" spans="4:9" ht="13" x14ac:dyDescent="0.15">
      <c r="D636" s="46"/>
      <c r="H636" s="47"/>
      <c r="I636" s="46"/>
    </row>
    <row r="637" spans="4:9" ht="13" x14ac:dyDescent="0.15">
      <c r="D637" s="46"/>
      <c r="H637" s="47"/>
      <c r="I637" s="46"/>
    </row>
    <row r="638" spans="4:9" ht="13" x14ac:dyDescent="0.15">
      <c r="D638" s="46"/>
      <c r="H638" s="47"/>
      <c r="I638" s="46"/>
    </row>
    <row r="639" spans="4:9" ht="13" x14ac:dyDescent="0.15">
      <c r="D639" s="46"/>
      <c r="H639" s="47"/>
      <c r="I639" s="46"/>
    </row>
    <row r="640" spans="4:9" ht="13" x14ac:dyDescent="0.15">
      <c r="D640" s="46"/>
      <c r="H640" s="47"/>
      <c r="I640" s="46"/>
    </row>
    <row r="641" spans="4:9" ht="13" x14ac:dyDescent="0.15">
      <c r="D641" s="46"/>
      <c r="H641" s="47"/>
      <c r="I641" s="46"/>
    </row>
    <row r="642" spans="4:9" ht="13" x14ac:dyDescent="0.15">
      <c r="D642" s="46"/>
      <c r="H642" s="47"/>
      <c r="I642" s="46"/>
    </row>
    <row r="643" spans="4:9" ht="13" x14ac:dyDescent="0.15">
      <c r="D643" s="46"/>
      <c r="H643" s="47"/>
      <c r="I643" s="46"/>
    </row>
    <row r="644" spans="4:9" ht="13" x14ac:dyDescent="0.15">
      <c r="D644" s="46"/>
      <c r="H644" s="47"/>
      <c r="I644" s="46"/>
    </row>
    <row r="645" spans="4:9" ht="13" x14ac:dyDescent="0.15">
      <c r="D645" s="46"/>
      <c r="H645" s="47"/>
      <c r="I645" s="46"/>
    </row>
    <row r="646" spans="4:9" ht="13" x14ac:dyDescent="0.15">
      <c r="D646" s="46"/>
      <c r="H646" s="47"/>
      <c r="I646" s="46"/>
    </row>
    <row r="647" spans="4:9" ht="13" x14ac:dyDescent="0.15">
      <c r="D647" s="46"/>
      <c r="H647" s="47"/>
      <c r="I647" s="46"/>
    </row>
    <row r="648" spans="4:9" ht="13" x14ac:dyDescent="0.15">
      <c r="D648" s="46"/>
      <c r="H648" s="47"/>
      <c r="I648" s="46"/>
    </row>
    <row r="649" spans="4:9" ht="13" x14ac:dyDescent="0.15">
      <c r="D649" s="46"/>
      <c r="H649" s="47"/>
      <c r="I649" s="46"/>
    </row>
    <row r="650" spans="4:9" ht="13" x14ac:dyDescent="0.15">
      <c r="D650" s="46"/>
      <c r="H650" s="47"/>
      <c r="I650" s="46"/>
    </row>
    <row r="651" spans="4:9" ht="13" x14ac:dyDescent="0.15">
      <c r="D651" s="46"/>
      <c r="H651" s="47"/>
      <c r="I651" s="46"/>
    </row>
    <row r="652" spans="4:9" ht="13" x14ac:dyDescent="0.15">
      <c r="D652" s="46"/>
      <c r="H652" s="47"/>
      <c r="I652" s="46"/>
    </row>
    <row r="653" spans="4:9" ht="13" x14ac:dyDescent="0.15">
      <c r="D653" s="46"/>
      <c r="H653" s="47"/>
      <c r="I653" s="46"/>
    </row>
    <row r="654" spans="4:9" ht="13" x14ac:dyDescent="0.15">
      <c r="D654" s="46"/>
      <c r="H654" s="47"/>
      <c r="I654" s="46"/>
    </row>
    <row r="655" spans="4:9" ht="13" x14ac:dyDescent="0.15">
      <c r="D655" s="46"/>
      <c r="H655" s="47"/>
      <c r="I655" s="46"/>
    </row>
    <row r="656" spans="4:9" ht="13" x14ac:dyDescent="0.15">
      <c r="D656" s="46"/>
      <c r="H656" s="47"/>
      <c r="I656" s="46"/>
    </row>
    <row r="657" spans="4:9" ht="13" x14ac:dyDescent="0.15">
      <c r="D657" s="46"/>
      <c r="H657" s="47"/>
      <c r="I657" s="46"/>
    </row>
    <row r="658" spans="4:9" ht="13" x14ac:dyDescent="0.15">
      <c r="D658" s="46"/>
      <c r="H658" s="47"/>
      <c r="I658" s="46"/>
    </row>
    <row r="659" spans="4:9" ht="13" x14ac:dyDescent="0.15">
      <c r="D659" s="46"/>
      <c r="H659" s="47"/>
      <c r="I659" s="46"/>
    </row>
    <row r="660" spans="4:9" ht="13" x14ac:dyDescent="0.15">
      <c r="D660" s="46"/>
      <c r="H660" s="47"/>
      <c r="I660" s="46"/>
    </row>
    <row r="661" spans="4:9" ht="13" x14ac:dyDescent="0.15">
      <c r="D661" s="46"/>
      <c r="H661" s="47"/>
      <c r="I661" s="46"/>
    </row>
    <row r="662" spans="4:9" ht="13" x14ac:dyDescent="0.15">
      <c r="D662" s="46"/>
      <c r="H662" s="47"/>
      <c r="I662" s="46"/>
    </row>
    <row r="663" spans="4:9" ht="13" x14ac:dyDescent="0.15">
      <c r="D663" s="46"/>
      <c r="H663" s="47"/>
      <c r="I663" s="46"/>
    </row>
    <row r="664" spans="4:9" ht="13" x14ac:dyDescent="0.15">
      <c r="D664" s="46"/>
      <c r="H664" s="47"/>
      <c r="I664" s="46"/>
    </row>
    <row r="665" spans="4:9" ht="13" x14ac:dyDescent="0.15">
      <c r="D665" s="46"/>
      <c r="H665" s="47"/>
      <c r="I665" s="46"/>
    </row>
    <row r="666" spans="4:9" ht="13" x14ac:dyDescent="0.15">
      <c r="D666" s="46"/>
      <c r="H666" s="47"/>
      <c r="I666" s="46"/>
    </row>
    <row r="667" spans="4:9" ht="13" x14ac:dyDescent="0.15">
      <c r="D667" s="46"/>
      <c r="H667" s="47"/>
      <c r="I667" s="46"/>
    </row>
    <row r="668" spans="4:9" ht="13" x14ac:dyDescent="0.15">
      <c r="D668" s="46"/>
      <c r="H668" s="47"/>
      <c r="I668" s="46"/>
    </row>
    <row r="669" spans="4:9" ht="13" x14ac:dyDescent="0.15">
      <c r="D669" s="46"/>
      <c r="H669" s="47"/>
      <c r="I669" s="46"/>
    </row>
    <row r="670" spans="4:9" ht="13" x14ac:dyDescent="0.15">
      <c r="D670" s="46"/>
      <c r="H670" s="47"/>
      <c r="I670" s="46"/>
    </row>
    <row r="671" spans="4:9" ht="13" x14ac:dyDescent="0.15">
      <c r="D671" s="46"/>
      <c r="H671" s="47"/>
      <c r="I671" s="46"/>
    </row>
    <row r="672" spans="4:9" ht="13" x14ac:dyDescent="0.15">
      <c r="D672" s="46"/>
      <c r="H672" s="47"/>
      <c r="I672" s="46"/>
    </row>
    <row r="673" spans="4:9" ht="13" x14ac:dyDescent="0.15">
      <c r="D673" s="46"/>
      <c r="H673" s="47"/>
      <c r="I673" s="46"/>
    </row>
    <row r="674" spans="4:9" ht="13" x14ac:dyDescent="0.15">
      <c r="D674" s="46"/>
      <c r="H674" s="47"/>
      <c r="I674" s="46"/>
    </row>
    <row r="675" spans="4:9" ht="13" x14ac:dyDescent="0.15">
      <c r="D675" s="46"/>
      <c r="H675" s="47"/>
      <c r="I675" s="46"/>
    </row>
    <row r="676" spans="4:9" ht="13" x14ac:dyDescent="0.15">
      <c r="D676" s="46"/>
      <c r="H676" s="47"/>
      <c r="I676" s="46"/>
    </row>
    <row r="677" spans="4:9" ht="13" x14ac:dyDescent="0.15">
      <c r="D677" s="46"/>
      <c r="H677" s="47"/>
      <c r="I677" s="46"/>
    </row>
    <row r="678" spans="4:9" ht="13" x14ac:dyDescent="0.15">
      <c r="D678" s="46"/>
      <c r="H678" s="47"/>
      <c r="I678" s="46"/>
    </row>
    <row r="679" spans="4:9" ht="13" x14ac:dyDescent="0.15">
      <c r="D679" s="46"/>
      <c r="H679" s="47"/>
      <c r="I679" s="46"/>
    </row>
    <row r="680" spans="4:9" ht="13" x14ac:dyDescent="0.15">
      <c r="D680" s="46"/>
      <c r="H680" s="47"/>
      <c r="I680" s="46"/>
    </row>
    <row r="681" spans="4:9" ht="13" x14ac:dyDescent="0.15">
      <c r="D681" s="46"/>
      <c r="H681" s="47"/>
      <c r="I681" s="46"/>
    </row>
    <row r="682" spans="4:9" ht="13" x14ac:dyDescent="0.15">
      <c r="D682" s="46"/>
      <c r="H682" s="47"/>
      <c r="I682" s="46"/>
    </row>
    <row r="683" spans="4:9" ht="13" x14ac:dyDescent="0.15">
      <c r="D683" s="46"/>
      <c r="H683" s="47"/>
      <c r="I683" s="46"/>
    </row>
    <row r="684" spans="4:9" ht="13" x14ac:dyDescent="0.15">
      <c r="D684" s="46"/>
      <c r="H684" s="47"/>
      <c r="I684" s="46"/>
    </row>
    <row r="685" spans="4:9" ht="13" x14ac:dyDescent="0.15">
      <c r="D685" s="46"/>
      <c r="H685" s="47"/>
      <c r="I685" s="46"/>
    </row>
    <row r="686" spans="4:9" ht="13" x14ac:dyDescent="0.15">
      <c r="D686" s="46"/>
      <c r="H686" s="47"/>
      <c r="I686" s="46"/>
    </row>
    <row r="687" spans="4:9" ht="13" x14ac:dyDescent="0.15">
      <c r="D687" s="46"/>
      <c r="H687" s="47"/>
      <c r="I687" s="46"/>
    </row>
    <row r="688" spans="4:9" ht="13" x14ac:dyDescent="0.15">
      <c r="D688" s="46"/>
      <c r="H688" s="47"/>
      <c r="I688" s="46"/>
    </row>
    <row r="689" spans="4:9" ht="13" x14ac:dyDescent="0.15">
      <c r="D689" s="46"/>
      <c r="H689" s="47"/>
      <c r="I689" s="46"/>
    </row>
    <row r="690" spans="4:9" ht="13" x14ac:dyDescent="0.15">
      <c r="D690" s="46"/>
      <c r="H690" s="47"/>
      <c r="I690" s="46"/>
    </row>
    <row r="691" spans="4:9" ht="13" x14ac:dyDescent="0.15">
      <c r="D691" s="46"/>
      <c r="H691" s="47"/>
      <c r="I691" s="46"/>
    </row>
    <row r="692" spans="4:9" ht="13" x14ac:dyDescent="0.15">
      <c r="D692" s="46"/>
      <c r="H692" s="47"/>
      <c r="I692" s="46"/>
    </row>
    <row r="693" spans="4:9" ht="13" x14ac:dyDescent="0.15">
      <c r="D693" s="46"/>
      <c r="H693" s="47"/>
      <c r="I693" s="46"/>
    </row>
    <row r="694" spans="4:9" ht="13" x14ac:dyDescent="0.15">
      <c r="D694" s="46"/>
      <c r="H694" s="47"/>
      <c r="I694" s="46"/>
    </row>
    <row r="695" spans="4:9" ht="13" x14ac:dyDescent="0.15">
      <c r="D695" s="46"/>
      <c r="H695" s="47"/>
      <c r="I695" s="46"/>
    </row>
    <row r="696" spans="4:9" ht="13" x14ac:dyDescent="0.15">
      <c r="D696" s="46"/>
      <c r="H696" s="47"/>
      <c r="I696" s="46"/>
    </row>
    <row r="697" spans="4:9" ht="13" x14ac:dyDescent="0.15">
      <c r="D697" s="46"/>
      <c r="H697" s="47"/>
      <c r="I697" s="46"/>
    </row>
    <row r="698" spans="4:9" ht="13" x14ac:dyDescent="0.15">
      <c r="D698" s="46"/>
      <c r="H698" s="47"/>
      <c r="I698" s="46"/>
    </row>
    <row r="699" spans="4:9" ht="13" x14ac:dyDescent="0.15">
      <c r="D699" s="46"/>
      <c r="H699" s="47"/>
      <c r="I699" s="46"/>
    </row>
    <row r="700" spans="4:9" ht="13" x14ac:dyDescent="0.15">
      <c r="D700" s="46"/>
      <c r="H700" s="47"/>
      <c r="I700" s="46"/>
    </row>
    <row r="701" spans="4:9" ht="13" x14ac:dyDescent="0.15">
      <c r="D701" s="46"/>
      <c r="H701" s="47"/>
      <c r="I701" s="46"/>
    </row>
    <row r="702" spans="4:9" ht="13" x14ac:dyDescent="0.15">
      <c r="D702" s="46"/>
      <c r="H702" s="47"/>
      <c r="I702" s="46"/>
    </row>
    <row r="703" spans="4:9" ht="13" x14ac:dyDescent="0.15">
      <c r="D703" s="46"/>
      <c r="H703" s="47"/>
      <c r="I703" s="46"/>
    </row>
    <row r="704" spans="4:9" ht="13" x14ac:dyDescent="0.15">
      <c r="D704" s="46"/>
      <c r="H704" s="47"/>
      <c r="I704" s="46"/>
    </row>
    <row r="705" spans="4:9" ht="13" x14ac:dyDescent="0.15">
      <c r="D705" s="46"/>
      <c r="H705" s="47"/>
      <c r="I705" s="46"/>
    </row>
    <row r="706" spans="4:9" ht="13" x14ac:dyDescent="0.15">
      <c r="D706" s="46"/>
      <c r="H706" s="47"/>
      <c r="I706" s="46"/>
    </row>
    <row r="707" spans="4:9" ht="13" x14ac:dyDescent="0.15">
      <c r="D707" s="46"/>
      <c r="H707" s="47"/>
      <c r="I707" s="46"/>
    </row>
    <row r="708" spans="4:9" ht="13" x14ac:dyDescent="0.15">
      <c r="D708" s="46"/>
      <c r="H708" s="47"/>
      <c r="I708" s="46"/>
    </row>
    <row r="709" spans="4:9" ht="13" x14ac:dyDescent="0.15">
      <c r="D709" s="46"/>
      <c r="H709" s="47"/>
      <c r="I709" s="46"/>
    </row>
    <row r="710" spans="4:9" ht="13" x14ac:dyDescent="0.15">
      <c r="D710" s="46"/>
      <c r="H710" s="47"/>
      <c r="I710" s="46"/>
    </row>
    <row r="711" spans="4:9" ht="13" x14ac:dyDescent="0.15">
      <c r="D711" s="46"/>
      <c r="H711" s="47"/>
      <c r="I711" s="46"/>
    </row>
    <row r="712" spans="4:9" ht="13" x14ac:dyDescent="0.15">
      <c r="D712" s="46"/>
      <c r="H712" s="47"/>
      <c r="I712" s="46"/>
    </row>
    <row r="713" spans="4:9" ht="13" x14ac:dyDescent="0.15">
      <c r="D713" s="46"/>
      <c r="H713" s="47"/>
      <c r="I713" s="46"/>
    </row>
    <row r="714" spans="4:9" ht="13" x14ac:dyDescent="0.15">
      <c r="D714" s="46"/>
      <c r="H714" s="47"/>
      <c r="I714" s="46"/>
    </row>
    <row r="715" spans="4:9" ht="13" x14ac:dyDescent="0.15">
      <c r="D715" s="46"/>
      <c r="H715" s="47"/>
      <c r="I715" s="46"/>
    </row>
    <row r="716" spans="4:9" ht="13" x14ac:dyDescent="0.15">
      <c r="D716" s="46"/>
      <c r="H716" s="47"/>
      <c r="I716" s="46"/>
    </row>
    <row r="717" spans="4:9" ht="13" x14ac:dyDescent="0.15">
      <c r="D717" s="46"/>
      <c r="H717" s="47"/>
      <c r="I717" s="46"/>
    </row>
    <row r="718" spans="4:9" ht="13" x14ac:dyDescent="0.15">
      <c r="D718" s="46"/>
      <c r="H718" s="47"/>
      <c r="I718" s="46"/>
    </row>
    <row r="719" spans="4:9" ht="13" x14ac:dyDescent="0.15">
      <c r="D719" s="46"/>
      <c r="H719" s="47"/>
      <c r="I719" s="46"/>
    </row>
    <row r="720" spans="4:9" ht="13" x14ac:dyDescent="0.15">
      <c r="D720" s="46"/>
      <c r="H720" s="47"/>
      <c r="I720" s="46"/>
    </row>
    <row r="721" spans="4:9" ht="13" x14ac:dyDescent="0.15">
      <c r="D721" s="46"/>
      <c r="H721" s="47"/>
      <c r="I721" s="46"/>
    </row>
    <row r="722" spans="4:9" ht="13" x14ac:dyDescent="0.15">
      <c r="D722" s="46"/>
      <c r="H722" s="47"/>
      <c r="I722" s="46"/>
    </row>
    <row r="723" spans="4:9" ht="13" x14ac:dyDescent="0.15">
      <c r="D723" s="46"/>
      <c r="H723" s="47"/>
      <c r="I723" s="46"/>
    </row>
    <row r="724" spans="4:9" ht="13" x14ac:dyDescent="0.15">
      <c r="D724" s="46"/>
      <c r="H724" s="47"/>
      <c r="I724" s="46"/>
    </row>
    <row r="725" spans="4:9" ht="13" x14ac:dyDescent="0.15">
      <c r="D725" s="46"/>
      <c r="H725" s="47"/>
      <c r="I725" s="46"/>
    </row>
    <row r="726" spans="4:9" ht="13" x14ac:dyDescent="0.15">
      <c r="D726" s="46"/>
      <c r="H726" s="47"/>
      <c r="I726" s="46"/>
    </row>
    <row r="727" spans="4:9" ht="13" x14ac:dyDescent="0.15">
      <c r="D727" s="46"/>
      <c r="H727" s="47"/>
      <c r="I727" s="46"/>
    </row>
    <row r="728" spans="4:9" ht="13" x14ac:dyDescent="0.15">
      <c r="D728" s="46"/>
      <c r="H728" s="47"/>
      <c r="I728" s="46"/>
    </row>
    <row r="729" spans="4:9" ht="13" x14ac:dyDescent="0.15">
      <c r="D729" s="46"/>
      <c r="H729" s="47"/>
      <c r="I729" s="46"/>
    </row>
    <row r="730" spans="4:9" ht="13" x14ac:dyDescent="0.15">
      <c r="D730" s="46"/>
      <c r="H730" s="47"/>
      <c r="I730" s="46"/>
    </row>
    <row r="731" spans="4:9" ht="13" x14ac:dyDescent="0.15">
      <c r="D731" s="46"/>
      <c r="H731" s="47"/>
      <c r="I731" s="46"/>
    </row>
    <row r="732" spans="4:9" ht="13" x14ac:dyDescent="0.15">
      <c r="D732" s="46"/>
      <c r="H732" s="47"/>
      <c r="I732" s="46"/>
    </row>
    <row r="733" spans="4:9" ht="13" x14ac:dyDescent="0.15">
      <c r="D733" s="46"/>
      <c r="H733" s="47"/>
      <c r="I733" s="46"/>
    </row>
    <row r="734" spans="4:9" ht="13" x14ac:dyDescent="0.15">
      <c r="D734" s="46"/>
      <c r="H734" s="47"/>
      <c r="I734" s="46"/>
    </row>
    <row r="735" spans="4:9" ht="13" x14ac:dyDescent="0.15">
      <c r="D735" s="46"/>
      <c r="H735" s="47"/>
      <c r="I735" s="46"/>
    </row>
    <row r="736" spans="4:9" ht="13" x14ac:dyDescent="0.15">
      <c r="D736" s="46"/>
      <c r="H736" s="47"/>
      <c r="I736" s="46"/>
    </row>
    <row r="737" spans="4:9" ht="13" x14ac:dyDescent="0.15">
      <c r="D737" s="46"/>
      <c r="H737" s="47"/>
      <c r="I737" s="46"/>
    </row>
    <row r="738" spans="4:9" ht="13" x14ac:dyDescent="0.15">
      <c r="D738" s="46"/>
      <c r="H738" s="47"/>
      <c r="I738" s="46"/>
    </row>
    <row r="739" spans="4:9" ht="13" x14ac:dyDescent="0.15">
      <c r="D739" s="46"/>
      <c r="H739" s="47"/>
      <c r="I739" s="46"/>
    </row>
    <row r="740" spans="4:9" ht="13" x14ac:dyDescent="0.15">
      <c r="D740" s="46"/>
      <c r="H740" s="47"/>
      <c r="I740" s="46"/>
    </row>
    <row r="741" spans="4:9" ht="13" x14ac:dyDescent="0.15">
      <c r="D741" s="46"/>
      <c r="H741" s="47"/>
      <c r="I741" s="46"/>
    </row>
    <row r="742" spans="4:9" ht="13" x14ac:dyDescent="0.15">
      <c r="D742" s="46"/>
      <c r="H742" s="47"/>
      <c r="I742" s="46"/>
    </row>
    <row r="743" spans="4:9" ht="13" x14ac:dyDescent="0.15">
      <c r="D743" s="46"/>
      <c r="H743" s="47"/>
      <c r="I743" s="46"/>
    </row>
    <row r="744" spans="4:9" ht="13" x14ac:dyDescent="0.15">
      <c r="D744" s="46"/>
      <c r="H744" s="47"/>
      <c r="I744" s="46"/>
    </row>
    <row r="745" spans="4:9" ht="13" x14ac:dyDescent="0.15">
      <c r="D745" s="46"/>
      <c r="H745" s="47"/>
      <c r="I745" s="46"/>
    </row>
    <row r="746" spans="4:9" ht="13" x14ac:dyDescent="0.15">
      <c r="D746" s="46"/>
      <c r="H746" s="47"/>
      <c r="I746" s="46"/>
    </row>
    <row r="747" spans="4:9" ht="13" x14ac:dyDescent="0.15">
      <c r="D747" s="46"/>
      <c r="H747" s="47"/>
      <c r="I747" s="46"/>
    </row>
    <row r="748" spans="4:9" ht="13" x14ac:dyDescent="0.15">
      <c r="D748" s="46"/>
      <c r="H748" s="47"/>
      <c r="I748" s="46"/>
    </row>
    <row r="749" spans="4:9" ht="13" x14ac:dyDescent="0.15">
      <c r="D749" s="46"/>
      <c r="H749" s="47"/>
      <c r="I749" s="46"/>
    </row>
    <row r="750" spans="4:9" ht="13" x14ac:dyDescent="0.15">
      <c r="D750" s="46"/>
      <c r="H750" s="47"/>
      <c r="I750" s="46"/>
    </row>
    <row r="751" spans="4:9" ht="13" x14ac:dyDescent="0.15">
      <c r="D751" s="46"/>
      <c r="H751" s="47"/>
      <c r="I751" s="46"/>
    </row>
    <row r="752" spans="4:9" ht="13" x14ac:dyDescent="0.15">
      <c r="D752" s="46"/>
      <c r="H752" s="47"/>
      <c r="I752" s="46"/>
    </row>
    <row r="753" spans="4:9" ht="13" x14ac:dyDescent="0.15">
      <c r="D753" s="46"/>
      <c r="H753" s="47"/>
      <c r="I753" s="46"/>
    </row>
    <row r="754" spans="4:9" ht="13" x14ac:dyDescent="0.15">
      <c r="D754" s="46"/>
      <c r="H754" s="47"/>
      <c r="I754" s="46"/>
    </row>
    <row r="755" spans="4:9" ht="13" x14ac:dyDescent="0.15">
      <c r="D755" s="46"/>
      <c r="H755" s="47"/>
      <c r="I755" s="46"/>
    </row>
    <row r="756" spans="4:9" ht="13" x14ac:dyDescent="0.15">
      <c r="D756" s="46"/>
      <c r="H756" s="47"/>
      <c r="I756" s="46"/>
    </row>
    <row r="757" spans="4:9" ht="13" x14ac:dyDescent="0.15">
      <c r="D757" s="46"/>
      <c r="H757" s="47"/>
      <c r="I757" s="46"/>
    </row>
    <row r="758" spans="4:9" ht="13" x14ac:dyDescent="0.15">
      <c r="D758" s="46"/>
      <c r="H758" s="47"/>
      <c r="I758" s="46"/>
    </row>
    <row r="759" spans="4:9" ht="13" x14ac:dyDescent="0.15">
      <c r="D759" s="46"/>
      <c r="H759" s="47"/>
      <c r="I759" s="46"/>
    </row>
    <row r="760" spans="4:9" ht="13" x14ac:dyDescent="0.15">
      <c r="D760" s="46"/>
      <c r="H760" s="47"/>
      <c r="I760" s="46"/>
    </row>
    <row r="761" spans="4:9" ht="13" x14ac:dyDescent="0.15">
      <c r="D761" s="46"/>
      <c r="H761" s="47"/>
      <c r="I761" s="46"/>
    </row>
    <row r="762" spans="4:9" ht="13" x14ac:dyDescent="0.15">
      <c r="D762" s="46"/>
      <c r="H762" s="47"/>
      <c r="I762" s="46"/>
    </row>
    <row r="763" spans="4:9" ht="13" x14ac:dyDescent="0.15">
      <c r="D763" s="46"/>
      <c r="H763" s="47"/>
      <c r="I763" s="46"/>
    </row>
    <row r="764" spans="4:9" ht="13" x14ac:dyDescent="0.15">
      <c r="D764" s="46"/>
      <c r="H764" s="47"/>
      <c r="I764" s="46"/>
    </row>
    <row r="765" spans="4:9" ht="13" x14ac:dyDescent="0.15">
      <c r="D765" s="46"/>
      <c r="H765" s="47"/>
      <c r="I765" s="46"/>
    </row>
    <row r="766" spans="4:9" ht="13" x14ac:dyDescent="0.15">
      <c r="D766" s="46"/>
      <c r="H766" s="47"/>
      <c r="I766" s="46"/>
    </row>
    <row r="767" spans="4:9" ht="13" x14ac:dyDescent="0.15">
      <c r="D767" s="46"/>
      <c r="H767" s="47"/>
      <c r="I767" s="46"/>
    </row>
    <row r="768" spans="4:9" ht="13" x14ac:dyDescent="0.15">
      <c r="D768" s="46"/>
      <c r="H768" s="47"/>
      <c r="I768" s="46"/>
    </row>
    <row r="769" spans="4:9" ht="13" x14ac:dyDescent="0.15">
      <c r="D769" s="46"/>
      <c r="H769" s="47"/>
      <c r="I769" s="46"/>
    </row>
    <row r="770" spans="4:9" ht="13" x14ac:dyDescent="0.15">
      <c r="D770" s="46"/>
      <c r="H770" s="47"/>
      <c r="I770" s="46"/>
    </row>
    <row r="771" spans="4:9" ht="13" x14ac:dyDescent="0.15">
      <c r="D771" s="46"/>
      <c r="H771" s="47"/>
      <c r="I771" s="46"/>
    </row>
    <row r="772" spans="4:9" ht="13" x14ac:dyDescent="0.15">
      <c r="D772" s="46"/>
      <c r="H772" s="47"/>
      <c r="I772" s="46"/>
    </row>
    <row r="773" spans="4:9" ht="13" x14ac:dyDescent="0.15">
      <c r="D773" s="46"/>
      <c r="H773" s="47"/>
      <c r="I773" s="46"/>
    </row>
    <row r="774" spans="4:9" ht="13" x14ac:dyDescent="0.15">
      <c r="D774" s="46"/>
      <c r="H774" s="47"/>
      <c r="I774" s="46"/>
    </row>
    <row r="775" spans="4:9" ht="13" x14ac:dyDescent="0.15">
      <c r="D775" s="46"/>
      <c r="H775" s="47"/>
      <c r="I775" s="46"/>
    </row>
    <row r="776" spans="4:9" ht="13" x14ac:dyDescent="0.15">
      <c r="D776" s="46"/>
      <c r="H776" s="47"/>
      <c r="I776" s="46"/>
    </row>
    <row r="777" spans="4:9" ht="13" x14ac:dyDescent="0.15">
      <c r="D777" s="46"/>
      <c r="H777" s="47"/>
      <c r="I777" s="46"/>
    </row>
    <row r="778" spans="4:9" ht="13" x14ac:dyDescent="0.15">
      <c r="D778" s="46"/>
      <c r="H778" s="47"/>
      <c r="I778" s="46"/>
    </row>
    <row r="779" spans="4:9" ht="13" x14ac:dyDescent="0.15">
      <c r="D779" s="46"/>
      <c r="H779" s="47"/>
      <c r="I779" s="46"/>
    </row>
    <row r="780" spans="4:9" ht="13" x14ac:dyDescent="0.15">
      <c r="D780" s="46"/>
      <c r="H780" s="47"/>
      <c r="I780" s="46"/>
    </row>
    <row r="781" spans="4:9" ht="13" x14ac:dyDescent="0.15">
      <c r="D781" s="46"/>
      <c r="H781" s="47"/>
      <c r="I781" s="46"/>
    </row>
    <row r="782" spans="4:9" ht="13" x14ac:dyDescent="0.15">
      <c r="D782" s="46"/>
      <c r="H782" s="47"/>
      <c r="I782" s="46"/>
    </row>
    <row r="783" spans="4:9" ht="13" x14ac:dyDescent="0.15">
      <c r="D783" s="46"/>
      <c r="H783" s="47"/>
      <c r="I783" s="46"/>
    </row>
    <row r="784" spans="4:9" ht="13" x14ac:dyDescent="0.15">
      <c r="D784" s="46"/>
      <c r="H784" s="47"/>
      <c r="I784" s="46"/>
    </row>
    <row r="785" spans="4:9" ht="13" x14ac:dyDescent="0.15">
      <c r="D785" s="46"/>
      <c r="H785" s="47"/>
      <c r="I785" s="46"/>
    </row>
    <row r="786" spans="4:9" ht="13" x14ac:dyDescent="0.15">
      <c r="D786" s="46"/>
      <c r="H786" s="47"/>
      <c r="I786" s="46"/>
    </row>
    <row r="787" spans="4:9" ht="13" x14ac:dyDescent="0.15">
      <c r="D787" s="46"/>
      <c r="H787" s="47"/>
      <c r="I787" s="46"/>
    </row>
    <row r="788" spans="4:9" ht="13" x14ac:dyDescent="0.15">
      <c r="D788" s="46"/>
      <c r="H788" s="47"/>
      <c r="I788" s="46"/>
    </row>
    <row r="789" spans="4:9" ht="13" x14ac:dyDescent="0.15">
      <c r="D789" s="46"/>
      <c r="H789" s="47"/>
      <c r="I789" s="46"/>
    </row>
    <row r="790" spans="4:9" ht="13" x14ac:dyDescent="0.15">
      <c r="D790" s="46"/>
      <c r="H790" s="47"/>
      <c r="I790" s="46"/>
    </row>
    <row r="791" spans="4:9" ht="13" x14ac:dyDescent="0.15">
      <c r="D791" s="46"/>
      <c r="H791" s="47"/>
      <c r="I791" s="46"/>
    </row>
    <row r="792" spans="4:9" ht="13" x14ac:dyDescent="0.15">
      <c r="D792" s="46"/>
      <c r="H792" s="47"/>
      <c r="I792" s="46"/>
    </row>
    <row r="793" spans="4:9" ht="13" x14ac:dyDescent="0.15">
      <c r="D793" s="46"/>
      <c r="H793" s="47"/>
      <c r="I793" s="46"/>
    </row>
    <row r="794" spans="4:9" ht="13" x14ac:dyDescent="0.15">
      <c r="D794" s="46"/>
      <c r="H794" s="47"/>
      <c r="I794" s="46"/>
    </row>
    <row r="795" spans="4:9" ht="13" x14ac:dyDescent="0.15">
      <c r="D795" s="46"/>
      <c r="H795" s="47"/>
      <c r="I795" s="46"/>
    </row>
    <row r="796" spans="4:9" ht="13" x14ac:dyDescent="0.15">
      <c r="D796" s="46"/>
      <c r="H796" s="47"/>
      <c r="I796" s="46"/>
    </row>
    <row r="797" spans="4:9" ht="13" x14ac:dyDescent="0.15">
      <c r="D797" s="46"/>
      <c r="H797" s="47"/>
      <c r="I797" s="46"/>
    </row>
    <row r="798" spans="4:9" ht="13" x14ac:dyDescent="0.15">
      <c r="D798" s="46"/>
      <c r="H798" s="47"/>
      <c r="I798" s="46"/>
    </row>
    <row r="799" spans="4:9" ht="13" x14ac:dyDescent="0.15">
      <c r="D799" s="46"/>
      <c r="H799" s="47"/>
      <c r="I799" s="46"/>
    </row>
    <row r="800" spans="4:9" ht="13" x14ac:dyDescent="0.15">
      <c r="D800" s="46"/>
      <c r="H800" s="47"/>
      <c r="I800" s="46"/>
    </row>
    <row r="801" spans="4:9" ht="13" x14ac:dyDescent="0.15">
      <c r="D801" s="46"/>
      <c r="H801" s="47"/>
      <c r="I801" s="46"/>
    </row>
    <row r="802" spans="4:9" ht="13" x14ac:dyDescent="0.15">
      <c r="D802" s="46"/>
      <c r="H802" s="47"/>
      <c r="I802" s="46"/>
    </row>
    <row r="803" spans="4:9" ht="13" x14ac:dyDescent="0.15">
      <c r="D803" s="46"/>
      <c r="H803" s="47"/>
      <c r="I803" s="46"/>
    </row>
    <row r="804" spans="4:9" ht="13" x14ac:dyDescent="0.15">
      <c r="D804" s="46"/>
      <c r="H804" s="47"/>
      <c r="I804" s="46"/>
    </row>
    <row r="805" spans="4:9" ht="13" x14ac:dyDescent="0.15">
      <c r="D805" s="46"/>
      <c r="H805" s="47"/>
      <c r="I805" s="46"/>
    </row>
    <row r="806" spans="4:9" ht="13" x14ac:dyDescent="0.15">
      <c r="D806" s="46"/>
      <c r="H806" s="47"/>
      <c r="I806" s="46"/>
    </row>
    <row r="807" spans="4:9" ht="13" x14ac:dyDescent="0.15">
      <c r="D807" s="46"/>
      <c r="H807" s="47"/>
      <c r="I807" s="46"/>
    </row>
    <row r="808" spans="4:9" ht="13" x14ac:dyDescent="0.15">
      <c r="D808" s="46"/>
      <c r="H808" s="47"/>
      <c r="I808" s="46"/>
    </row>
    <row r="809" spans="4:9" ht="13" x14ac:dyDescent="0.15">
      <c r="D809" s="46"/>
      <c r="H809" s="47"/>
      <c r="I809" s="46"/>
    </row>
    <row r="810" spans="4:9" ht="13" x14ac:dyDescent="0.15">
      <c r="D810" s="46"/>
      <c r="H810" s="47"/>
      <c r="I810" s="46"/>
    </row>
    <row r="811" spans="4:9" ht="13" x14ac:dyDescent="0.15">
      <c r="D811" s="46"/>
      <c r="H811" s="47"/>
      <c r="I811" s="46"/>
    </row>
    <row r="812" spans="4:9" ht="13" x14ac:dyDescent="0.15">
      <c r="D812" s="46"/>
      <c r="H812" s="47"/>
      <c r="I812" s="46"/>
    </row>
    <row r="813" spans="4:9" ht="13" x14ac:dyDescent="0.15">
      <c r="D813" s="46"/>
      <c r="H813" s="47"/>
      <c r="I813" s="46"/>
    </row>
    <row r="814" spans="4:9" ht="13" x14ac:dyDescent="0.15">
      <c r="D814" s="46"/>
      <c r="H814" s="47"/>
      <c r="I814" s="46"/>
    </row>
    <row r="815" spans="4:9" ht="13" x14ac:dyDescent="0.15">
      <c r="D815" s="46"/>
      <c r="H815" s="47"/>
      <c r="I815" s="46"/>
    </row>
    <row r="816" spans="4:9" ht="13" x14ac:dyDescent="0.15">
      <c r="D816" s="46"/>
      <c r="H816" s="47"/>
      <c r="I816" s="46"/>
    </row>
    <row r="817" spans="4:9" ht="13" x14ac:dyDescent="0.15">
      <c r="D817" s="46"/>
      <c r="H817" s="47"/>
      <c r="I817" s="46"/>
    </row>
    <row r="818" spans="4:9" ht="13" x14ac:dyDescent="0.15">
      <c r="D818" s="46"/>
      <c r="H818" s="47"/>
      <c r="I818" s="46"/>
    </row>
    <row r="819" spans="4:9" ht="13" x14ac:dyDescent="0.15">
      <c r="D819" s="46"/>
      <c r="H819" s="47"/>
      <c r="I819" s="46"/>
    </row>
    <row r="820" spans="4:9" ht="13" x14ac:dyDescent="0.15">
      <c r="D820" s="46"/>
      <c r="H820" s="47"/>
      <c r="I820" s="46"/>
    </row>
    <row r="821" spans="4:9" ht="13" x14ac:dyDescent="0.15">
      <c r="D821" s="46"/>
      <c r="H821" s="47"/>
      <c r="I821" s="46"/>
    </row>
    <row r="822" spans="4:9" ht="13" x14ac:dyDescent="0.15">
      <c r="D822" s="46"/>
      <c r="H822" s="47"/>
      <c r="I822" s="46"/>
    </row>
    <row r="823" spans="4:9" ht="13" x14ac:dyDescent="0.15">
      <c r="D823" s="46"/>
      <c r="H823" s="47"/>
      <c r="I823" s="46"/>
    </row>
    <row r="824" spans="4:9" ht="13" x14ac:dyDescent="0.15">
      <c r="D824" s="46"/>
      <c r="H824" s="47"/>
      <c r="I824" s="46"/>
    </row>
    <row r="825" spans="4:9" ht="13" x14ac:dyDescent="0.15">
      <c r="D825" s="46"/>
      <c r="H825" s="47"/>
      <c r="I825" s="46"/>
    </row>
    <row r="826" spans="4:9" ht="13" x14ac:dyDescent="0.15">
      <c r="D826" s="46"/>
      <c r="H826" s="47"/>
      <c r="I826" s="46"/>
    </row>
    <row r="827" spans="4:9" ht="13" x14ac:dyDescent="0.15">
      <c r="D827" s="46"/>
      <c r="H827" s="47"/>
      <c r="I827" s="46"/>
    </row>
    <row r="828" spans="4:9" ht="13" x14ac:dyDescent="0.15">
      <c r="D828" s="46"/>
      <c r="H828" s="47"/>
      <c r="I828" s="46"/>
    </row>
    <row r="829" spans="4:9" ht="13" x14ac:dyDescent="0.15">
      <c r="D829" s="46"/>
      <c r="H829" s="47"/>
      <c r="I829" s="46"/>
    </row>
    <row r="830" spans="4:9" ht="13" x14ac:dyDescent="0.15">
      <c r="D830" s="46"/>
      <c r="H830" s="47"/>
      <c r="I830" s="46"/>
    </row>
    <row r="831" spans="4:9" ht="13" x14ac:dyDescent="0.15">
      <c r="D831" s="46"/>
      <c r="H831" s="47"/>
      <c r="I831" s="46"/>
    </row>
    <row r="832" spans="4:9" ht="13" x14ac:dyDescent="0.15">
      <c r="D832" s="46"/>
      <c r="H832" s="47"/>
      <c r="I832" s="46"/>
    </row>
    <row r="833" spans="4:9" ht="13" x14ac:dyDescent="0.15">
      <c r="D833" s="46"/>
      <c r="H833" s="47"/>
      <c r="I833" s="46"/>
    </row>
    <row r="834" spans="4:9" ht="13" x14ac:dyDescent="0.15">
      <c r="D834" s="46"/>
      <c r="H834" s="47"/>
      <c r="I834" s="46"/>
    </row>
    <row r="835" spans="4:9" ht="13" x14ac:dyDescent="0.15">
      <c r="D835" s="46"/>
      <c r="H835" s="47"/>
      <c r="I835" s="46"/>
    </row>
    <row r="836" spans="4:9" ht="13" x14ac:dyDescent="0.15">
      <c r="D836" s="46"/>
      <c r="H836" s="47"/>
      <c r="I836" s="46"/>
    </row>
    <row r="837" spans="4:9" ht="13" x14ac:dyDescent="0.15">
      <c r="D837" s="46"/>
      <c r="H837" s="47"/>
      <c r="I837" s="46"/>
    </row>
    <row r="838" spans="4:9" ht="13" x14ac:dyDescent="0.15">
      <c r="D838" s="46"/>
      <c r="H838" s="47"/>
      <c r="I838" s="46"/>
    </row>
    <row r="839" spans="4:9" ht="13" x14ac:dyDescent="0.15">
      <c r="D839" s="46"/>
      <c r="H839" s="47"/>
      <c r="I839" s="46"/>
    </row>
    <row r="840" spans="4:9" ht="13" x14ac:dyDescent="0.15">
      <c r="D840" s="46"/>
      <c r="H840" s="47"/>
      <c r="I840" s="46"/>
    </row>
    <row r="841" spans="4:9" ht="13" x14ac:dyDescent="0.15">
      <c r="D841" s="46"/>
      <c r="H841" s="47"/>
      <c r="I841" s="46"/>
    </row>
    <row r="842" spans="4:9" ht="13" x14ac:dyDescent="0.15">
      <c r="D842" s="46"/>
      <c r="H842" s="47"/>
      <c r="I842" s="46"/>
    </row>
    <row r="843" spans="4:9" ht="13" x14ac:dyDescent="0.15">
      <c r="D843" s="46"/>
      <c r="H843" s="47"/>
      <c r="I843" s="46"/>
    </row>
    <row r="844" spans="4:9" ht="13" x14ac:dyDescent="0.15">
      <c r="D844" s="46"/>
      <c r="H844" s="47"/>
      <c r="I844" s="46"/>
    </row>
    <row r="845" spans="4:9" ht="13" x14ac:dyDescent="0.15">
      <c r="D845" s="46"/>
      <c r="H845" s="47"/>
      <c r="I845" s="46"/>
    </row>
    <row r="846" spans="4:9" ht="13" x14ac:dyDescent="0.15">
      <c r="D846" s="46"/>
      <c r="H846" s="47"/>
      <c r="I846" s="46"/>
    </row>
    <row r="847" spans="4:9" ht="13" x14ac:dyDescent="0.15">
      <c r="D847" s="46"/>
      <c r="H847" s="47"/>
      <c r="I847" s="46"/>
    </row>
    <row r="848" spans="4:9" ht="13" x14ac:dyDescent="0.15">
      <c r="D848" s="46"/>
      <c r="H848" s="47"/>
      <c r="I848" s="46"/>
    </row>
    <row r="849" spans="4:9" ht="13" x14ac:dyDescent="0.15">
      <c r="D849" s="46"/>
      <c r="H849" s="47"/>
      <c r="I849" s="46"/>
    </row>
    <row r="850" spans="4:9" ht="13" x14ac:dyDescent="0.15">
      <c r="D850" s="46"/>
      <c r="H850" s="47"/>
      <c r="I850" s="46"/>
    </row>
    <row r="851" spans="4:9" ht="13" x14ac:dyDescent="0.15">
      <c r="D851" s="46"/>
      <c r="H851" s="47"/>
      <c r="I851" s="46"/>
    </row>
    <row r="852" spans="4:9" ht="13" x14ac:dyDescent="0.15">
      <c r="D852" s="46"/>
      <c r="H852" s="47"/>
      <c r="I852" s="46"/>
    </row>
    <row r="853" spans="4:9" ht="13" x14ac:dyDescent="0.15">
      <c r="D853" s="46"/>
      <c r="H853" s="47"/>
      <c r="I853" s="46"/>
    </row>
    <row r="854" spans="4:9" ht="13" x14ac:dyDescent="0.15">
      <c r="D854" s="46"/>
      <c r="H854" s="47"/>
      <c r="I854" s="46"/>
    </row>
    <row r="855" spans="4:9" ht="13" x14ac:dyDescent="0.15">
      <c r="D855" s="46"/>
      <c r="H855" s="47"/>
      <c r="I855" s="46"/>
    </row>
    <row r="856" spans="4:9" ht="13" x14ac:dyDescent="0.15">
      <c r="D856" s="46"/>
      <c r="H856" s="47"/>
      <c r="I856" s="46"/>
    </row>
    <row r="857" spans="4:9" ht="13" x14ac:dyDescent="0.15">
      <c r="D857" s="46"/>
      <c r="H857" s="47"/>
      <c r="I857" s="46"/>
    </row>
    <row r="858" spans="4:9" ht="13" x14ac:dyDescent="0.15">
      <c r="D858" s="46"/>
      <c r="H858" s="47"/>
      <c r="I858" s="46"/>
    </row>
    <row r="859" spans="4:9" ht="13" x14ac:dyDescent="0.15">
      <c r="D859" s="46"/>
      <c r="H859" s="47"/>
      <c r="I859" s="46"/>
    </row>
    <row r="860" spans="4:9" ht="13" x14ac:dyDescent="0.15">
      <c r="D860" s="46"/>
      <c r="H860" s="47"/>
      <c r="I860" s="46"/>
    </row>
    <row r="861" spans="4:9" ht="13" x14ac:dyDescent="0.15">
      <c r="D861" s="46"/>
      <c r="H861" s="47"/>
      <c r="I861" s="46"/>
    </row>
    <row r="862" spans="4:9" ht="13" x14ac:dyDescent="0.15">
      <c r="D862" s="46"/>
      <c r="H862" s="47"/>
      <c r="I862" s="46"/>
    </row>
    <row r="863" spans="4:9" ht="13" x14ac:dyDescent="0.15">
      <c r="D863" s="46"/>
      <c r="H863" s="47"/>
      <c r="I863" s="46"/>
    </row>
    <row r="864" spans="4:9" ht="13" x14ac:dyDescent="0.15">
      <c r="D864" s="46"/>
      <c r="H864" s="47"/>
      <c r="I864" s="46"/>
    </row>
    <row r="865" spans="4:9" ht="13" x14ac:dyDescent="0.15">
      <c r="D865" s="46"/>
      <c r="H865" s="47"/>
      <c r="I865" s="46"/>
    </row>
    <row r="866" spans="4:9" ht="13" x14ac:dyDescent="0.15">
      <c r="D866" s="46"/>
      <c r="H866" s="47"/>
      <c r="I866" s="46"/>
    </row>
    <row r="867" spans="4:9" ht="13" x14ac:dyDescent="0.15">
      <c r="D867" s="46"/>
      <c r="H867" s="47"/>
      <c r="I867" s="46"/>
    </row>
    <row r="868" spans="4:9" ht="13" x14ac:dyDescent="0.15">
      <c r="D868" s="46"/>
      <c r="H868" s="47"/>
      <c r="I868" s="46"/>
    </row>
    <row r="869" spans="4:9" ht="13" x14ac:dyDescent="0.15">
      <c r="D869" s="46"/>
      <c r="H869" s="47"/>
      <c r="I869" s="46"/>
    </row>
    <row r="870" spans="4:9" ht="13" x14ac:dyDescent="0.15">
      <c r="D870" s="46"/>
      <c r="H870" s="47"/>
      <c r="I870" s="46"/>
    </row>
    <row r="871" spans="4:9" ht="13" x14ac:dyDescent="0.15">
      <c r="D871" s="46"/>
      <c r="H871" s="47"/>
      <c r="I871" s="46"/>
    </row>
    <row r="872" spans="4:9" ht="13" x14ac:dyDescent="0.15">
      <c r="D872" s="46"/>
      <c r="H872" s="47"/>
      <c r="I872" s="46"/>
    </row>
    <row r="873" spans="4:9" ht="13" x14ac:dyDescent="0.15">
      <c r="D873" s="46"/>
      <c r="H873" s="47"/>
      <c r="I873" s="46"/>
    </row>
    <row r="874" spans="4:9" ht="13" x14ac:dyDescent="0.15">
      <c r="D874" s="46"/>
      <c r="H874" s="47"/>
      <c r="I874" s="46"/>
    </row>
    <row r="875" spans="4:9" ht="13" x14ac:dyDescent="0.15">
      <c r="D875" s="46"/>
      <c r="H875" s="47"/>
      <c r="I875" s="46"/>
    </row>
    <row r="876" spans="4:9" ht="13" x14ac:dyDescent="0.15">
      <c r="D876" s="46"/>
      <c r="H876" s="47"/>
      <c r="I876" s="46"/>
    </row>
    <row r="877" spans="4:9" ht="13" x14ac:dyDescent="0.15">
      <c r="D877" s="46"/>
      <c r="H877" s="47"/>
      <c r="I877" s="46"/>
    </row>
    <row r="878" spans="4:9" ht="13" x14ac:dyDescent="0.15">
      <c r="D878" s="46"/>
      <c r="H878" s="47"/>
      <c r="I878" s="46"/>
    </row>
    <row r="879" spans="4:9" ht="13" x14ac:dyDescent="0.15">
      <c r="D879" s="46"/>
      <c r="H879" s="47"/>
      <c r="I879" s="46"/>
    </row>
    <row r="880" spans="4:9" ht="13" x14ac:dyDescent="0.15">
      <c r="D880" s="46"/>
      <c r="H880" s="47"/>
      <c r="I880" s="46"/>
    </row>
    <row r="881" spans="4:9" ht="13" x14ac:dyDescent="0.15">
      <c r="D881" s="46"/>
      <c r="H881" s="47"/>
      <c r="I881" s="46"/>
    </row>
    <row r="882" spans="4:9" ht="13" x14ac:dyDescent="0.15">
      <c r="D882" s="46"/>
      <c r="H882" s="47"/>
      <c r="I882" s="46"/>
    </row>
    <row r="883" spans="4:9" ht="13" x14ac:dyDescent="0.15">
      <c r="D883" s="46"/>
      <c r="H883" s="47"/>
      <c r="I883" s="46"/>
    </row>
    <row r="884" spans="4:9" ht="13" x14ac:dyDescent="0.15">
      <c r="D884" s="46"/>
      <c r="H884" s="47"/>
      <c r="I884" s="46"/>
    </row>
    <row r="885" spans="4:9" ht="13" x14ac:dyDescent="0.15">
      <c r="D885" s="46"/>
      <c r="H885" s="47"/>
      <c r="I885" s="46"/>
    </row>
    <row r="886" spans="4:9" ht="13" x14ac:dyDescent="0.15">
      <c r="D886" s="46"/>
      <c r="H886" s="47"/>
      <c r="I886" s="46"/>
    </row>
    <row r="887" spans="4:9" ht="13" x14ac:dyDescent="0.15">
      <c r="D887" s="46"/>
      <c r="H887" s="47"/>
      <c r="I887" s="46"/>
    </row>
    <row r="888" spans="4:9" ht="13" x14ac:dyDescent="0.15">
      <c r="D888" s="46"/>
      <c r="H888" s="47"/>
      <c r="I888" s="46"/>
    </row>
    <row r="889" spans="4:9" ht="13" x14ac:dyDescent="0.15">
      <c r="D889" s="46"/>
      <c r="H889" s="47"/>
      <c r="I889" s="46"/>
    </row>
    <row r="890" spans="4:9" ht="13" x14ac:dyDescent="0.15">
      <c r="D890" s="46"/>
      <c r="H890" s="47"/>
      <c r="I890" s="46"/>
    </row>
    <row r="891" spans="4:9" ht="13" x14ac:dyDescent="0.15">
      <c r="D891" s="46"/>
      <c r="H891" s="47"/>
      <c r="I891" s="46"/>
    </row>
    <row r="892" spans="4:9" ht="13" x14ac:dyDescent="0.15">
      <c r="D892" s="46"/>
      <c r="H892" s="47"/>
      <c r="I892" s="46"/>
    </row>
    <row r="893" spans="4:9" ht="13" x14ac:dyDescent="0.15">
      <c r="D893" s="46"/>
      <c r="H893" s="47"/>
      <c r="I893" s="46"/>
    </row>
    <row r="894" spans="4:9" ht="13" x14ac:dyDescent="0.15">
      <c r="D894" s="46"/>
      <c r="H894" s="47"/>
      <c r="I894" s="46"/>
    </row>
    <row r="895" spans="4:9" ht="13" x14ac:dyDescent="0.15">
      <c r="D895" s="46"/>
      <c r="H895" s="47"/>
      <c r="I895" s="46"/>
    </row>
    <row r="896" spans="4:9" ht="13" x14ac:dyDescent="0.15">
      <c r="D896" s="46"/>
      <c r="H896" s="47"/>
      <c r="I896" s="46"/>
    </row>
    <row r="897" spans="4:9" ht="13" x14ac:dyDescent="0.15">
      <c r="D897" s="46"/>
      <c r="H897" s="47"/>
      <c r="I897" s="46"/>
    </row>
    <row r="898" spans="4:9" ht="13" x14ac:dyDescent="0.15">
      <c r="D898" s="46"/>
      <c r="H898" s="47"/>
      <c r="I898" s="46"/>
    </row>
    <row r="899" spans="4:9" ht="13" x14ac:dyDescent="0.15">
      <c r="D899" s="46"/>
      <c r="H899" s="47"/>
      <c r="I899" s="46"/>
    </row>
    <row r="900" spans="4:9" ht="13" x14ac:dyDescent="0.15">
      <c r="D900" s="46"/>
      <c r="H900" s="47"/>
      <c r="I900" s="46"/>
    </row>
    <row r="901" spans="4:9" ht="13" x14ac:dyDescent="0.15">
      <c r="D901" s="46"/>
      <c r="H901" s="47"/>
      <c r="I901" s="46"/>
    </row>
    <row r="902" spans="4:9" ht="13" x14ac:dyDescent="0.15">
      <c r="D902" s="46"/>
      <c r="H902" s="47"/>
      <c r="I902" s="46"/>
    </row>
    <row r="903" spans="4:9" ht="13" x14ac:dyDescent="0.15">
      <c r="D903" s="46"/>
      <c r="H903" s="47"/>
      <c r="I903" s="46"/>
    </row>
    <row r="904" spans="4:9" ht="13" x14ac:dyDescent="0.15">
      <c r="D904" s="46"/>
      <c r="H904" s="47"/>
      <c r="I904" s="46"/>
    </row>
    <row r="905" spans="4:9" ht="13" x14ac:dyDescent="0.15">
      <c r="D905" s="46"/>
      <c r="H905" s="47"/>
      <c r="I905" s="46"/>
    </row>
    <row r="906" spans="4:9" ht="13" x14ac:dyDescent="0.15">
      <c r="D906" s="46"/>
      <c r="H906" s="47"/>
      <c r="I906" s="46"/>
    </row>
    <row r="907" spans="4:9" ht="13" x14ac:dyDescent="0.15">
      <c r="D907" s="46"/>
      <c r="H907" s="47"/>
      <c r="I907" s="46"/>
    </row>
    <row r="908" spans="4:9" ht="13" x14ac:dyDescent="0.15">
      <c r="D908" s="46"/>
      <c r="H908" s="47"/>
      <c r="I908" s="46"/>
    </row>
    <row r="909" spans="4:9" ht="13" x14ac:dyDescent="0.15">
      <c r="D909" s="46"/>
      <c r="H909" s="47"/>
      <c r="I909" s="46"/>
    </row>
    <row r="910" spans="4:9" ht="13" x14ac:dyDescent="0.15">
      <c r="D910" s="46"/>
      <c r="H910" s="47"/>
      <c r="I910" s="46"/>
    </row>
    <row r="911" spans="4:9" ht="13" x14ac:dyDescent="0.15">
      <c r="D911" s="46"/>
      <c r="H911" s="47"/>
      <c r="I911" s="46"/>
    </row>
    <row r="912" spans="4:9" ht="13" x14ac:dyDescent="0.15">
      <c r="D912" s="46"/>
      <c r="H912" s="47"/>
      <c r="I912" s="46"/>
    </row>
    <row r="913" spans="4:9" ht="13" x14ac:dyDescent="0.15">
      <c r="D913" s="46"/>
      <c r="H913" s="47"/>
      <c r="I913" s="46"/>
    </row>
    <row r="914" spans="4:9" ht="13" x14ac:dyDescent="0.15">
      <c r="D914" s="46"/>
      <c r="H914" s="47"/>
      <c r="I914" s="46"/>
    </row>
    <row r="915" spans="4:9" ht="13" x14ac:dyDescent="0.15">
      <c r="D915" s="46"/>
      <c r="H915" s="47"/>
      <c r="I915" s="46"/>
    </row>
    <row r="916" spans="4:9" ht="13" x14ac:dyDescent="0.15">
      <c r="D916" s="46"/>
      <c r="H916" s="47"/>
      <c r="I916" s="46"/>
    </row>
    <row r="917" spans="4:9" ht="13" x14ac:dyDescent="0.15">
      <c r="D917" s="46"/>
      <c r="H917" s="47"/>
      <c r="I917" s="46"/>
    </row>
    <row r="918" spans="4:9" ht="13" x14ac:dyDescent="0.15">
      <c r="D918" s="46"/>
      <c r="H918" s="47"/>
      <c r="I918" s="46"/>
    </row>
    <row r="919" spans="4:9" ht="13" x14ac:dyDescent="0.15">
      <c r="D919" s="46"/>
      <c r="H919" s="47"/>
      <c r="I919" s="46"/>
    </row>
    <row r="920" spans="4:9" ht="13" x14ac:dyDescent="0.15">
      <c r="D920" s="46"/>
      <c r="H920" s="47"/>
      <c r="I920" s="46"/>
    </row>
    <row r="921" spans="4:9" ht="13" x14ac:dyDescent="0.15">
      <c r="D921" s="46"/>
      <c r="H921" s="47"/>
      <c r="I921" s="46"/>
    </row>
    <row r="922" spans="4:9" ht="13" x14ac:dyDescent="0.15">
      <c r="D922" s="46"/>
      <c r="H922" s="47"/>
      <c r="I922" s="46"/>
    </row>
    <row r="923" spans="4:9" ht="13" x14ac:dyDescent="0.15">
      <c r="D923" s="46"/>
      <c r="H923" s="47"/>
      <c r="I923" s="46"/>
    </row>
    <row r="924" spans="4:9" ht="13" x14ac:dyDescent="0.15">
      <c r="D924" s="46"/>
      <c r="H924" s="47"/>
      <c r="I924" s="46"/>
    </row>
    <row r="925" spans="4:9" ht="13" x14ac:dyDescent="0.15">
      <c r="D925" s="46"/>
      <c r="H925" s="47"/>
      <c r="I925" s="46"/>
    </row>
    <row r="926" spans="4:9" ht="13" x14ac:dyDescent="0.15">
      <c r="D926" s="46"/>
      <c r="H926" s="47"/>
      <c r="I926" s="46"/>
    </row>
    <row r="927" spans="4:9" ht="13" x14ac:dyDescent="0.15">
      <c r="D927" s="46"/>
      <c r="H927" s="47"/>
      <c r="I927" s="46"/>
    </row>
    <row r="928" spans="4:9" ht="13" x14ac:dyDescent="0.15">
      <c r="D928" s="46"/>
      <c r="H928" s="47"/>
      <c r="I928" s="46"/>
    </row>
    <row r="929" spans="4:9" ht="13" x14ac:dyDescent="0.15">
      <c r="D929" s="46"/>
      <c r="H929" s="47"/>
      <c r="I929" s="46"/>
    </row>
    <row r="930" spans="4:9" ht="13" x14ac:dyDescent="0.15">
      <c r="D930" s="46"/>
      <c r="H930" s="47"/>
      <c r="I930" s="46"/>
    </row>
    <row r="931" spans="4:9" ht="13" x14ac:dyDescent="0.15">
      <c r="D931" s="46"/>
      <c r="H931" s="47"/>
      <c r="I931" s="46"/>
    </row>
    <row r="932" spans="4:9" ht="13" x14ac:dyDescent="0.15">
      <c r="D932" s="46"/>
      <c r="H932" s="47"/>
      <c r="I932" s="46"/>
    </row>
    <row r="933" spans="4:9" ht="13" x14ac:dyDescent="0.15">
      <c r="D933" s="46"/>
      <c r="H933" s="47"/>
      <c r="I933" s="46"/>
    </row>
    <row r="934" spans="4:9" ht="13" x14ac:dyDescent="0.15">
      <c r="D934" s="46"/>
      <c r="H934" s="47"/>
      <c r="I934" s="46"/>
    </row>
    <row r="935" spans="4:9" ht="13" x14ac:dyDescent="0.15">
      <c r="D935" s="46"/>
      <c r="H935" s="47"/>
      <c r="I935" s="46"/>
    </row>
    <row r="936" spans="4:9" ht="13" x14ac:dyDescent="0.15">
      <c r="D936" s="46"/>
      <c r="H936" s="47"/>
      <c r="I936" s="46"/>
    </row>
    <row r="937" spans="4:9" ht="13" x14ac:dyDescent="0.15">
      <c r="D937" s="46"/>
      <c r="H937" s="47"/>
      <c r="I937" s="46"/>
    </row>
    <row r="938" spans="4:9" ht="13" x14ac:dyDescent="0.15">
      <c r="D938" s="46"/>
      <c r="H938" s="47"/>
      <c r="I938" s="46"/>
    </row>
    <row r="939" spans="4:9" ht="13" x14ac:dyDescent="0.15">
      <c r="D939" s="46"/>
      <c r="H939" s="47"/>
      <c r="I939" s="46"/>
    </row>
    <row r="940" spans="4:9" ht="13" x14ac:dyDescent="0.15">
      <c r="D940" s="46"/>
      <c r="H940" s="47"/>
      <c r="I940" s="46"/>
    </row>
    <row r="941" spans="4:9" ht="13" x14ac:dyDescent="0.15">
      <c r="D941" s="46"/>
      <c r="H941" s="47"/>
      <c r="I941" s="46"/>
    </row>
    <row r="942" spans="4:9" ht="13" x14ac:dyDescent="0.15">
      <c r="D942" s="46"/>
      <c r="H942" s="47"/>
      <c r="I942" s="46"/>
    </row>
    <row r="943" spans="4:9" ht="13" x14ac:dyDescent="0.15">
      <c r="D943" s="46"/>
      <c r="H943" s="47"/>
      <c r="I943" s="46"/>
    </row>
    <row r="944" spans="4:9" ht="13" x14ac:dyDescent="0.15">
      <c r="D944" s="46"/>
      <c r="H944" s="47"/>
      <c r="I944" s="46"/>
    </row>
    <row r="945" spans="4:9" ht="13" x14ac:dyDescent="0.15">
      <c r="D945" s="46"/>
      <c r="H945" s="47"/>
      <c r="I945" s="46"/>
    </row>
    <row r="946" spans="4:9" ht="13" x14ac:dyDescent="0.15">
      <c r="D946" s="46"/>
      <c r="H946" s="47"/>
      <c r="I946" s="46"/>
    </row>
    <row r="947" spans="4:9" ht="13" x14ac:dyDescent="0.15">
      <c r="D947" s="46"/>
      <c r="H947" s="47"/>
      <c r="I947" s="46"/>
    </row>
    <row r="948" spans="4:9" ht="13" x14ac:dyDescent="0.15">
      <c r="D948" s="46"/>
      <c r="H948" s="47"/>
      <c r="I948" s="46"/>
    </row>
    <row r="949" spans="4:9" ht="13" x14ac:dyDescent="0.15">
      <c r="D949" s="46"/>
      <c r="H949" s="47"/>
      <c r="I949" s="46"/>
    </row>
    <row r="950" spans="4:9" ht="13" x14ac:dyDescent="0.15">
      <c r="D950" s="46"/>
      <c r="H950" s="47"/>
      <c r="I950" s="46"/>
    </row>
    <row r="951" spans="4:9" ht="13" x14ac:dyDescent="0.15">
      <c r="D951" s="46"/>
      <c r="H951" s="47"/>
      <c r="I951" s="46"/>
    </row>
    <row r="952" spans="4:9" ht="13" x14ac:dyDescent="0.15">
      <c r="D952" s="46"/>
      <c r="H952" s="47"/>
      <c r="I952" s="46"/>
    </row>
    <row r="953" spans="4:9" ht="13" x14ac:dyDescent="0.15">
      <c r="D953" s="46"/>
      <c r="H953" s="47"/>
      <c r="I953" s="46"/>
    </row>
    <row r="954" spans="4:9" ht="13" x14ac:dyDescent="0.15">
      <c r="D954" s="46"/>
      <c r="H954" s="47"/>
      <c r="I954" s="46"/>
    </row>
    <row r="955" spans="4:9" ht="13" x14ac:dyDescent="0.15">
      <c r="D955" s="46"/>
      <c r="H955" s="47"/>
      <c r="I955" s="46"/>
    </row>
    <row r="956" spans="4:9" ht="13" x14ac:dyDescent="0.15">
      <c r="D956" s="46"/>
      <c r="H956" s="47"/>
      <c r="I956" s="46"/>
    </row>
    <row r="957" spans="4:9" ht="13" x14ac:dyDescent="0.15">
      <c r="D957" s="46"/>
      <c r="H957" s="47"/>
      <c r="I957" s="46"/>
    </row>
    <row r="958" spans="4:9" ht="13" x14ac:dyDescent="0.15">
      <c r="D958" s="46"/>
      <c r="H958" s="47"/>
      <c r="I958" s="46"/>
    </row>
    <row r="959" spans="4:9" ht="13" x14ac:dyDescent="0.15">
      <c r="D959" s="46"/>
      <c r="H959" s="47"/>
      <c r="I959" s="46"/>
    </row>
    <row r="960" spans="4:9" ht="13" x14ac:dyDescent="0.15">
      <c r="D960" s="46"/>
      <c r="H960" s="47"/>
      <c r="I960" s="46"/>
    </row>
    <row r="961" spans="4:9" ht="13" x14ac:dyDescent="0.15">
      <c r="D961" s="46"/>
      <c r="H961" s="47"/>
      <c r="I961" s="46"/>
    </row>
    <row r="962" spans="4:9" ht="13" x14ac:dyDescent="0.15">
      <c r="D962" s="46"/>
      <c r="H962" s="47"/>
      <c r="I962" s="46"/>
    </row>
    <row r="963" spans="4:9" ht="13" x14ac:dyDescent="0.15">
      <c r="D963" s="46"/>
      <c r="H963" s="47"/>
      <c r="I963" s="46"/>
    </row>
    <row r="964" spans="4:9" ht="13" x14ac:dyDescent="0.15">
      <c r="D964" s="46"/>
      <c r="H964" s="47"/>
      <c r="I964" s="46"/>
    </row>
    <row r="965" spans="4:9" ht="13" x14ac:dyDescent="0.15">
      <c r="D965" s="46"/>
      <c r="H965" s="47"/>
      <c r="I965" s="46"/>
    </row>
    <row r="966" spans="4:9" ht="13" x14ac:dyDescent="0.15">
      <c r="D966" s="46"/>
      <c r="H966" s="47"/>
      <c r="I966" s="46"/>
    </row>
    <row r="967" spans="4:9" ht="13" x14ac:dyDescent="0.15">
      <c r="D967" s="46"/>
      <c r="H967" s="47"/>
      <c r="I967" s="46"/>
    </row>
    <row r="968" spans="4:9" ht="13" x14ac:dyDescent="0.15">
      <c r="D968" s="46"/>
      <c r="H968" s="47"/>
      <c r="I968" s="46"/>
    </row>
    <row r="969" spans="4:9" ht="13" x14ac:dyDescent="0.15">
      <c r="D969" s="46"/>
      <c r="H969" s="47"/>
      <c r="I969" s="46"/>
    </row>
    <row r="970" spans="4:9" ht="13" x14ac:dyDescent="0.15">
      <c r="D970" s="46"/>
      <c r="H970" s="47"/>
      <c r="I970" s="46"/>
    </row>
    <row r="971" spans="4:9" ht="13" x14ac:dyDescent="0.15">
      <c r="D971" s="46"/>
      <c r="H971" s="47"/>
      <c r="I971" s="46"/>
    </row>
    <row r="972" spans="4:9" ht="13" x14ac:dyDescent="0.15">
      <c r="D972" s="46"/>
      <c r="H972" s="47"/>
      <c r="I972" s="46"/>
    </row>
    <row r="973" spans="4:9" ht="13" x14ac:dyDescent="0.15">
      <c r="D973" s="46"/>
      <c r="H973" s="47"/>
      <c r="I973" s="46"/>
    </row>
    <row r="974" spans="4:9" ht="13" x14ac:dyDescent="0.15">
      <c r="D974" s="46"/>
      <c r="H974" s="47"/>
      <c r="I974" s="46"/>
    </row>
    <row r="975" spans="4:9" ht="13" x14ac:dyDescent="0.15">
      <c r="D975" s="46"/>
      <c r="H975" s="47"/>
      <c r="I975" s="46"/>
    </row>
    <row r="976" spans="4:9" ht="13" x14ac:dyDescent="0.15">
      <c r="D976" s="46"/>
      <c r="H976" s="47"/>
      <c r="I976" s="46"/>
    </row>
    <row r="977" spans="4:9" ht="13" x14ac:dyDescent="0.15">
      <c r="D977" s="46"/>
      <c r="H977" s="47"/>
      <c r="I977" s="46"/>
    </row>
    <row r="978" spans="4:9" ht="13" x14ac:dyDescent="0.15">
      <c r="D978" s="46"/>
      <c r="H978" s="47"/>
      <c r="I978" s="46"/>
    </row>
    <row r="979" spans="4:9" ht="13" x14ac:dyDescent="0.15">
      <c r="D979" s="46"/>
      <c r="H979" s="47"/>
      <c r="I979" s="46"/>
    </row>
    <row r="980" spans="4:9" ht="13" x14ac:dyDescent="0.15">
      <c r="D980" s="46"/>
      <c r="H980" s="47"/>
      <c r="I980" s="46"/>
    </row>
    <row r="981" spans="4:9" ht="13" x14ac:dyDescent="0.15">
      <c r="D981" s="46"/>
      <c r="H981" s="47"/>
      <c r="I981" s="46"/>
    </row>
    <row r="982" spans="4:9" ht="13" x14ac:dyDescent="0.15">
      <c r="D982" s="46"/>
      <c r="H982" s="47"/>
      <c r="I982" s="46"/>
    </row>
    <row r="983" spans="4:9" ht="13" x14ac:dyDescent="0.15">
      <c r="D983" s="46"/>
      <c r="H983" s="47"/>
      <c r="I983" s="46"/>
    </row>
    <row r="984" spans="4:9" ht="13" x14ac:dyDescent="0.15">
      <c r="D984" s="46"/>
      <c r="H984" s="47"/>
      <c r="I984" s="46"/>
    </row>
    <row r="985" spans="4:9" ht="13" x14ac:dyDescent="0.15">
      <c r="D985" s="46"/>
      <c r="H985" s="47"/>
      <c r="I985" s="46"/>
    </row>
    <row r="986" spans="4:9" ht="13" x14ac:dyDescent="0.15">
      <c r="D986" s="46"/>
      <c r="H986" s="47"/>
      <c r="I986" s="46"/>
    </row>
    <row r="987" spans="4:9" ht="13" x14ac:dyDescent="0.15">
      <c r="D987" s="46"/>
      <c r="H987" s="47"/>
      <c r="I987" s="46"/>
    </row>
    <row r="988" spans="4:9" ht="13" x14ac:dyDescent="0.15">
      <c r="D988" s="46"/>
      <c r="H988" s="47"/>
      <c r="I988" s="46"/>
    </row>
    <row r="989" spans="4:9" ht="13" x14ac:dyDescent="0.15">
      <c r="D989" s="46"/>
      <c r="H989" s="47"/>
      <c r="I989" s="46"/>
    </row>
    <row r="990" spans="4:9" ht="13" x14ac:dyDescent="0.15">
      <c r="D990" s="46"/>
      <c r="H990" s="47"/>
      <c r="I990" s="46"/>
    </row>
    <row r="991" spans="4:9" ht="13" x14ac:dyDescent="0.15">
      <c r="D991" s="46"/>
      <c r="H991" s="47"/>
      <c r="I991" s="46"/>
    </row>
    <row r="992" spans="4:9" ht="13" x14ac:dyDescent="0.15">
      <c r="D992" s="46"/>
      <c r="H992" s="47"/>
      <c r="I992" s="46"/>
    </row>
    <row r="993" spans="4:9" ht="13" x14ac:dyDescent="0.15">
      <c r="D993" s="46"/>
      <c r="H993" s="47"/>
      <c r="I993" s="46"/>
    </row>
    <row r="994" spans="4:9" ht="13" x14ac:dyDescent="0.15">
      <c r="D994" s="46"/>
      <c r="H994" s="47"/>
      <c r="I994" s="46"/>
    </row>
    <row r="995" spans="4:9" ht="13" x14ac:dyDescent="0.15">
      <c r="D995" s="46"/>
      <c r="H995" s="47"/>
      <c r="I995" s="46"/>
    </row>
    <row r="996" spans="4:9" ht="13" x14ac:dyDescent="0.15">
      <c r="D996" s="46"/>
      <c r="H996" s="47"/>
      <c r="I996" s="46"/>
    </row>
    <row r="997" spans="4:9" ht="13" x14ac:dyDescent="0.15">
      <c r="D997" s="46"/>
      <c r="H997" s="47"/>
      <c r="I997" s="46"/>
    </row>
    <row r="998" spans="4:9" ht="13" x14ac:dyDescent="0.15">
      <c r="D998" s="46"/>
      <c r="H998" s="47"/>
      <c r="I998" s="46"/>
    </row>
    <row r="999" spans="4:9" ht="13" x14ac:dyDescent="0.15">
      <c r="D999" s="46"/>
      <c r="H999" s="47"/>
      <c r="I999" s="46"/>
    </row>
    <row r="1000" spans="4:9" ht="13" x14ac:dyDescent="0.15">
      <c r="D1000" s="46"/>
      <c r="H1000" s="47"/>
      <c r="I1000" s="46"/>
    </row>
    <row r="1001" spans="4:9" ht="13" x14ac:dyDescent="0.15">
      <c r="D1001" s="46"/>
      <c r="H1001" s="47"/>
      <c r="I1001" s="46"/>
    </row>
    <row r="1002" spans="4:9" ht="13" x14ac:dyDescent="0.15">
      <c r="D1002" s="46"/>
      <c r="H1002" s="47"/>
      <c r="I1002" s="46"/>
    </row>
    <row r="1003" spans="4:9" ht="13" x14ac:dyDescent="0.15">
      <c r="D1003" s="46"/>
      <c r="H1003" s="47"/>
      <c r="I1003" s="46"/>
    </row>
    <row r="1004" spans="4:9" ht="13" x14ac:dyDescent="0.15">
      <c r="D1004" s="46"/>
      <c r="H1004" s="47"/>
      <c r="I1004" s="46"/>
    </row>
    <row r="1005" spans="4:9" ht="13" x14ac:dyDescent="0.15">
      <c r="D1005" s="46"/>
      <c r="H1005" s="47"/>
      <c r="I1005" s="46"/>
    </row>
    <row r="1006" spans="4:9" ht="13" x14ac:dyDescent="0.15">
      <c r="D1006" s="46"/>
      <c r="H1006" s="47"/>
      <c r="I1006" s="46"/>
    </row>
    <row r="1007" spans="4:9" ht="13" x14ac:dyDescent="0.15">
      <c r="D1007" s="46"/>
      <c r="H1007" s="47"/>
      <c r="I1007" s="46"/>
    </row>
    <row r="1008" spans="4:9" ht="13" x14ac:dyDescent="0.15">
      <c r="D1008" s="46"/>
      <c r="H1008" s="47"/>
      <c r="I1008" s="46"/>
    </row>
    <row r="1009" spans="4:9" ht="13" x14ac:dyDescent="0.15">
      <c r="D1009" s="46"/>
      <c r="H1009" s="47"/>
      <c r="I1009" s="46"/>
    </row>
    <row r="1010" spans="4:9" ht="13" x14ac:dyDescent="0.15">
      <c r="D1010" s="46"/>
      <c r="H1010" s="47"/>
      <c r="I1010" s="46"/>
    </row>
    <row r="1011" spans="4:9" ht="13" x14ac:dyDescent="0.15">
      <c r="D1011" s="46"/>
      <c r="H1011" s="47"/>
      <c r="I1011" s="46"/>
    </row>
    <row r="1012" spans="4:9" ht="13" x14ac:dyDescent="0.15">
      <c r="D1012" s="46"/>
      <c r="H1012" s="47"/>
      <c r="I1012" s="46"/>
    </row>
    <row r="1013" spans="4:9" ht="13" x14ac:dyDescent="0.15">
      <c r="D1013" s="46"/>
      <c r="H1013" s="47"/>
      <c r="I1013" s="46"/>
    </row>
    <row r="1014" spans="4:9" ht="13" x14ac:dyDescent="0.15">
      <c r="D1014" s="46"/>
      <c r="H1014" s="47"/>
      <c r="I1014" s="46"/>
    </row>
    <row r="1015" spans="4:9" ht="13" x14ac:dyDescent="0.15">
      <c r="D1015" s="46"/>
      <c r="H1015" s="47"/>
      <c r="I1015" s="46"/>
    </row>
    <row r="1016" spans="4:9" ht="13" x14ac:dyDescent="0.15">
      <c r="D1016" s="46"/>
      <c r="H1016" s="47"/>
      <c r="I1016" s="46"/>
    </row>
    <row r="1017" spans="4:9" ht="13" x14ac:dyDescent="0.15">
      <c r="D1017" s="46"/>
      <c r="H1017" s="47"/>
      <c r="I1017" s="46"/>
    </row>
    <row r="1018" spans="4:9" ht="13" x14ac:dyDescent="0.15">
      <c r="D1018" s="46"/>
      <c r="H1018" s="47"/>
      <c r="I1018" s="46"/>
    </row>
    <row r="1019" spans="4:9" ht="13" x14ac:dyDescent="0.15">
      <c r="D1019" s="46"/>
      <c r="H1019" s="47"/>
      <c r="I1019" s="46"/>
    </row>
    <row r="1020" spans="4:9" ht="13" x14ac:dyDescent="0.15">
      <c r="D1020" s="46"/>
      <c r="H1020" s="47"/>
      <c r="I1020" s="46"/>
    </row>
    <row r="1021" spans="4:9" ht="13" x14ac:dyDescent="0.15">
      <c r="D1021" s="46"/>
      <c r="H1021" s="47"/>
      <c r="I1021" s="46"/>
    </row>
    <row r="1022" spans="4:9" ht="13" x14ac:dyDescent="0.15">
      <c r="D1022" s="46"/>
      <c r="H1022" s="47"/>
      <c r="I1022" s="46"/>
    </row>
    <row r="1023" spans="4:9" ht="13" x14ac:dyDescent="0.15">
      <c r="D1023" s="46"/>
      <c r="H1023" s="47"/>
      <c r="I1023" s="46"/>
    </row>
    <row r="1024" spans="4:9" ht="13" x14ac:dyDescent="0.15">
      <c r="D1024" s="46"/>
      <c r="H1024" s="47"/>
      <c r="I1024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93F5-C51C-7A41-BBA8-4F3A6F59AF4E}">
  <dimension ref="A1:E39"/>
  <sheetViews>
    <sheetView zoomScale="130" zoomScaleNormal="130" workbookViewId="0">
      <selection activeCell="E40" sqref="E40:E41"/>
    </sheetView>
  </sheetViews>
  <sheetFormatPr baseColWidth="10" defaultRowHeight="13" x14ac:dyDescent="0.15"/>
  <cols>
    <col min="2" max="2" width="15" customWidth="1"/>
    <col min="3" max="4" width="18.5" customWidth="1"/>
    <col min="5" max="5" width="14" customWidth="1"/>
  </cols>
  <sheetData>
    <row r="1" spans="1:5" x14ac:dyDescent="0.15">
      <c r="A1" s="62" t="s">
        <v>174</v>
      </c>
      <c r="B1" s="75">
        <v>44054</v>
      </c>
      <c r="C1" s="75">
        <v>44056</v>
      </c>
      <c r="D1" s="75">
        <v>44062</v>
      </c>
      <c r="E1" s="75">
        <v>44062</v>
      </c>
    </row>
    <row r="2" spans="1:5" x14ac:dyDescent="0.15">
      <c r="A2" s="66" t="s">
        <v>147</v>
      </c>
      <c r="B2" s="67" t="s">
        <v>34</v>
      </c>
      <c r="C2" s="67" t="s">
        <v>39</v>
      </c>
      <c r="D2" s="67" t="s">
        <v>40</v>
      </c>
      <c r="E2" s="68" t="s">
        <v>46</v>
      </c>
    </row>
    <row r="3" spans="1:5" x14ac:dyDescent="0.15">
      <c r="A3" s="69">
        <v>1</v>
      </c>
      <c r="B3" s="70">
        <v>3011</v>
      </c>
      <c r="C3" s="70">
        <v>3132</v>
      </c>
      <c r="D3" s="70">
        <v>3106</v>
      </c>
      <c r="E3" s="71">
        <v>3317</v>
      </c>
    </row>
    <row r="4" spans="1:5" x14ac:dyDescent="0.15">
      <c r="A4" s="69">
        <v>2</v>
      </c>
      <c r="B4" s="70">
        <v>3019</v>
      </c>
      <c r="C4" s="70">
        <v>3304</v>
      </c>
      <c r="D4" s="70">
        <v>3108</v>
      </c>
      <c r="E4" s="71">
        <v>3320</v>
      </c>
    </row>
    <row r="5" spans="1:5" x14ac:dyDescent="0.15">
      <c r="A5" s="69">
        <v>3</v>
      </c>
      <c r="B5" s="70">
        <v>3020</v>
      </c>
      <c r="C5" s="70">
        <v>3319</v>
      </c>
      <c r="D5" s="70">
        <v>3214</v>
      </c>
      <c r="E5" s="71"/>
    </row>
    <row r="6" spans="1:5" x14ac:dyDescent="0.15">
      <c r="A6" s="69">
        <v>4</v>
      </c>
      <c r="B6" s="70">
        <v>3105</v>
      </c>
      <c r="C6" s="70">
        <v>3388</v>
      </c>
      <c r="D6" s="70">
        <v>3276</v>
      </c>
      <c r="E6" s="71"/>
    </row>
    <row r="7" spans="1:5" x14ac:dyDescent="0.15">
      <c r="A7" s="69">
        <v>5</v>
      </c>
      <c r="B7" s="70">
        <v>3267</v>
      </c>
      <c r="C7" s="70">
        <v>3399</v>
      </c>
      <c r="D7" s="70">
        <v>3282</v>
      </c>
      <c r="E7" s="71"/>
    </row>
    <row r="8" spans="1:5" x14ac:dyDescent="0.15">
      <c r="A8" s="69">
        <v>6</v>
      </c>
      <c r="B8" s="70">
        <v>3268</v>
      </c>
      <c r="C8" s="70">
        <v>3404</v>
      </c>
      <c r="D8" s="70">
        <v>3411</v>
      </c>
      <c r="E8" s="71"/>
    </row>
    <row r="9" spans="1:5" x14ac:dyDescent="0.15">
      <c r="A9" s="69">
        <v>7</v>
      </c>
      <c r="B9" s="70">
        <v>3986</v>
      </c>
      <c r="C9" s="70">
        <v>3453</v>
      </c>
      <c r="D9" s="70">
        <v>3412</v>
      </c>
      <c r="E9" s="71"/>
    </row>
    <row r="10" spans="1:5" x14ac:dyDescent="0.15">
      <c r="A10" s="69">
        <v>8</v>
      </c>
      <c r="B10" s="70">
        <v>3987</v>
      </c>
      <c r="C10" s="70">
        <v>3460</v>
      </c>
      <c r="D10" s="70">
        <v>3424</v>
      </c>
      <c r="E10" s="71"/>
    </row>
    <row r="11" spans="1:5" x14ac:dyDescent="0.15">
      <c r="A11" s="69">
        <v>9</v>
      </c>
      <c r="B11" s="70">
        <v>4019</v>
      </c>
      <c r="C11" s="70">
        <v>3461</v>
      </c>
      <c r="D11" s="70"/>
      <c r="E11" s="71"/>
    </row>
    <row r="12" spans="1:5" x14ac:dyDescent="0.15">
      <c r="A12" s="69">
        <v>10</v>
      </c>
      <c r="B12" s="70"/>
      <c r="C12" s="70">
        <v>3520</v>
      </c>
      <c r="D12" s="70"/>
      <c r="E12" s="71"/>
    </row>
    <row r="13" spans="1:5" x14ac:dyDescent="0.15">
      <c r="A13" s="69">
        <v>11</v>
      </c>
      <c r="B13" s="70"/>
      <c r="C13" s="70">
        <v>3650</v>
      </c>
      <c r="D13" s="70"/>
      <c r="E13" s="71"/>
    </row>
    <row r="14" spans="1:5" x14ac:dyDescent="0.15">
      <c r="A14" s="69">
        <v>12</v>
      </c>
      <c r="B14" s="70"/>
      <c r="C14" s="70">
        <v>3839</v>
      </c>
      <c r="D14" s="70"/>
      <c r="E14" s="71"/>
    </row>
    <row r="15" spans="1:5" x14ac:dyDescent="0.15">
      <c r="A15" s="69">
        <v>13</v>
      </c>
      <c r="B15" s="70"/>
      <c r="C15" s="70">
        <v>3974</v>
      </c>
      <c r="D15" s="70"/>
      <c r="E15" s="71"/>
    </row>
    <row r="16" spans="1:5" x14ac:dyDescent="0.15">
      <c r="A16" s="69">
        <v>14</v>
      </c>
      <c r="B16" s="70"/>
      <c r="C16" s="70">
        <v>3975</v>
      </c>
      <c r="D16" s="70"/>
      <c r="E16" s="71"/>
    </row>
    <row r="17" spans="1:5" x14ac:dyDescent="0.15">
      <c r="A17" s="72">
        <v>15</v>
      </c>
      <c r="B17" s="73"/>
      <c r="C17" s="73">
        <v>3988</v>
      </c>
      <c r="D17" s="73"/>
      <c r="E17" s="74"/>
    </row>
    <row r="19" spans="1:5" x14ac:dyDescent="0.15">
      <c r="A19" s="123" t="s">
        <v>196</v>
      </c>
      <c r="B19" s="123"/>
      <c r="C19" s="123"/>
      <c r="D19" s="125"/>
    </row>
    <row r="20" spans="1:5" x14ac:dyDescent="0.15">
      <c r="A20" s="123" t="s">
        <v>188</v>
      </c>
      <c r="B20" s="123" t="s">
        <v>189</v>
      </c>
      <c r="C20" s="123" t="s">
        <v>190</v>
      </c>
      <c r="D20" s="123" t="s">
        <v>195</v>
      </c>
    </row>
    <row r="21" spans="1:5" x14ac:dyDescent="0.15">
      <c r="A21" s="126">
        <v>3011</v>
      </c>
      <c r="B21" s="62" t="s">
        <v>194</v>
      </c>
      <c r="C21" s="62" t="s">
        <v>34</v>
      </c>
      <c r="D21" s="62" t="s">
        <v>192</v>
      </c>
    </row>
    <row r="22" spans="1:5" x14ac:dyDescent="0.15">
      <c r="A22" s="126">
        <v>3892</v>
      </c>
      <c r="B22" s="62" t="s">
        <v>43</v>
      </c>
      <c r="C22" s="62" t="s">
        <v>40</v>
      </c>
      <c r="D22" s="62" t="s">
        <v>192</v>
      </c>
    </row>
    <row r="23" spans="1:5" x14ac:dyDescent="0.15">
      <c r="A23" s="126">
        <v>3271</v>
      </c>
      <c r="B23" s="62" t="s">
        <v>42</v>
      </c>
      <c r="C23" s="62" t="s">
        <v>37</v>
      </c>
      <c r="D23" s="62" t="s">
        <v>192</v>
      </c>
    </row>
    <row r="24" spans="1:5" x14ac:dyDescent="0.15">
      <c r="A24" s="126">
        <v>3130</v>
      </c>
      <c r="B24" s="62" t="s">
        <v>42</v>
      </c>
      <c r="C24" s="62" t="s">
        <v>191</v>
      </c>
      <c r="D24" s="62" t="s">
        <v>192</v>
      </c>
    </row>
    <row r="25" spans="1:5" x14ac:dyDescent="0.15">
      <c r="A25" s="126">
        <v>3269</v>
      </c>
      <c r="B25" s="62" t="s">
        <v>42</v>
      </c>
      <c r="C25" s="62" t="s">
        <v>43</v>
      </c>
      <c r="D25" s="62" t="s">
        <v>193</v>
      </c>
    </row>
    <row r="26" spans="1:5" x14ac:dyDescent="0.15">
      <c r="A26" s="126">
        <v>3889</v>
      </c>
      <c r="B26" s="62" t="s">
        <v>44</v>
      </c>
      <c r="C26" s="62" t="s">
        <v>194</v>
      </c>
      <c r="D26" s="62" t="s">
        <v>193</v>
      </c>
    </row>
    <row r="27" spans="1:5" x14ac:dyDescent="0.15">
      <c r="A27" s="126">
        <v>3328</v>
      </c>
      <c r="B27" s="62" t="s">
        <v>44</v>
      </c>
      <c r="C27" s="62" t="s">
        <v>194</v>
      </c>
      <c r="D27" s="62" t="s">
        <v>193</v>
      </c>
    </row>
    <row r="28" spans="1:5" x14ac:dyDescent="0.15">
      <c r="A28" s="126">
        <v>3565</v>
      </c>
      <c r="B28" s="62" t="s">
        <v>63</v>
      </c>
      <c r="C28" s="62" t="s">
        <v>35</v>
      </c>
      <c r="D28" s="62" t="s">
        <v>207</v>
      </c>
    </row>
    <row r="39" spans="1:1" x14ac:dyDescent="0.15">
      <c r="A39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 JAN + (MAY-JUL)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2020-08-19T00:48:13Z</dcterms:created>
  <dcterms:modified xsi:type="dcterms:W3CDTF">2020-08-25T15:51:31Z</dcterms:modified>
</cp:coreProperties>
</file>