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yles\Documents\Work\Standards\SDOs\IEEE\802.11\802.11 Coexistence SC\"/>
    </mc:Choice>
  </mc:AlternateContent>
  <bookViews>
    <workbookView xWindow="0" yWindow="0" windowWidth="19200" windowHeight="6470"/>
  </bookViews>
  <sheets>
    <sheet name=" Meeting Agenda" sheetId="1" r:id="rId1"/>
  </sheets>
  <definedNames>
    <definedName name="_xlnm._FilterDatabase" localSheetId="0" hidden="1">' Meeting Agenda'!$B$6:$F$42</definedName>
    <definedName name="_xlnm.Print_Titles" localSheetId="0">' Meeting Agenda'!$6:$6</definedName>
    <definedName name="RowTitleRegion1..C6">' Meeting Agenda'!$B$2</definedName>
    <definedName name="Title1">MeetingData[[#Headers],[Start]]</definedName>
  </definedNames>
  <calcPr calcId="162913"/>
</workbook>
</file>

<file path=xl/calcChain.xml><?xml version="1.0" encoding="utf-8"?>
<calcChain xmlns="http://schemas.openxmlformats.org/spreadsheetml/2006/main">
  <c r="C42" i="1" l="1"/>
  <c r="C7" i="1" l="1"/>
  <c r="B8" i="1" l="1"/>
  <c r="C8" i="1" s="1"/>
  <c r="B9" i="1" s="1"/>
  <c r="C9" i="1" l="1"/>
  <c r="B10" i="1" s="1"/>
  <c r="C10" i="1" l="1"/>
  <c r="B11" i="1" l="1"/>
  <c r="C11" i="1" s="1"/>
  <c r="B12" i="1" s="1"/>
  <c r="C12" i="1" s="1"/>
  <c r="B13" i="1" s="1"/>
  <c r="C13" i="1" l="1"/>
  <c r="B14" i="1" s="1"/>
  <c r="C14" i="1" l="1"/>
  <c r="C15" i="1" l="1"/>
  <c r="B16" i="1" s="1"/>
  <c r="C16" i="1" s="1"/>
  <c r="B17" i="1" s="1"/>
  <c r="C17" i="1" s="1"/>
  <c r="B18" i="1" l="1"/>
  <c r="C18" i="1" s="1"/>
  <c r="B19" i="1" l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5" i="1" s="1"/>
  <c r="C35" i="1" s="1"/>
  <c r="B36" i="1" s="1"/>
  <c r="C36" i="1" s="1"/>
  <c r="B37" i="1" s="1"/>
  <c r="C37" i="1" s="1"/>
  <c r="B38" i="1" s="1"/>
  <c r="C38" i="1" s="1"/>
  <c r="B39" i="1" s="1"/>
  <c r="C39" i="1" s="1"/>
  <c r="B41" i="1" l="1"/>
  <c r="C41" i="1" s="1"/>
  <c r="B42" i="1" s="1"/>
  <c r="B40" i="1"/>
  <c r="C40" i="1" s="1"/>
</calcChain>
</file>

<file path=xl/sharedStrings.xml><?xml version="1.0" encoding="utf-8"?>
<sst xmlns="http://schemas.openxmlformats.org/spreadsheetml/2006/main" count="114" uniqueCount="104">
  <si>
    <t>Meeting Agenda</t>
  </si>
  <si>
    <t>Title:</t>
  </si>
  <si>
    <t>Location:</t>
  </si>
  <si>
    <t>Date:</t>
  </si>
  <si>
    <t>Start</t>
  </si>
  <si>
    <t>End</t>
  </si>
  <si>
    <t>Time</t>
  </si>
  <si>
    <t>Melia Hotel</t>
  </si>
  <si>
    <t>Welcome Coffee Station</t>
  </si>
  <si>
    <t>Location/Contact</t>
  </si>
  <si>
    <t>Melia Hotel Room  Foyer</t>
  </si>
  <si>
    <t>Welcome and logistics</t>
  </si>
  <si>
    <t>Andrew Myles (Cisco)</t>
  </si>
  <si>
    <t>Session 1 - Invited Keynote standardization and Regulatory updates</t>
  </si>
  <si>
    <t>Sesssion</t>
  </si>
  <si>
    <t>Dorin Viorel (Cablelabs)</t>
  </si>
  <si>
    <t>Jiayin Zhang (Huawei)</t>
  </si>
  <si>
    <t>James Wang (Mediatek)</t>
  </si>
  <si>
    <t>Imran Latif (Quantenna)</t>
  </si>
  <si>
    <t>Benoit Graves (Orange)</t>
  </si>
  <si>
    <t>Sindhu Verma (Broadcom)</t>
  </si>
  <si>
    <t>Vyacheslav Loginov (IITP RAS)</t>
  </si>
  <si>
    <t>Dinner</t>
  </si>
  <si>
    <t>David Mazzarese (Huawei)</t>
  </si>
  <si>
    <t>Jerome A Arokkiam (CONNECT Centre, Trinity College Dublin)</t>
  </si>
  <si>
    <t>Leigh Chinitz (Octoscope)</t>
  </si>
  <si>
    <t>Adjourn</t>
  </si>
  <si>
    <t>Coffee Break</t>
  </si>
  <si>
    <t>Closing Remarks/buffer time</t>
  </si>
  <si>
    <t>Dorothy Stanley (HP Enterprise)</t>
  </si>
  <si>
    <t xml:space="preserve">Session 2 - Deployment experience </t>
  </si>
  <si>
    <t>Session 3: Coexistence Topics</t>
  </si>
  <si>
    <t>LAA/Wi-Fi coexistence evaluations with commercial hardware</t>
  </si>
  <si>
    <t xml:space="preserve">LBT should remain the basis of fair and efficient coexistence in 6 GHz spectrum </t>
  </si>
  <si>
    <t>Coexistence in 6GHz License Exempt Spectrum</t>
  </si>
  <si>
    <t>Efficient and Fair Medium Sharring Enabled by a Common Preamble</t>
  </si>
  <si>
    <t>On the interest of a common preamble between NR-U and Wi-Fi</t>
  </si>
  <si>
    <t>Jing Sun (Qualcomm)
Balasz Bertenyi (Nokia)
Havish Koorapaty (Ericsson)</t>
  </si>
  <si>
    <t>Osama Aboul-Magd (Huawei)   </t>
  </si>
  <si>
    <t>Alfred Asterjadhi (Qualcomm)</t>
  </si>
  <si>
    <t>David Boldy (Broadcom)</t>
  </si>
  <si>
    <t>Session Chair: Andrew Myles (Cisco)</t>
  </si>
  <si>
    <t>Andrew Gowans (OFCOM)</t>
  </si>
  <si>
    <t>Session Chair: Dorothy Stanley (HP Enterprise)</t>
  </si>
  <si>
    <t>Stuart Strickland (HP Enterprise)</t>
  </si>
  <si>
    <t>Tiago Rodriguez (WBA)
Bruno Thomas (WBA)</t>
  </si>
  <si>
    <t>Sorour Falahati (Ericsson)</t>
  </si>
  <si>
    <t>NR-U/Wi-Fi Coexistence in 5/6 GHz bands</t>
  </si>
  <si>
    <t>Coexistence Mechanisms</t>
  </si>
  <si>
    <t>The use of no LBT for DRS is not justified by history</t>
  </si>
  <si>
    <t>Panel on short/no LBT (Verma, Mazzarese, Myles)</t>
  </si>
  <si>
    <t>An experimental Evaluation of Coexistence Challenges of Wi-Fi and LTE in the unlicensed band</t>
  </si>
  <si>
    <t>A testbed architecture for 6 GHz Wi-Fi/NR-U Coexistence Testing</t>
  </si>
  <si>
    <t>1-1</t>
  </si>
  <si>
    <t>1-2</t>
  </si>
  <si>
    <t>1-3</t>
  </si>
  <si>
    <t>1-4</t>
  </si>
  <si>
    <t>1-5</t>
  </si>
  <si>
    <t>2-1</t>
  </si>
  <si>
    <t>2-2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</si>
  <si>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</si>
  <si>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</si>
  <si>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</si>
  <si>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</si>
  <si>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</si>
  <si>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</si>
  <si>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</si>
  <si>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</si>
  <si>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</si>
  <si>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</si>
  <si>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</si>
  <si>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3-P1</t>
  </si>
  <si>
    <t>3-12</t>
  </si>
  <si>
    <t>3-13</t>
  </si>
  <si>
    <t>3-14</t>
  </si>
  <si>
    <t>3-P2</t>
  </si>
  <si>
    <t>3-15</t>
  </si>
  <si>
    <t>3-16</t>
  </si>
  <si>
    <t>3-17</t>
  </si>
  <si>
    <t>3-18</t>
  </si>
  <si>
    <t>3-19</t>
  </si>
  <si>
    <t>NR-U’s definition of success for LBT needs to be realigned with 802.11 and European rules (reserve topic)</t>
  </si>
  <si>
    <t>IEEE 802.11 Coexistence Workshop</t>
  </si>
  <si>
    <t>Presentation</t>
  </si>
  <si>
    <t>Monisha Ghosh (Uni of Chicago)</t>
  </si>
  <si>
    <t>Status Report for Rel.16 NR-U</t>
  </si>
  <si>
    <t>ETSI BRAN Update</t>
  </si>
  <si>
    <t>Common Preamble Design in the 6 GHz Band - Merits and Challenges</t>
  </si>
  <si>
    <t>High Efficiency WLAN (802.11ax) Overview</t>
  </si>
  <si>
    <t>RAN.core convergence/coexistence in action</t>
  </si>
  <si>
    <t>Collision Detection for Fair LAA/Wi-Fi Coexistence</t>
  </si>
  <si>
    <t>Attendance</t>
  </si>
  <si>
    <t>11-19-1216</t>
  </si>
  <si>
    <t>Extremely High Throughput (EHT) WLAN</t>
  </si>
  <si>
    <t>Coex Simulation and Analysis</t>
  </si>
  <si>
    <t>Coexistence of LTE-LAA and Wi-Fi: analysis, simulation and experiments</t>
  </si>
  <si>
    <t>Level E: Flow Restaurant</t>
  </si>
  <si>
    <t>A 6 GHz regulatory update</t>
  </si>
  <si>
    <t>Performance evaluation of channel acccess mechanisms in 6 GHz spectrum</t>
  </si>
  <si>
    <t>On a common preamble between Wi-Fi and NR-U</t>
  </si>
  <si>
    <t>LBT for short control messages</t>
  </si>
  <si>
    <t>On standalone transmissions with short-LBT</t>
  </si>
  <si>
    <t>Ralf Bendlin (AT&amp;T)</t>
  </si>
  <si>
    <t>Panel on Common Preamble (Ghosh, Falahati, Latif, Graves,  Verma, Loginov,  Bendlin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</si>
</sst>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  <numFmt numFmtId="169" formatCode="h:mm;@"/>
  </numFmts>
  <fonts count="8" x14ac:knownFonts="1">
    <font>
      <sz val="11"/>
      <name val="Arial"/>
      <family val="2"/>
      <scheme val="minor"/>
    </font>
    <font>
      <sz val="8"/>
      <name val="Arial"/>
      <family val="2"/>
    </font>
    <font>
      <b/>
      <sz val="14"/>
      <name val="Arial"/>
      <family val="2"/>
      <scheme val="maj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i/>
      <sz val="1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wrapText="1"/>
    </xf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3" fillId="0" borderId="0">
      <alignment horizontal="left" vertical="top"/>
    </xf>
    <xf numFmtId="0" fontId="3" fillId="0" borderId="0">
      <alignment horizontal="right" vertical="center" wrapText="1" indent="1"/>
    </xf>
    <xf numFmtId="0" fontId="4" fillId="0" borderId="0" applyNumberFormat="0" applyFont="0" applyFill="0" applyBorder="0">
      <alignment horizontal="center" wrapText="1"/>
    </xf>
    <xf numFmtId="0" fontId="4" fillId="0" borderId="1">
      <alignment horizontal="left"/>
    </xf>
    <xf numFmtId="0" fontId="6" fillId="0" borderId="0">
      <alignment horizontal="left" vertical="center"/>
    </xf>
    <xf numFmtId="14" fontId="4" fillId="0" borderId="0" applyFont="0" applyFill="0" applyBorder="0">
      <alignment horizontal="left" vertical="top" wrapText="1"/>
    </xf>
    <xf numFmtId="169" fontId="4" fillId="0" borderId="0" applyFont="0" applyFill="0" applyBorder="0" applyAlignment="0">
      <alignment horizontal="left" vertical="top" wrapText="1"/>
    </xf>
    <xf numFmtId="168" fontId="4" fillId="0" borderId="0" applyFont="0" applyFill="0" applyBorder="0" applyAlignment="0">
      <alignment horizontal="left" vertical="top" wrapText="1"/>
    </xf>
    <xf numFmtId="0" fontId="7" fillId="0" borderId="0" applyNumberFormat="0" applyFill="0" applyBorder="0" applyAlignment="0" applyProtection="0">
      <alignment wrapText="1"/>
    </xf>
  </cellStyleXfs>
  <cellXfs count="39">
    <xf numFmtId="0" fontId="0" fillId="0" borderId="0" xfId="0">
      <alignment wrapText="1"/>
    </xf>
    <xf numFmtId="0" fontId="3" fillId="0" borderId="0" xfId="9">
      <alignment horizontal="right" vertical="center" wrapText="1" indent="1"/>
    </xf>
    <xf numFmtId="0" fontId="2" fillId="0" borderId="0" xfId="6" applyAlignment="1">
      <alignment vertical="center"/>
    </xf>
    <xf numFmtId="0" fontId="0" fillId="0" borderId="0" xfId="0" applyAlignment="1">
      <alignment horizontal="center" wrapText="1"/>
    </xf>
    <xf numFmtId="0" fontId="7" fillId="5" borderId="2" xfId="16" applyFill="1" applyBorder="1" applyAlignment="1">
      <alignment vertical="center" wrapText="1"/>
    </xf>
    <xf numFmtId="0" fontId="0" fillId="0" borderId="0" xfId="1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0" fillId="0" borderId="0" xfId="15" applyFont="1" applyAlignment="1">
      <alignment vertical="center" wrapText="1"/>
    </xf>
    <xf numFmtId="169" fontId="0" fillId="0" borderId="0" xfId="14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8" fontId="0" fillId="4" borderId="0" xfId="15" applyFont="1" applyFill="1" applyAlignment="1">
      <alignment vertical="center" wrapText="1"/>
    </xf>
    <xf numFmtId="169" fontId="0" fillId="4" borderId="0" xfId="14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168" fontId="0" fillId="2" borderId="0" xfId="15" applyFont="1" applyFill="1" applyAlignment="1">
      <alignment vertical="center" wrapText="1"/>
    </xf>
    <xf numFmtId="169" fontId="0" fillId="2" borderId="0" xfId="14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8" fontId="4" fillId="0" borderId="0" xfId="15" applyFont="1" applyAlignment="1">
      <alignment vertical="center" wrapText="1"/>
    </xf>
    <xf numFmtId="169" fontId="4" fillId="0" borderId="0" xfId="14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7" fillId="2" borderId="0" xfId="16" applyFill="1" applyAlignment="1">
      <alignment vertical="center" wrapText="1"/>
    </xf>
    <xf numFmtId="168" fontId="0" fillId="3" borderId="0" xfId="15" applyFont="1" applyFill="1" applyAlignment="1">
      <alignment vertical="center" wrapText="1"/>
    </xf>
    <xf numFmtId="169" fontId="0" fillId="3" borderId="0" xfId="14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16" applyFill="1" applyAlignment="1">
      <alignment horizontal="left" vertical="center" wrapText="1"/>
    </xf>
    <xf numFmtId="168" fontId="0" fillId="0" borderId="0" xfId="15" applyFont="1" applyFill="1" applyAlignment="1">
      <alignment vertical="center" wrapText="1"/>
    </xf>
    <xf numFmtId="169" fontId="4" fillId="2" borderId="0" xfId="14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" fontId="0" fillId="2" borderId="0" xfId="0" quotePrefix="1" applyNumberFormat="1" applyFill="1" applyAlignment="1">
      <alignment horizontal="center" vertical="center" wrapText="1"/>
    </xf>
    <xf numFmtId="0" fontId="0" fillId="2" borderId="0" xfId="0" quotePrefix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3" fillId="0" borderId="0" xfId="0" applyFont="1" applyAlignment="1">
      <alignment horizontal="center" wrapText="1"/>
    </xf>
    <xf numFmtId="0" fontId="7" fillId="0" borderId="0" xfId="16" applyAlignment="1">
      <alignment horizontal="center" wrapText="1"/>
    </xf>
    <xf numFmtId="14" fontId="4" fillId="0" borderId="0" xfId="13" applyBorder="1">
      <alignment horizontal="left" vertical="top" wrapText="1"/>
    </xf>
    <xf numFmtId="14" fontId="4" fillId="0" borderId="1" xfId="13" applyBorder="1">
      <alignment horizontal="left" vertical="top" wrapText="1"/>
    </xf>
    <xf numFmtId="0" fontId="0" fillId="0" borderId="1" xfId="11" applyFont="1">
      <alignment horizontal="left"/>
    </xf>
    <xf numFmtId="0" fontId="4" fillId="0" borderId="1" xfId="11">
      <alignment horizontal="left"/>
    </xf>
  </cellXfs>
  <cellStyles count="1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13"/>
    <cellStyle name="Explanatory Text" xfId="12" builtinId="53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6" builtinId="8"/>
    <cellStyle name="Input" xfId="11" builtinId="20" customBuiltin="1"/>
    <cellStyle name="Normal" xfId="0" builtinId="0" customBuiltin="1"/>
    <cellStyle name="Percent" xfId="5" builtinId="5" customBuiltin="1"/>
    <cellStyle name="Start/End Time" xfId="15"/>
    <cellStyle name="Time" xfId="14"/>
    <cellStyle name="Title" xfId="6" builtinId="15" customBuiltin="1"/>
  </cellStyles>
  <dxfs count="19">
    <dxf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9" formatCode="h:mm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alignment vertical="top" textRotation="0" justifyLastLine="0" shrinkToFit="0" readingOrder="0"/>
    </dxf>
    <dxf>
      <alignment vertical="center" textRotation="0" wrapText="1" justifyLastLine="0" shrinkToFit="0" readingOrder="0"/>
    </dxf>
    <dxf>
      <alignment vertical="center" textRotation="0" wrapText="1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top style="double">
          <color theme="1"/>
        </top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Adjustable meeting agenda" defaultPivotStyle="PivotStyleLight16">
    <tableStyle name="Adjustable meeting agenda" pivot="0" count="4">
      <tableStyleElement type="wholeTable" dxfId="18"/>
      <tableStyleElement type="headerRow" dxfId="17"/>
      <tableStyleElement type="totalRow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MeetingData" displayName="MeetingData" ref="B6:G42" totalsRowShown="0" headerRowDxfId="14" dataDxfId="13" totalsRowDxfId="12" headerRowCellStyle="Heading 4">
  <autoFilter ref="B6:G42"/>
  <tableColumns count="6">
    <tableColumn id="1" name="Start" dataDxfId="11" totalsRowDxfId="10" dataCellStyle="Start/End Time">
      <calculatedColumnFormula>IF(ISBLANK(C6),"",C6)</calculatedColumnFormula>
    </tableColumn>
    <tableColumn id="2" name="End" dataDxfId="9" totalsRowDxfId="8" dataCellStyle="Start/End Time">
      <calculatedColumnFormula>IFERROR(IF(ISBLANK(D7),"",B7+D7), "")</calculatedColumnFormula>
    </tableColumn>
    <tableColumn id="3" name="Time" dataDxfId="7" totalsRowDxfId="6" dataCellStyle="Time"/>
    <tableColumn id="4" name="Presentation" dataDxfId="5" totalsRowDxfId="4" dataCellStyle="Normal"/>
    <tableColumn id="5" name="Location/Contact" dataDxfId="3" totalsRowDxfId="2" dataCellStyle="Normal"/>
    <tableColumn id="6" name="Sesssion" dataDxfId="1" totalsRowDxfId="0" dataCellStyle="Normal"/>
  </tableColumns>
  <tableStyleInfo name="Adjustable meeting agenda" showFirstColumn="0" showLastColumn="0" showRowStripes="0" showColumnStripes="0"/>
  <extLst>
    <ext xmlns:x14="http://schemas.microsoft.com/office/spreadsheetml/2009/9/main" uri="{504A1905-F514-4f6f-8877-14C23A59335A}">
      <x14:table altTextSummary="Enter Start time, Time duration, Item, and Contact name in this table. End tim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rouper.ieee.org/groups/802/11/Workshops/2019-July-Coex/coex_Presentation_CP_Quantenna.pdf" TargetMode="External"/><Relationship Id="rId13" Type="http://schemas.openxmlformats.org/officeDocument/2006/relationships/hyperlink" Target="http://grouper.ieee.org/groups/802/11/Workshops/2019-July-Coex/Coexistence-Presentation-octoScope.pptx" TargetMode="External"/><Relationship Id="rId18" Type="http://schemas.openxmlformats.org/officeDocument/2006/relationships/hyperlink" Target="http://grouper.ieee.org/groups/802/11/Workshops/2019-July-Coex/coex-workshop-presentation-short-LBT-Broadcom.pptx" TargetMode="External"/><Relationship Id="rId26" Type="http://schemas.openxmlformats.org/officeDocument/2006/relationships/hyperlink" Target="http://grouper.ieee.org/groups/802/11/Workshops/2019-July-Coex/802.11%20coex%20workshop%20on%206GHz%20studies%20r1.pptx" TargetMode="External"/><Relationship Id="rId3" Type="http://schemas.openxmlformats.org/officeDocument/2006/relationships/hyperlink" Target="https://mentor.ieee.org/802.11/dcn/19/11-19-1083" TargetMode="External"/><Relationship Id="rId21" Type="http://schemas.openxmlformats.org/officeDocument/2006/relationships/hyperlink" Target="http://grouper.ieee.org/groups/802/11/Workshops/2019-July-Coex/wireless_collision_detection.pptx" TargetMode="External"/><Relationship Id="rId7" Type="http://schemas.openxmlformats.org/officeDocument/2006/relationships/hyperlink" Target="https://mentor.ieee.org/802.11/dcn/19/11-19-1088" TargetMode="External"/><Relationship Id="rId12" Type="http://schemas.openxmlformats.org/officeDocument/2006/relationships/hyperlink" Target="http://grouper.ieee.org/groups/802/11/Workshops/2019-July-Coex/2019_07_17_CoEx2019_presentation_Jerome_final_v1.pptx" TargetMode="External"/><Relationship Id="rId17" Type="http://schemas.openxmlformats.org/officeDocument/2006/relationships/hyperlink" Target="http://grouper.ieee.org/groups/802/11/Workshops/2019-July-Coex/att_coex_ws_final.pdf" TargetMode="External"/><Relationship Id="rId25" Type="http://schemas.openxmlformats.org/officeDocument/2006/relationships/hyperlink" Target="http://grouper.ieee.org/groups/802/11/Workshops/2019-July-Coex/2-2-UChicago_Coexistence%20Wkshp.pptx" TargetMode="External"/><Relationship Id="rId2" Type="http://schemas.openxmlformats.org/officeDocument/2006/relationships/hyperlink" Target="http://grouper.ieee.org/groups/802/11/Workshops/2019-July-Coex/2019_07_17_Coexistence_Workshop_HPE.pptx" TargetMode="External"/><Relationship Id="rId16" Type="http://schemas.openxmlformats.org/officeDocument/2006/relationships/hyperlink" Target="http://grouper.ieee.org/groups/802/11/Workshops/2019-July-Coex/coex-workshop-presentation-common-preamble-Broadcom.pptx" TargetMode="External"/><Relationship Id="rId20" Type="http://schemas.openxmlformats.org/officeDocument/2006/relationships/hyperlink" Target="http://grouper.ieee.org/groups/802/11/Workshops/2019-July-Coex/IEEE%20Workshop%20Tiago%20Rodrigues%20WBA%20v003.pptx" TargetMode="External"/><Relationship Id="rId1" Type="http://schemas.openxmlformats.org/officeDocument/2006/relationships/hyperlink" Target="http://grouper.ieee.org/groups/802/11/Workshops/2019-July-Coex/BRAN%2819%29102039r3_Coex_Worskhop_Vienna_2019__ETSI_BRAN.pptx" TargetMode="External"/><Relationship Id="rId6" Type="http://schemas.openxmlformats.org/officeDocument/2006/relationships/hyperlink" Target="http://grouper.ieee.org/groups/802/11/Workshops/2019-July-Coex/Performance%20Evaluation%20of%20Channel%20Access%20Mechanisms%20in%206%20GHz%20Spectrum%20v4.pptx" TargetMode="External"/><Relationship Id="rId11" Type="http://schemas.openxmlformats.org/officeDocument/2006/relationships/hyperlink" Target="http://grouper.ieee.org/groups/802/11/Workshops/2019-July-Coex/LBT%20for%20short%20control%20messages%20v4.pptx" TargetMode="External"/><Relationship Id="rId24" Type="http://schemas.openxmlformats.org/officeDocument/2006/relationships/hyperlink" Target="https://mentor.ieee.org/802.11/dcn/19/11-19-1230" TargetMode="External"/><Relationship Id="rId5" Type="http://schemas.openxmlformats.org/officeDocument/2006/relationships/hyperlink" Target="http://grouper.ieee.org/groups/802/11/Workshops/2019-July-Coex/Coexistence%20Workshop%20presentation%2007012019.pptx" TargetMode="External"/><Relationship Id="rId15" Type="http://schemas.openxmlformats.org/officeDocument/2006/relationships/hyperlink" Target="http://grouper.ieee.org/groups/802/11/Workshops/2019-July-Coex/NR-U%20channel%20access%20summary%20to%20be%20submitted%20to%20IEEE%20coexistence%20workshop.ppt" TargetMode="External"/><Relationship Id="rId23" Type="http://schemas.openxmlformats.org/officeDocument/2006/relationships/hyperlink" Target="https://mentor.ieee.org/802.11/dcn/19/11-19-1210" TargetMode="External"/><Relationship Id="rId28" Type="http://schemas.openxmlformats.org/officeDocument/2006/relationships/table" Target="../tables/table1.xml"/><Relationship Id="rId10" Type="http://schemas.openxmlformats.org/officeDocument/2006/relationships/hyperlink" Target="https://mentor.ieee.org/802.11/dcn/19/11-19-1112" TargetMode="External"/><Relationship Id="rId19" Type="http://schemas.openxmlformats.org/officeDocument/2006/relationships/hyperlink" Target="http://grouper.ieee.org/groups/802/11/Workshops/2019-July-Coex/Coexistence-Workshop-802-11ax-Overview.pptx" TargetMode="External"/><Relationship Id="rId4" Type="http://schemas.openxmlformats.org/officeDocument/2006/relationships/hyperlink" Target="https://mentor.ieee.org/802.11/dcn/19/11-19-1111" TargetMode="External"/><Relationship Id="rId9" Type="http://schemas.openxmlformats.org/officeDocument/2006/relationships/hyperlink" Target="http://grouper.ieee.org/groups/802/11/Workshops/2019-July-Coex/IEEE%20co-existence%20workshop%20-%20Orange%20views%20-%2017th%20July%202019%20-final.pdf" TargetMode="External"/><Relationship Id="rId14" Type="http://schemas.openxmlformats.org/officeDocument/2006/relationships/hyperlink" Target="https://mentor.ieee.org/802.11/dcn/19/11-19-1110" TargetMode="External"/><Relationship Id="rId22" Type="http://schemas.openxmlformats.org/officeDocument/2006/relationships/hyperlink" Target="https://mentor.ieee.org/802.11/dcn/19/11-19-121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G42"/>
  <sheetViews>
    <sheetView showGridLines="0" tabSelected="1" topLeftCell="C25" workbookViewId="0">
      <selection activeCell="E40" sqref="E40"/>
    </sheetView>
  </sheetViews>
  <sheetFormatPr defaultRowHeight="30" customHeight="1" x14ac:dyDescent="0.3"/>
  <cols>
    <col min="1" max="1" width="2.58203125" customWidth="1"/>
    <col min="2" max="3" width="12.33203125" customWidth="1"/>
    <col min="4" max="4" width="12.33203125" style="3" customWidth="1"/>
    <col min="5" max="5" width="60.33203125" customWidth="1"/>
    <col min="6" max="6" width="30.58203125" customWidth="1"/>
    <col min="7" max="7" width="11.33203125" style="3" customWidth="1"/>
  </cols>
  <sheetData>
    <row r="1" spans="2:7" ht="37.5" customHeight="1" x14ac:dyDescent="0.3">
      <c r="B1" s="2" t="s">
        <v>0</v>
      </c>
    </row>
    <row r="2" spans="2:7" ht="16.5" customHeight="1" x14ac:dyDescent="0.3">
      <c r="B2" s="1" t="s">
        <v>1</v>
      </c>
      <c r="C2" s="37" t="s">
        <v>82</v>
      </c>
      <c r="D2" s="38"/>
      <c r="E2" s="38"/>
      <c r="F2" s="33" t="s">
        <v>91</v>
      </c>
    </row>
    <row r="3" spans="2:7" ht="16.5" customHeight="1" x14ac:dyDescent="0.3">
      <c r="B3" s="1" t="s">
        <v>2</v>
      </c>
      <c r="C3" s="37" t="s">
        <v>7</v>
      </c>
      <c r="D3" s="38"/>
      <c r="E3" s="38"/>
      <c r="F3" s="34" t="s">
        <v>92</v>
      </c>
    </row>
    <row r="4" spans="2:7" ht="16.5" customHeight="1" x14ac:dyDescent="0.3">
      <c r="B4" s="1" t="s">
        <v>3</v>
      </c>
      <c r="C4" s="36">
        <v>43663</v>
      </c>
      <c r="D4" s="36"/>
      <c r="E4" s="36"/>
    </row>
    <row r="5" spans="2:7" ht="16.5" customHeight="1" x14ac:dyDescent="0.3">
      <c r="B5" s="1"/>
      <c r="C5" s="35"/>
      <c r="D5" s="35"/>
      <c r="E5" s="35"/>
    </row>
    <row r="6" spans="2:7" s="6" customFormat="1" ht="30" customHeight="1" x14ac:dyDescent="0.3">
      <c r="B6" s="5" t="s">
        <v>4</v>
      </c>
      <c r="C6" s="5" t="s">
        <v>5</v>
      </c>
      <c r="D6" s="5" t="s">
        <v>6</v>
      </c>
      <c r="E6" s="5" t="s">
        <v>83</v>
      </c>
      <c r="F6" s="5" t="s">
        <v>9</v>
      </c>
      <c r="G6" s="5" t="s">
        <v>14</v>
      </c>
    </row>
    <row r="7" spans="2:7" s="6" customFormat="1" ht="30" customHeight="1" x14ac:dyDescent="0.3">
      <c r="B7" s="7">
        <v>0.52083333333333337</v>
      </c>
      <c r="C7" s="7">
        <f>IFERROR(IF(ISBLANK(D7),"",B7+D7), "")</f>
        <v>0.54166666666666674</v>
      </c>
      <c r="D7" s="8">
        <v>2.0833333333333332E-2</v>
      </c>
      <c r="E7" s="6" t="s">
        <v>8</v>
      </c>
      <c r="F7" s="6" t="s">
        <v>10</v>
      </c>
      <c r="G7" s="26"/>
    </row>
    <row r="8" spans="2:7" s="6" customFormat="1" ht="28" x14ac:dyDescent="0.3">
      <c r="B8" s="10">
        <f t="shared" ref="B8:B42" si="0">IF(ISBLANK(C7),"",C7)</f>
        <v>0.54166666666666674</v>
      </c>
      <c r="C8" s="10">
        <f>IFERROR(IF(ISBLANK(D8),"",B8+D8), "")</f>
        <v>0.5590277777777779</v>
      </c>
      <c r="D8" s="11">
        <v>1.7361111111111112E-2</v>
      </c>
      <c r="E8" s="12" t="s">
        <v>11</v>
      </c>
      <c r="F8" s="12" t="s">
        <v>41</v>
      </c>
      <c r="G8" s="27">
        <v>0</v>
      </c>
    </row>
    <row r="9" spans="2:7" s="6" customFormat="1" ht="30" customHeight="1" x14ac:dyDescent="0.3">
      <c r="B9" s="10">
        <f t="shared" si="0"/>
        <v>0.5590277777777779</v>
      </c>
      <c r="C9" s="10">
        <f>IFERROR(IF(ISBLANK(D9),"",B9+D9), "")</f>
        <v>0.5590277777777779</v>
      </c>
      <c r="D9" s="11">
        <v>0</v>
      </c>
      <c r="E9" s="12" t="s">
        <v>13</v>
      </c>
      <c r="F9" s="12" t="s">
        <v>41</v>
      </c>
      <c r="G9" s="27">
        <v>1</v>
      </c>
    </row>
    <row r="10" spans="2:7" s="6" customFormat="1" ht="42" x14ac:dyDescent="0.3">
      <c r="B10" s="13">
        <f t="shared" si="0"/>
        <v>0.5590277777777779</v>
      </c>
      <c r="C10" s="13">
        <f>IFERROR(IF(ISBLANK(D10),"",B10+D10), "")</f>
        <v>0.58680555555555569</v>
      </c>
      <c r="D10" s="14">
        <v>2.7777777777777776E-2</v>
      </c>
      <c r="E10" s="19" t="s">
        <v>85</v>
      </c>
      <c r="F10" s="15" t="s">
        <v>37</v>
      </c>
      <c r="G10" s="28" t="s">
        <v>53</v>
      </c>
    </row>
    <row r="11" spans="2:7" s="6" customFormat="1" ht="30" customHeight="1" x14ac:dyDescent="0.3">
      <c r="B11" s="13">
        <f t="shared" si="0"/>
        <v>0.58680555555555569</v>
      </c>
      <c r="C11" s="13">
        <f>IFERROR(IF(ISBLANK(D11),"",B11+D11), "")</f>
        <v>0.61458333333333348</v>
      </c>
      <c r="D11" s="14">
        <v>2.7777777777777776E-2</v>
      </c>
      <c r="E11" s="19" t="s">
        <v>88</v>
      </c>
      <c r="F11" s="15" t="s">
        <v>38</v>
      </c>
      <c r="G11" s="29" t="s">
        <v>54</v>
      </c>
    </row>
    <row r="12" spans="2:7" s="6" customFormat="1" ht="30" customHeight="1" x14ac:dyDescent="0.3">
      <c r="B12" s="13">
        <f t="shared" si="0"/>
        <v>0.61458333333333348</v>
      </c>
      <c r="C12" s="13">
        <f t="shared" ref="C12:C14" si="1">IFERROR(IF(ISBLANK(D12),"",B12+D12), "")</f>
        <v>0.62500000000000011</v>
      </c>
      <c r="D12" s="14">
        <v>1.0416666666666666E-2</v>
      </c>
      <c r="E12" s="19" t="s">
        <v>93</v>
      </c>
      <c r="F12" s="15" t="s">
        <v>39</v>
      </c>
      <c r="G12" s="28" t="s">
        <v>55</v>
      </c>
    </row>
    <row r="13" spans="2:7" s="6" customFormat="1" ht="30" customHeight="1" x14ac:dyDescent="0.3">
      <c r="B13" s="13">
        <f t="shared" si="0"/>
        <v>0.62500000000000011</v>
      </c>
      <c r="C13" s="13">
        <f t="shared" si="1"/>
        <v>0.63541666666666674</v>
      </c>
      <c r="D13" s="14">
        <v>1.0416666666666666E-2</v>
      </c>
      <c r="E13" s="4" t="s">
        <v>86</v>
      </c>
      <c r="F13" s="15" t="s">
        <v>40</v>
      </c>
      <c r="G13" s="29" t="s">
        <v>56</v>
      </c>
    </row>
    <row r="14" spans="2:7" s="6" customFormat="1" ht="30" customHeight="1" x14ac:dyDescent="0.3">
      <c r="B14" s="13">
        <f t="shared" si="0"/>
        <v>0.63541666666666674</v>
      </c>
      <c r="C14" s="13">
        <f t="shared" si="1"/>
        <v>0.64583333333333337</v>
      </c>
      <c r="D14" s="14">
        <v>1.0416666666666666E-2</v>
      </c>
      <c r="E14" s="19" t="s">
        <v>97</v>
      </c>
      <c r="F14" s="15" t="s">
        <v>42</v>
      </c>
      <c r="G14" s="28" t="s">
        <v>57</v>
      </c>
    </row>
    <row r="15" spans="2:7" s="6" customFormat="1" ht="30" customHeight="1" x14ac:dyDescent="0.3">
      <c r="B15" s="16">
        <v>0.64583333333333337</v>
      </c>
      <c r="C15" s="16">
        <f>IFERROR(IF(ISBLANK(D15),"",B15+D15), "")</f>
        <v>0.66666666666666674</v>
      </c>
      <c r="D15" s="17">
        <v>2.0833333333333332E-2</v>
      </c>
      <c r="E15" s="18" t="s">
        <v>27</v>
      </c>
      <c r="F15" s="6" t="s">
        <v>10</v>
      </c>
      <c r="G15" s="30"/>
    </row>
    <row r="16" spans="2:7" s="6" customFormat="1" ht="30" customHeight="1" x14ac:dyDescent="0.3">
      <c r="B16" s="10">
        <f t="shared" si="0"/>
        <v>0.66666666666666674</v>
      </c>
      <c r="C16" s="10">
        <f>IFERROR(IF(ISBLANK(D16),"",B16+D16), "")</f>
        <v>0.66666666666666674</v>
      </c>
      <c r="D16" s="11">
        <v>0</v>
      </c>
      <c r="E16" s="12" t="s">
        <v>30</v>
      </c>
      <c r="F16" s="12" t="s">
        <v>43</v>
      </c>
      <c r="G16" s="27">
        <v>2</v>
      </c>
    </row>
    <row r="17" spans="2:7" s="6" customFormat="1" ht="30" customHeight="1" x14ac:dyDescent="0.3">
      <c r="B17" s="13">
        <f t="shared" si="0"/>
        <v>0.66666666666666674</v>
      </c>
      <c r="C17" s="13">
        <f>IFERROR(IF(ISBLANK(D17),"",B17+D17), "")</f>
        <v>0.67708333333333337</v>
      </c>
      <c r="D17" s="14">
        <v>1.0416666666666666E-2</v>
      </c>
      <c r="E17" s="19" t="s">
        <v>32</v>
      </c>
      <c r="F17" s="15" t="s">
        <v>44</v>
      </c>
      <c r="G17" s="29" t="s">
        <v>58</v>
      </c>
    </row>
    <row r="18" spans="2:7" s="6" customFormat="1" ht="30" customHeight="1" x14ac:dyDescent="0.3">
      <c r="B18" s="13">
        <f t="shared" si="0"/>
        <v>0.67708333333333337</v>
      </c>
      <c r="C18" s="13">
        <f>IFERROR(IF(ISBLANK(D18),"",B18+D18), "")</f>
        <v>0.6875</v>
      </c>
      <c r="D18" s="14">
        <v>1.0416666666666666E-2</v>
      </c>
      <c r="E18" s="19" t="s">
        <v>95</v>
      </c>
      <c r="F18" s="15" t="s">
        <v>84</v>
      </c>
      <c r="G18" s="29" t="s">
        <v>59</v>
      </c>
    </row>
    <row r="19" spans="2:7" s="6" customFormat="1" ht="30" customHeight="1" x14ac:dyDescent="0.3">
      <c r="B19" s="10">
        <f t="shared" si="0"/>
        <v>0.6875</v>
      </c>
      <c r="C19" s="10">
        <f>IFERROR(IF(ISBLANK(D19),"",B19+D19), "")</f>
        <v>0.6875</v>
      </c>
      <c r="D19" s="11">
        <v>0</v>
      </c>
      <c r="E19" s="12" t="s">
        <v>31</v>
      </c>
      <c r="F19" s="12" t="s">
        <v>43</v>
      </c>
      <c r="G19" s="27">
        <v>3</v>
      </c>
    </row>
    <row r="20" spans="2:7" s="6" customFormat="1" ht="30" customHeight="1" x14ac:dyDescent="0.3">
      <c r="B20" s="13">
        <f t="shared" si="0"/>
        <v>0.6875</v>
      </c>
      <c r="C20" s="13">
        <f t="shared" ref="C20" si="2">IFERROR(IF(ISBLANK(D20),"",B20+D20), "")</f>
        <v>0.69791666666666663</v>
      </c>
      <c r="D20" s="14">
        <v>1.0416666666666666E-2</v>
      </c>
      <c r="E20" s="19" t="s">
        <v>89</v>
      </c>
      <c r="F20" s="15" t="s">
        <v>45</v>
      </c>
      <c r="G20" s="29" t="s">
        <v>60</v>
      </c>
    </row>
    <row r="21" spans="2:7" s="6" customFormat="1" ht="30" customHeight="1" x14ac:dyDescent="0.3">
      <c r="B21" s="13">
        <f t="shared" ref="B21:B25" si="3">IF(ISBLANK(C20),"",C20)</f>
        <v>0.69791666666666663</v>
      </c>
      <c r="C21" s="13">
        <f t="shared" ref="C21:C25" si="4">IFERROR(IF(ISBLANK(D21),"",B21+D21), "")</f>
        <v>0.70833333333333326</v>
      </c>
      <c r="D21" s="14">
        <v>1.0416666666666666E-2</v>
      </c>
      <c r="E21" s="19" t="s">
        <v>34</v>
      </c>
      <c r="F21" s="15" t="s">
        <v>46</v>
      </c>
      <c r="G21" s="29" t="s">
        <v>61</v>
      </c>
    </row>
    <row r="22" spans="2:7" s="6" customFormat="1" ht="30" customHeight="1" x14ac:dyDescent="0.3">
      <c r="B22" s="13">
        <f t="shared" si="3"/>
        <v>0.70833333333333326</v>
      </c>
      <c r="C22" s="13">
        <f t="shared" si="4"/>
        <v>0.71874999999999989</v>
      </c>
      <c r="D22" s="14">
        <v>1.0416666666666666E-2</v>
      </c>
      <c r="E22" s="19" t="s">
        <v>33</v>
      </c>
      <c r="F22" s="15" t="s">
        <v>12</v>
      </c>
      <c r="G22" s="29" t="s">
        <v>62</v>
      </c>
    </row>
    <row r="23" spans="2:7" s="6" customFormat="1" ht="30" customHeight="1" x14ac:dyDescent="0.3">
      <c r="B23" s="13">
        <f t="shared" si="3"/>
        <v>0.71874999999999989</v>
      </c>
      <c r="C23" s="13">
        <f t="shared" si="4"/>
        <v>0.72916666666666652</v>
      </c>
      <c r="D23" s="14">
        <v>1.0416666666666666E-2</v>
      </c>
      <c r="E23" s="19" t="s">
        <v>47</v>
      </c>
      <c r="F23" s="15" t="s">
        <v>15</v>
      </c>
      <c r="G23" s="29" t="s">
        <v>63</v>
      </c>
    </row>
    <row r="24" spans="2:7" s="6" customFormat="1" ht="30" customHeight="1" x14ac:dyDescent="0.3">
      <c r="B24" s="13">
        <f t="shared" si="3"/>
        <v>0.72916666666666652</v>
      </c>
      <c r="C24" s="13">
        <f t="shared" si="4"/>
        <v>0.73958333333333315</v>
      </c>
      <c r="D24" s="14">
        <v>1.0416666666666666E-2</v>
      </c>
      <c r="E24" s="19" t="s">
        <v>98</v>
      </c>
      <c r="F24" s="15" t="s">
        <v>16</v>
      </c>
      <c r="G24" s="29" t="s">
        <v>64</v>
      </c>
    </row>
    <row r="25" spans="2:7" s="6" customFormat="1" ht="30" customHeight="1" x14ac:dyDescent="0.3">
      <c r="B25" s="13">
        <f t="shared" si="3"/>
        <v>0.73958333333333315</v>
      </c>
      <c r="C25" s="13">
        <f t="shared" si="4"/>
        <v>0.74999999999999978</v>
      </c>
      <c r="D25" s="14">
        <v>1.0416666666666666E-2</v>
      </c>
      <c r="E25" s="19" t="s">
        <v>48</v>
      </c>
      <c r="F25" s="15" t="s">
        <v>46</v>
      </c>
      <c r="G25" s="29" t="s">
        <v>65</v>
      </c>
    </row>
    <row r="26" spans="2:7" s="6" customFormat="1" ht="30" customHeight="1" x14ac:dyDescent="0.3">
      <c r="B26" s="13">
        <f t="shared" ref="B26:B28" si="5">IF(ISBLANK(C25),"",C25)</f>
        <v>0.74999999999999978</v>
      </c>
      <c r="C26" s="13">
        <f t="shared" ref="C26:C28" si="6">IFERROR(IF(ISBLANK(D26),"",B26+D26), "")</f>
        <v>0.75833333333333308</v>
      </c>
      <c r="D26" s="14">
        <v>8.3333333333333332E-3</v>
      </c>
      <c r="E26" s="19" t="s">
        <v>35</v>
      </c>
      <c r="F26" s="15" t="s">
        <v>18</v>
      </c>
      <c r="G26" s="29" t="s">
        <v>66</v>
      </c>
    </row>
    <row r="27" spans="2:7" s="6" customFormat="1" ht="30" customHeight="1" x14ac:dyDescent="0.3">
      <c r="B27" s="13">
        <f t="shared" si="5"/>
        <v>0.75833333333333308</v>
      </c>
      <c r="C27" s="13">
        <f t="shared" si="6"/>
        <v>0.76666666666666639</v>
      </c>
      <c r="D27" s="14">
        <v>8.3333333333333332E-3</v>
      </c>
      <c r="E27" s="19" t="s">
        <v>36</v>
      </c>
      <c r="F27" s="15" t="s">
        <v>19</v>
      </c>
      <c r="G27" s="29" t="s">
        <v>67</v>
      </c>
    </row>
    <row r="28" spans="2:7" s="6" customFormat="1" ht="30" customHeight="1" x14ac:dyDescent="0.3">
      <c r="B28" s="13">
        <f t="shared" si="5"/>
        <v>0.76666666666666639</v>
      </c>
      <c r="C28" s="13">
        <f t="shared" si="6"/>
        <v>0.77499999999999969</v>
      </c>
      <c r="D28" s="14">
        <v>8.3333333333333332E-3</v>
      </c>
      <c r="E28" s="19" t="s">
        <v>99</v>
      </c>
      <c r="F28" s="15" t="s">
        <v>20</v>
      </c>
      <c r="G28" s="29" t="s">
        <v>68</v>
      </c>
    </row>
    <row r="29" spans="2:7" s="6" customFormat="1" ht="30" customHeight="1" x14ac:dyDescent="0.3">
      <c r="B29" s="13">
        <f t="shared" ref="B29:B39" si="7">IF(ISBLANK(C28),"",C28)</f>
        <v>0.77499999999999969</v>
      </c>
      <c r="C29" s="13">
        <f t="shared" ref="C29:C41" si="8">IFERROR(IF(ISBLANK(D29),"",B29+D29), "")</f>
        <v>0.78333333333333299</v>
      </c>
      <c r="D29" s="14">
        <v>8.3333333333333332E-3</v>
      </c>
      <c r="E29" s="19" t="s">
        <v>90</v>
      </c>
      <c r="F29" s="15" t="s">
        <v>21</v>
      </c>
      <c r="G29" s="29" t="s">
        <v>69</v>
      </c>
    </row>
    <row r="30" spans="2:7" s="6" customFormat="1" ht="30" customHeight="1" x14ac:dyDescent="0.3">
      <c r="B30" s="13">
        <f t="shared" si="7"/>
        <v>0.78333333333333299</v>
      </c>
      <c r="C30" s="13">
        <f t="shared" si="8"/>
        <v>0.7916666666666663</v>
      </c>
      <c r="D30" s="14">
        <v>8.3333333333333332E-3</v>
      </c>
      <c r="E30" s="19" t="s">
        <v>87</v>
      </c>
      <c r="F30" s="32" t="s">
        <v>102</v>
      </c>
      <c r="G30" s="29" t="s">
        <v>70</v>
      </c>
    </row>
    <row r="31" spans="2:7" s="9" customFormat="1" ht="30" customHeight="1" x14ac:dyDescent="0.3">
      <c r="B31" s="20">
        <f t="shared" si="7"/>
        <v>0.7916666666666663</v>
      </c>
      <c r="C31" s="20">
        <f t="shared" si="8"/>
        <v>0.83333333333333293</v>
      </c>
      <c r="D31" s="21">
        <v>4.1666666666666664E-2</v>
      </c>
      <c r="E31" s="9" t="s">
        <v>22</v>
      </c>
      <c r="F31" s="18" t="s">
        <v>96</v>
      </c>
      <c r="G31" s="26"/>
    </row>
    <row r="32" spans="2:7" s="9" customFormat="1" ht="30" customHeight="1" x14ac:dyDescent="0.3">
      <c r="B32" s="13">
        <f t="shared" si="7"/>
        <v>0.83333333333333293</v>
      </c>
      <c r="C32" s="13">
        <f t="shared" si="8"/>
        <v>0.84374999999999956</v>
      </c>
      <c r="D32" s="14">
        <v>1.0416666666666666E-2</v>
      </c>
      <c r="E32" s="22" t="s">
        <v>103</v>
      </c>
      <c r="F32" s="15" t="s">
        <v>29</v>
      </c>
      <c r="G32" s="31" t="s">
        <v>71</v>
      </c>
    </row>
    <row r="33" spans="2:7" s="6" customFormat="1" ht="30" customHeight="1" x14ac:dyDescent="0.3">
      <c r="B33" s="13">
        <f t="shared" si="7"/>
        <v>0.84374999999999956</v>
      </c>
      <c r="C33" s="13">
        <f t="shared" si="8"/>
        <v>0.85069444444444398</v>
      </c>
      <c r="D33" s="14">
        <v>6.9444444444444441E-3</v>
      </c>
      <c r="E33" s="19" t="s">
        <v>49</v>
      </c>
      <c r="F33" s="15" t="s">
        <v>12</v>
      </c>
      <c r="G33" s="28" t="s">
        <v>72</v>
      </c>
    </row>
    <row r="34" spans="2:7" s="6" customFormat="1" ht="30" customHeight="1" x14ac:dyDescent="0.3">
      <c r="B34" s="13">
        <f t="shared" si="7"/>
        <v>0.85069444444444398</v>
      </c>
      <c r="C34" s="13">
        <f t="shared" si="8"/>
        <v>0.8576388888888884</v>
      </c>
      <c r="D34" s="14">
        <v>6.9444444444444441E-3</v>
      </c>
      <c r="E34" s="19" t="s">
        <v>100</v>
      </c>
      <c r="F34" s="15" t="s">
        <v>23</v>
      </c>
      <c r="G34" s="28" t="s">
        <v>73</v>
      </c>
    </row>
    <row r="35" spans="2:7" s="6" customFormat="1" ht="30" customHeight="1" x14ac:dyDescent="0.3">
      <c r="B35" s="13">
        <f t="shared" si="7"/>
        <v>0.8576388888888884</v>
      </c>
      <c r="C35" s="13">
        <f t="shared" si="8"/>
        <v>0.86458333333333282</v>
      </c>
      <c r="D35" s="14">
        <v>6.9444444444444441E-3</v>
      </c>
      <c r="E35" s="19" t="s">
        <v>101</v>
      </c>
      <c r="F35" s="15" t="s">
        <v>20</v>
      </c>
      <c r="G35" s="28" t="s">
        <v>74</v>
      </c>
    </row>
    <row r="36" spans="2:7" s="6" customFormat="1" ht="30" customHeight="1" x14ac:dyDescent="0.3">
      <c r="B36" s="13">
        <f t="shared" si="7"/>
        <v>0.86458333333333282</v>
      </c>
      <c r="C36" s="13">
        <f t="shared" si="8"/>
        <v>0.87499999999999944</v>
      </c>
      <c r="D36" s="14">
        <v>1.0416666666666666E-2</v>
      </c>
      <c r="E36" s="22" t="s">
        <v>50</v>
      </c>
      <c r="F36" s="15" t="s">
        <v>29</v>
      </c>
      <c r="G36" s="31" t="s">
        <v>75</v>
      </c>
    </row>
    <row r="37" spans="2:7" s="6" customFormat="1" ht="30" customHeight="1" x14ac:dyDescent="0.3">
      <c r="B37" s="13">
        <f t="shared" si="7"/>
        <v>0.87499999999999944</v>
      </c>
      <c r="C37" s="13">
        <f t="shared" si="8"/>
        <v>0.88541666666666607</v>
      </c>
      <c r="D37" s="14">
        <v>1.0416666666666666E-2</v>
      </c>
      <c r="E37" s="19" t="s">
        <v>94</v>
      </c>
      <c r="F37" s="15" t="s">
        <v>17</v>
      </c>
      <c r="G37" s="29" t="s">
        <v>76</v>
      </c>
    </row>
    <row r="38" spans="2:7" s="6" customFormat="1" ht="30" customHeight="1" x14ac:dyDescent="0.3">
      <c r="B38" s="13">
        <f t="shared" si="7"/>
        <v>0.88541666666666607</v>
      </c>
      <c r="C38" s="13">
        <f t="shared" si="8"/>
        <v>0.8958333333333327</v>
      </c>
      <c r="D38" s="14">
        <v>1.0416666666666666E-2</v>
      </c>
      <c r="E38" s="19" t="s">
        <v>51</v>
      </c>
      <c r="F38" s="15" t="s">
        <v>24</v>
      </c>
      <c r="G38" s="29" t="s">
        <v>77</v>
      </c>
    </row>
    <row r="39" spans="2:7" s="6" customFormat="1" ht="30" customHeight="1" x14ac:dyDescent="0.3">
      <c r="B39" s="13">
        <f t="shared" si="7"/>
        <v>0.8958333333333327</v>
      </c>
      <c r="C39" s="13">
        <f t="shared" si="8"/>
        <v>0.90624999999999933</v>
      </c>
      <c r="D39" s="14">
        <v>1.0416666666666666E-2</v>
      </c>
      <c r="E39" s="19" t="s">
        <v>52</v>
      </c>
      <c r="F39" s="15" t="s">
        <v>25</v>
      </c>
      <c r="G39" s="29" t="s">
        <v>78</v>
      </c>
    </row>
    <row r="40" spans="2:7" s="6" customFormat="1" ht="30" customHeight="1" x14ac:dyDescent="0.3">
      <c r="B40" s="13">
        <f>IF(ISBLANK(C39),"",C39)</f>
        <v>0.90624999999999933</v>
      </c>
      <c r="C40" s="13">
        <f>IFERROR(IF(ISBLANK(D40),"",B40+D40), "")</f>
        <v>0.90624999999999933</v>
      </c>
      <c r="D40" s="25">
        <v>0</v>
      </c>
      <c r="E40" s="23" t="s">
        <v>81</v>
      </c>
      <c r="F40" s="15" t="s">
        <v>12</v>
      </c>
      <c r="G40" s="29" t="s">
        <v>79</v>
      </c>
    </row>
    <row r="41" spans="2:7" s="6" customFormat="1" ht="30" customHeight="1" x14ac:dyDescent="0.3">
      <c r="B41" s="13">
        <f>IF(ISBLANK(C39),"",C39)</f>
        <v>0.90624999999999933</v>
      </c>
      <c r="C41" s="13">
        <f t="shared" si="8"/>
        <v>0.91666666666666596</v>
      </c>
      <c r="D41" s="14">
        <v>1.0416666666666666E-2</v>
      </c>
      <c r="E41" s="15" t="s">
        <v>28</v>
      </c>
      <c r="F41" s="15" t="s">
        <v>29</v>
      </c>
      <c r="G41" s="29" t="s">
        <v>80</v>
      </c>
    </row>
    <row r="42" spans="2:7" s="6" customFormat="1" ht="30" customHeight="1" x14ac:dyDescent="0.3">
      <c r="B42" s="7">
        <f t="shared" si="0"/>
        <v>0.91666666666666596</v>
      </c>
      <c r="C42" s="24" t="str">
        <f t="shared" ref="C42" si="9">IFERROR(IF(ISBLANK(D42),"",B42+D42), "")</f>
        <v/>
      </c>
      <c r="D42" s="8"/>
      <c r="E42" s="9" t="s">
        <v>26</v>
      </c>
      <c r="F42" s="6" t="s">
        <v>10</v>
      </c>
      <c r="G42" s="26"/>
    </row>
  </sheetData>
  <mergeCells count="3">
    <mergeCell ref="C4:E4"/>
    <mergeCell ref="C2:E2"/>
    <mergeCell ref="C3:E3"/>
  </mergeCells>
  <phoneticPr fontId="1" type="noConversion"/>
  <dataValidations xWindow="52" yWindow="286" count="12">
    <dataValidation allowBlank="1" showInputMessage="1" showErrorMessage="1" prompt="Title of this worksheet is in this cell" sqref="B1"/>
    <dataValidation allowBlank="1" showInputMessage="1" showErrorMessage="1" prompt="Enter meeting Title in cell at right" sqref="B2"/>
    <dataValidation allowBlank="1" showInputMessage="1" showErrorMessage="1" prompt="Enter meeting Location in cell at right" sqref="B3"/>
    <dataValidation allowBlank="1" showInputMessage="1" showErrorMessage="1" prompt="Enter meeting Date in cell at right" sqref="B4:B5"/>
    <dataValidation allowBlank="1" showInputMessage="1" showErrorMessage="1" prompt="Enter meeting Title in this cell" sqref="C2:E2"/>
    <dataValidation allowBlank="1" showInputMessage="1" showErrorMessage="1" prompt="Enter meeting Location in this cell" sqref="C3:E3"/>
    <dataValidation allowBlank="1" showInputMessage="1" showErrorMessage="1" prompt="Enter meeting Date in this cell" sqref="C4:E5"/>
    <dataValidation allowBlank="1" showInputMessage="1" showErrorMessage="1" prompt="Enter Start time in this column under this heading. Use heading filters to find specific entries" sqref="B6"/>
    <dataValidation allowBlank="1" showInputMessage="1" showErrorMessage="1" prompt="End time is automatically calculated in this column under this heading" sqref="C6"/>
    <dataValidation allowBlank="1" showInputMessage="1" showErrorMessage="1" prompt="Enter Time duration in this column under this heading" sqref="D6"/>
    <dataValidation allowBlank="1" showInputMessage="1" showErrorMessage="1" prompt="Enter Item in this column under this heading" sqref="E6"/>
    <dataValidation allowBlank="1" showInputMessage="1" showErrorMessage="1" prompt="Enter Contact person name in this column under this heading" sqref="F6:G6"/>
  </dataValidations>
  <hyperlinks>
    <hyperlink ref="E13" r:id="rId1" display="ETSI BRAN Update (updated link pending)"/>
    <hyperlink ref="E17" r:id="rId2"/>
    <hyperlink ref="E21" r:id="rId3"/>
    <hyperlink ref="E22" r:id="rId4"/>
    <hyperlink ref="E23" r:id="rId5"/>
    <hyperlink ref="E24" r:id="rId6" display="Performance evaluation of channel acccess mechanisms in 6 GHz spectrum (update coming)"/>
    <hyperlink ref="E25" r:id="rId7"/>
    <hyperlink ref="E26" r:id="rId8"/>
    <hyperlink ref="E27" r:id="rId9"/>
    <hyperlink ref="E33" r:id="rId10"/>
    <hyperlink ref="E34" r:id="rId11"/>
    <hyperlink ref="E38" r:id="rId12"/>
    <hyperlink ref="E39" r:id="rId13"/>
    <hyperlink ref="E40" r:id="rId14"/>
    <hyperlink ref="E10" r:id="rId15"/>
    <hyperlink ref="E28" r:id="rId16"/>
    <hyperlink ref="E30" r:id="rId17"/>
    <hyperlink ref="E35" r:id="rId18"/>
    <hyperlink ref="E11" r:id="rId19"/>
    <hyperlink ref="E20" r:id="rId20"/>
    <hyperlink ref="E29" r:id="rId21"/>
    <hyperlink ref="F3" r:id="rId22"/>
    <hyperlink ref="E12" r:id="rId23"/>
    <hyperlink ref="E37" r:id="rId24"/>
    <hyperlink ref="E18" r:id="rId25"/>
    <hyperlink ref="E14" r:id="rId26"/>
  </hyperlinks>
  <printOptions horizontalCentered="1"/>
  <pageMargins left="0.75" right="0.75" top="1" bottom="1" header="0.5" footer="0.5"/>
  <pageSetup scale="54" fitToHeight="0" orientation="portrait" r:id="rId27"/>
  <headerFooter differentFirst="1">
    <oddFooter>Page &amp;P of &amp;N</oddFooter>
  </headerFooter>
  <ignoredErrors>
    <ignoredError sqref="C7" calculatedColumn="1"/>
  </ignoredErrors>
  <tableParts count="1">
    <tablePart r:id="rId2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Meeting Agenda</vt:lpstr>
      <vt:lpstr>' Meeting Agenda'!Print_Titles</vt:lpstr>
      <vt:lpstr>RowTitleRegion1..C6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Dorothy Stanley</dc:creator>
  <cp:lastModifiedBy>Andrew Myles</cp:lastModifiedBy>
  <cp:lastPrinted>2019-06-28T22:14:43Z</cp:lastPrinted>
  <dcterms:created xsi:type="dcterms:W3CDTF">2017-09-06T23:59:59Z</dcterms:created>
  <dcterms:modified xsi:type="dcterms:W3CDTF">2019-07-22T02:57:04Z</dcterms:modified>
</cp:coreProperties>
</file>