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myles\Documents\Work\Standards\SDOs\IEEE\802.11\802.11 Coexistence SC\"/>
    </mc:Choice>
  </mc:AlternateContent>
  <bookViews>
    <workbookView xWindow="0" yWindow="0" windowWidth="19200" windowHeight="6470"/>
  </bookViews>
  <sheets>
    <sheet name=" Meeting Agenda" sheetId="1" r:id="rId1"/>
  </sheets>
  <definedNames>
    <definedName name="_xlnm._FilterDatabase" localSheetId="0" hidden="1">' Meeting Agenda'!$B$8:$F$44</definedName>
    <definedName name="_xlnm.Print_Titles" localSheetId="0">' Meeting Agenda'!$8:$8</definedName>
    <definedName name="RowTitleRegion1..C6">' Meeting Agenda'!$B$4</definedName>
    <definedName name="Title1">MeetingData[[#Headers],[Start]]</definedName>
  </definedNames>
  <calcPr calcId="162913"/>
</workbook>
</file>

<file path=xl/calcChain.xml><?xml version="1.0" encoding="utf-8"?>
<calcChain xmlns="http://schemas.openxmlformats.org/spreadsheetml/2006/main">
  <c r="F7" i="1" l="1"/>
  <c r="C44" i="1" l="1"/>
  <c r="C9" i="1" l="1"/>
  <c r="B10" i="1" l="1"/>
  <c r="C10" i="1" s="1"/>
  <c r="B11" i="1" s="1"/>
  <c r="C11" i="1" l="1"/>
  <c r="B12" i="1" s="1"/>
  <c r="C12" i="1" l="1"/>
  <c r="B13" i="1" l="1"/>
  <c r="C13" i="1" s="1"/>
  <c r="B14" i="1" s="1"/>
  <c r="C14" i="1" s="1"/>
  <c r="B15" i="1" s="1"/>
  <c r="C15" i="1" l="1"/>
  <c r="B16" i="1" s="1"/>
  <c r="C16" i="1" l="1"/>
  <c r="C17" i="1" l="1"/>
  <c r="B18" i="1" s="1"/>
  <c r="C18" i="1" s="1"/>
  <c r="B19" i="1" s="1"/>
  <c r="C19" i="1" s="1"/>
  <c r="B20" i="1" l="1"/>
  <c r="C20" i="1" s="1"/>
  <c r="B21" i="1" l="1"/>
  <c r="C21" i="1" s="1"/>
  <c r="B22" i="1" s="1"/>
  <c r="C22" i="1" s="1"/>
  <c r="B23" i="1" s="1"/>
  <c r="C23" i="1" s="1"/>
  <c r="B24" i="1" s="1"/>
  <c r="C24" i="1" s="1"/>
  <c r="B25" i="1" s="1"/>
  <c r="C25" i="1" s="1"/>
  <c r="B26" i="1" s="1"/>
  <c r="C26" i="1" s="1"/>
  <c r="B27" i="1" s="1"/>
  <c r="C27" i="1" s="1"/>
  <c r="B28" i="1" s="1"/>
  <c r="C28" i="1" s="1"/>
  <c r="B29" i="1" s="1"/>
  <c r="C29" i="1" s="1"/>
  <c r="B30" i="1" s="1"/>
  <c r="C30" i="1" s="1"/>
  <c r="B31" i="1" s="1"/>
  <c r="C31" i="1" s="1"/>
  <c r="B32" i="1" s="1"/>
  <c r="C32" i="1" s="1"/>
  <c r="B33" i="1" s="1"/>
  <c r="C33" i="1" s="1"/>
  <c r="B34" i="1" s="1"/>
  <c r="C34" i="1" s="1"/>
  <c r="B35" i="1" s="1"/>
  <c r="C35" i="1" s="1"/>
  <c r="B36" i="1" s="1"/>
  <c r="C36" i="1" s="1"/>
  <c r="B37" i="1" s="1"/>
  <c r="C37" i="1" s="1"/>
  <c r="B38" i="1" s="1"/>
  <c r="C38" i="1" s="1"/>
  <c r="B39" i="1" s="1"/>
  <c r="C39" i="1" s="1"/>
  <c r="B40" i="1" s="1"/>
  <c r="C40" i="1" s="1"/>
  <c r="B41" i="1" s="1"/>
  <c r="C41" i="1" s="1"/>
  <c r="B43" i="1" l="1"/>
  <c r="C43" i="1" s="1"/>
  <c r="B44" i="1" s="1"/>
  <c r="B42" i="1"/>
  <c r="C42" i="1" s="1"/>
</calcChain>
</file>

<file path=xl/sharedStrings.xml><?xml version="1.0" encoding="utf-8"?>
<sst xmlns="http://schemas.openxmlformats.org/spreadsheetml/2006/main" count="112" uniqueCount="103">
  <si>
    <t>Meeting Agenda</t>
  </si>
  <si>
    <t>Title:</t>
  </si>
  <si>
    <t>Location:</t>
  </si>
  <si>
    <t>Date:</t>
  </si>
  <si>
    <t>Start</t>
  </si>
  <si>
    <t>End</t>
  </si>
  <si>
    <t>Time</t>
  </si>
  <si>
    <t>Item</t>
  </si>
  <si>
    <t>2019-07-17 Coexistence Workshop</t>
  </si>
  <si>
    <t>Coexistence Workshop</t>
  </si>
  <si>
    <t>Melia Hotel</t>
  </si>
  <si>
    <t>Welcome Coffee Station</t>
  </si>
  <si>
    <t>Location/Contact</t>
  </si>
  <si>
    <t>Melia Hotel Room  Foyer</t>
  </si>
  <si>
    <t>Welcome and logistics</t>
  </si>
  <si>
    <t>Andrew Myles (Cisco)</t>
  </si>
  <si>
    <t>Session 1 - Invited Keynote standardization and Regulatory updates</t>
  </si>
  <si>
    <t>Sesssion</t>
  </si>
  <si>
    <t>Dorin Viorel (Cablelabs)</t>
  </si>
  <si>
    <t>Jiayin Zhang (Huawei)</t>
  </si>
  <si>
    <t>James Wang (Mediatek)</t>
  </si>
  <si>
    <t>Imran Latif (Quantenna)</t>
  </si>
  <si>
    <t>Benoit Graves (Orange)</t>
  </si>
  <si>
    <t>Sindhu Verma (Broadcom)</t>
  </si>
  <si>
    <t>Vyacheslav Loginov (IITP RAS)</t>
  </si>
  <si>
    <t>Dinner</t>
  </si>
  <si>
    <t>David Mazzarese (Huawei)</t>
  </si>
  <si>
    <t>Jerome A Arokkiam (CONNECT Centre, Trinity College Dublin)</t>
  </si>
  <si>
    <t>Leigh Chinitz (Octoscope)</t>
  </si>
  <si>
    <t>Adjourn</t>
  </si>
  <si>
    <t>Coffee Break</t>
  </si>
  <si>
    <t>Closing Remarks/buffer time</t>
  </si>
  <si>
    <t>Dorothy Stanley (HP Enterprise)</t>
  </si>
  <si>
    <t xml:space="preserve">Session 2 - Deployment experience </t>
  </si>
  <si>
    <t>Session 3: Coexistence Topics</t>
  </si>
  <si>
    <t xml:space="preserve">Coexistence of LTE-LAA and Wi-Fi: analysis, simulation and experiments </t>
  </si>
  <si>
    <t>LAA/Wi-Fi coexistence evaluations with commercial hardware</t>
  </si>
  <si>
    <t xml:space="preserve">RAN.core convergence/coexistence in action: How the combination of Wi-Fi and cellular complements the 5G  experience </t>
  </si>
  <si>
    <t xml:space="preserve">LBT should remain the basis of fair and efficient coexistence in 6 GHz spectrum </t>
  </si>
  <si>
    <t>Coexistence in 6GHz License Exempt Spectrum</t>
  </si>
  <si>
    <t>Performance evaluation of channel acccess mechanisms in 6 GHz spectrum</t>
  </si>
  <si>
    <t>Coexistence simulation and analysis</t>
  </si>
  <si>
    <t>Efficient and Fair Medium Sharring Enabled by a Common Preamble</t>
  </si>
  <si>
    <t>On the interest of a common preamble between NR-U and Wi-Fi</t>
  </si>
  <si>
    <t>On a common preamble between Wi-Fi and NR-U</t>
  </si>
  <si>
    <t>Collision Detection for Fair LAA/Wi-Fi Coexistence</t>
  </si>
  <si>
    <t>Common Preamble Design in the 6 GHz Band - Merits and Challenges</t>
  </si>
  <si>
    <t>Jing Sun (Qualcomm)
Balasz Bertenyi (Nokia)
Havish Koorapaty (Ericsson)</t>
  </si>
  <si>
    <t>Osama Aboul-Magd (Huawei)   </t>
  </si>
  <si>
    <t>Alfred Asterjadhi (Qualcomm)</t>
  </si>
  <si>
    <t>David Boldy (Broadcom)</t>
  </si>
  <si>
    <t>Session Chair: Andrew Myles (Cisco)</t>
  </si>
  <si>
    <r>
      <t>I</t>
    </r>
    <r>
      <rPr>
        <b/>
        <sz val="11"/>
        <rFont val="Arial"/>
        <family val="2"/>
        <scheme val="minor"/>
      </rPr>
      <t xml:space="preserve">EEE 802.11 WG: </t>
    </r>
    <r>
      <rPr>
        <sz val="11"/>
        <rFont val="Arial"/>
        <family val="2"/>
        <scheme val="minor"/>
      </rPr>
      <t>High Efficiency WLAN (802.11ax) Overview</t>
    </r>
  </si>
  <si>
    <t>Andrew Gowans (OFCOM)</t>
  </si>
  <si>
    <t>Session Chair: Dorothy Stanley (HP Enterprise)</t>
  </si>
  <si>
    <r>
      <rPr>
        <b/>
        <sz val="11"/>
        <rFont val="Arial"/>
        <family val="2"/>
        <scheme val="minor"/>
      </rPr>
      <t xml:space="preserve">IEEE 802.11 WG: </t>
    </r>
    <r>
      <rPr>
        <sz val="11"/>
        <rFont val="Arial"/>
        <family val="2"/>
        <scheme val="minor"/>
      </rPr>
      <t>Enhancements for extremely high throughput (EHT) Wi-Fi</t>
    </r>
  </si>
  <si>
    <r>
      <rPr>
        <b/>
        <sz val="11"/>
        <rFont val="Arial"/>
        <family val="2"/>
        <scheme val="minor"/>
      </rPr>
      <t xml:space="preserve">ETSI BRAN: </t>
    </r>
    <r>
      <rPr>
        <sz val="11"/>
        <rFont val="Arial"/>
        <family val="2"/>
        <scheme val="minor"/>
      </rPr>
      <t>ETSI BRAN Update</t>
    </r>
  </si>
  <si>
    <t xml:space="preserve">A 6 GHz regulatory update
</t>
  </si>
  <si>
    <r>
      <rPr>
        <b/>
        <sz val="11"/>
        <rFont val="Arial"/>
        <family val="2"/>
        <scheme val="minor"/>
      </rPr>
      <t xml:space="preserve">3GPP RAN: </t>
    </r>
    <r>
      <rPr>
        <sz val="11"/>
        <rFont val="Arial"/>
        <family val="2"/>
        <scheme val="minor"/>
      </rPr>
      <t>Status Report for Release 16 NR-U on Channel Access Related Design</t>
    </r>
  </si>
  <si>
    <t>Stuart Strickland (HP Enterprise)</t>
  </si>
  <si>
    <t>Monisha Ghosh (University of Chicago)</t>
  </si>
  <si>
    <t>Tiago Rodriguez (WBA)
Bruno Thomas (WBA)</t>
  </si>
  <si>
    <t>Sorour Falahati (Ericsson)</t>
  </si>
  <si>
    <t>NR-U/Wi-Fi Coexistence in 5/6 GHz bands</t>
  </si>
  <si>
    <t>Coexistence Mechanisms</t>
  </si>
  <si>
    <t>Ralf Bendlin (AT&amp;T)</t>
  </si>
  <si>
    <t>The use of no LBT for DRS is not justified by history</t>
  </si>
  <si>
    <t>LBT for short control messages</t>
  </si>
  <si>
    <t>On standalone transmissions with short-LBT</t>
  </si>
  <si>
    <t>Panel on short/no LBT (Verma, Mazzarese, Myles)</t>
  </si>
  <si>
    <t>An experimental Evaluation of Coexistence Challenges of Wi-Fi and LTE in the unlicensed band</t>
  </si>
  <si>
    <t>A testbed architecture for 6 GHz Wi-Fi/NR-U Coexistence Testing</t>
  </si>
  <si>
    <t>Panel on Common Preamble (Falahati, Bendlin, Loginov, Verma, Graves, Latif)</t>
  </si>
  <si>
    <r>
      <t xml:space="preserve">NR-U’s definition of </t>
    </r>
    <r>
      <rPr>
        <i/>
        <sz val="11"/>
        <color rgb="FF000000"/>
        <rFont val="Arial"/>
        <family val="2"/>
        <scheme val="minor"/>
      </rPr>
      <t>success</t>
    </r>
    <r>
      <rPr>
        <sz val="11"/>
        <color rgb="FF000000"/>
        <rFont val="Arial"/>
        <family val="2"/>
        <scheme val="minor"/>
      </rPr>
      <t xml:space="preserve"> for LBT needs to be realigned with 802.11 and European rules (reserve topic)</t>
    </r>
  </si>
  <si>
    <t>TBC</t>
  </si>
  <si>
    <t>1-1</t>
  </si>
  <si>
    <t>1-2</t>
  </si>
  <si>
    <t>1-3</t>
  </si>
  <si>
    <t>1-4</t>
  </si>
  <si>
    <t>1-5</t>
  </si>
  <si>
    <t>2-1</t>
  </si>
  <si>
    <t>2-2</t>
  </si>
  <si>
    <t>3-1</t>
  </si>
  <si>
    <t>3-2</t>
  </si>
  <si>
    <t>3-3</t>
  </si>
  <si>
    <t>3-4</t>
  </si>
  <si>
    <t>3-5</t>
  </si>
  <si>
    <t>3-6</t>
  </si>
  <si>
    <t>3-7</t>
  </si>
  <si>
    <t>3-8</t>
  </si>
  <si>
    <t>3-9</t>
  </si>
  <si>
    <t>3-10</t>
  </si>
  <si>
    <t>3-11</t>
  </si>
  <si>
    <t>3-P1</t>
  </si>
  <si>
    <t>3-12</t>
  </si>
  <si>
    <t>3-13</t>
  </si>
  <si>
    <t>3-14</t>
  </si>
  <si>
    <t>3-P2</t>
  </si>
  <si>
    <t>3-15</t>
  </si>
  <si>
    <t>3-16</t>
  </si>
  <si>
    <t>3-17</t>
  </si>
  <si>
    <t>3-18</t>
  </si>
  <si>
    <t>3-19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</si>
</sst>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[$-409]h:mm\ AM/PM;@"/>
    <numFmt numFmtId="169" formatCode="h:mm;@"/>
  </numFmts>
  <fonts count="11" x14ac:knownFonts="1">
    <font>
      <sz val="11"/>
      <name val="Arial"/>
      <family val="2"/>
      <scheme val="minor"/>
    </font>
    <font>
      <sz val="8"/>
      <name val="Arial"/>
      <family val="2"/>
    </font>
    <font>
      <b/>
      <sz val="14"/>
      <name val="Arial"/>
      <family val="2"/>
      <scheme val="major"/>
    </font>
    <font>
      <b/>
      <sz val="11"/>
      <name val="Arial"/>
      <family val="2"/>
      <scheme val="minor"/>
    </font>
    <font>
      <sz val="11"/>
      <name val="Arial"/>
      <family val="2"/>
      <scheme val="minor"/>
    </font>
    <font>
      <b/>
      <sz val="12"/>
      <name val="Arial"/>
      <family val="2"/>
      <scheme val="minor"/>
    </font>
    <font>
      <i/>
      <sz val="11"/>
      <name val="Arial"/>
      <family val="2"/>
      <scheme val="minor"/>
    </font>
    <font>
      <b/>
      <sz val="20"/>
      <name val="Arial"/>
      <family val="2"/>
      <scheme val="minor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  <scheme val="minor"/>
    </font>
    <font>
      <i/>
      <sz val="11"/>
      <color rgb="FF000000"/>
      <name val="Arial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auto="1"/>
      </bottom>
      <diagonal/>
    </border>
  </borders>
  <cellStyleXfs count="16">
    <xf numFmtId="0" fontId="0" fillId="0" borderId="0">
      <alignment wrapText="1"/>
    </xf>
    <xf numFmtId="167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2" fillId="0" borderId="0">
      <alignment vertical="center"/>
    </xf>
    <xf numFmtId="0" fontId="5" fillId="0" borderId="0"/>
    <xf numFmtId="0" fontId="3" fillId="0" borderId="0">
      <alignment horizontal="left" vertical="top"/>
    </xf>
    <xf numFmtId="0" fontId="3" fillId="0" borderId="0">
      <alignment horizontal="right" vertical="center" wrapText="1" indent="1"/>
    </xf>
    <xf numFmtId="0" fontId="4" fillId="0" borderId="0" applyNumberFormat="0" applyFont="0" applyFill="0" applyBorder="0">
      <alignment horizontal="center" wrapText="1"/>
    </xf>
    <xf numFmtId="0" fontId="4" fillId="0" borderId="1">
      <alignment horizontal="left"/>
    </xf>
    <xf numFmtId="0" fontId="6" fillId="0" borderId="0">
      <alignment horizontal="left" vertical="center"/>
    </xf>
    <xf numFmtId="14" fontId="4" fillId="0" borderId="0" applyFont="0" applyFill="0" applyBorder="0">
      <alignment horizontal="left" vertical="top" wrapText="1"/>
    </xf>
    <xf numFmtId="169" fontId="4" fillId="0" borderId="0" applyFont="0" applyFill="0" applyBorder="0" applyAlignment="0">
      <alignment horizontal="left" vertical="top" wrapText="1"/>
    </xf>
    <xf numFmtId="168" fontId="4" fillId="0" borderId="0" applyFont="0" applyFill="0" applyBorder="0" applyAlignment="0">
      <alignment horizontal="left" vertical="top" wrapText="1"/>
    </xf>
  </cellStyleXfs>
  <cellXfs count="36">
    <xf numFmtId="0" fontId="0" fillId="0" borderId="0" xfId="0">
      <alignment wrapText="1"/>
    </xf>
    <xf numFmtId="0" fontId="3" fillId="0" borderId="0" xfId="9">
      <alignment horizontal="right" vertical="center" wrapText="1" indent="1"/>
    </xf>
    <xf numFmtId="0" fontId="2" fillId="0" borderId="0" xfId="6" applyAlignment="1">
      <alignment vertical="center"/>
    </xf>
    <xf numFmtId="14" fontId="3" fillId="0" borderId="0" xfId="13" applyFont="1">
      <alignment horizontal="left" vertical="top" wrapText="1"/>
    </xf>
    <xf numFmtId="0" fontId="0" fillId="0" borderId="0" xfId="0" applyFill="1">
      <alignment wrapText="1"/>
    </xf>
    <xf numFmtId="0" fontId="0" fillId="0" borderId="0" xfId="0" applyAlignment="1">
      <alignment horizontal="center" wrapText="1"/>
    </xf>
    <xf numFmtId="0" fontId="7" fillId="0" borderId="0" xfId="7" applyFont="1" applyAlignment="1"/>
    <xf numFmtId="0" fontId="6" fillId="0" borderId="0" xfId="12">
      <alignment horizontal="left" vertical="center"/>
    </xf>
    <xf numFmtId="14" fontId="4" fillId="0" borderId="1" xfId="13" applyBorder="1">
      <alignment horizontal="left" vertical="top" wrapText="1"/>
    </xf>
    <xf numFmtId="0" fontId="0" fillId="0" borderId="1" xfId="11" applyFont="1">
      <alignment horizontal="left"/>
    </xf>
    <xf numFmtId="0" fontId="4" fillId="0" borderId="1" xfId="11">
      <alignment horizontal="left"/>
    </xf>
    <xf numFmtId="0" fontId="0" fillId="0" borderId="0" xfId="10" applyFont="1" applyAlignment="1">
      <alignment horizontal="center" vertical="top" wrapText="1"/>
    </xf>
    <xf numFmtId="168" fontId="0" fillId="0" borderId="0" xfId="15" applyFont="1" applyAlignment="1">
      <alignment vertical="top" wrapText="1"/>
    </xf>
    <xf numFmtId="169" fontId="0" fillId="0" borderId="0" xfId="14" applyFont="1" applyAlignment="1">
      <alignment horizontal="center" vertical="top" wrapText="1"/>
    </xf>
    <xf numFmtId="0" fontId="0" fillId="0" borderId="0" xfId="0" applyAlignment="1">
      <alignment vertical="top" wrapText="1"/>
    </xf>
    <xf numFmtId="0" fontId="0" fillId="0" borderId="0" xfId="0" applyFill="1" applyAlignment="1">
      <alignment vertical="top" wrapText="1"/>
    </xf>
    <xf numFmtId="168" fontId="0" fillId="2" borderId="0" xfId="15" applyFont="1" applyFill="1" applyAlignment="1">
      <alignment vertical="top" wrapText="1"/>
    </xf>
    <xf numFmtId="169" fontId="0" fillId="2" borderId="0" xfId="14" applyFont="1" applyFill="1" applyAlignment="1">
      <alignment horizontal="center" vertical="top" wrapText="1"/>
    </xf>
    <xf numFmtId="0" fontId="3" fillId="2" borderId="0" xfId="0" applyFont="1" applyFill="1" applyAlignment="1">
      <alignment vertical="top" wrapText="1"/>
    </xf>
    <xf numFmtId="0" fontId="0" fillId="2" borderId="0" xfId="0" applyFill="1" applyAlignment="1">
      <alignment vertical="top" wrapText="1"/>
    </xf>
    <xf numFmtId="168" fontId="0" fillId="0" borderId="0" xfId="15" applyFont="1" applyFill="1" applyAlignment="1">
      <alignment vertical="top" wrapText="1"/>
    </xf>
    <xf numFmtId="168" fontId="0" fillId="3" borderId="0" xfId="15" applyFont="1" applyFill="1" applyAlignment="1">
      <alignment vertical="top" wrapText="1"/>
    </xf>
    <xf numFmtId="169" fontId="0" fillId="3" borderId="0" xfId="14" applyFont="1" applyFill="1" applyAlignment="1">
      <alignment horizontal="center" vertical="top" wrapText="1"/>
    </xf>
    <xf numFmtId="168" fontId="0" fillId="4" borderId="0" xfId="15" applyFont="1" applyFill="1" applyAlignment="1">
      <alignment vertical="top" wrapText="1"/>
    </xf>
    <xf numFmtId="169" fontId="0" fillId="4" borderId="0" xfId="14" applyFont="1" applyFill="1" applyAlignment="1">
      <alignment horizontal="center" vertical="top" wrapText="1"/>
    </xf>
    <xf numFmtId="0" fontId="3" fillId="4" borderId="0" xfId="0" applyFont="1" applyFill="1" applyAlignment="1">
      <alignment vertical="top" wrapText="1"/>
    </xf>
    <xf numFmtId="0" fontId="0" fillId="4" borderId="0" xfId="0" applyFill="1" applyAlignment="1">
      <alignment vertical="top" wrapText="1"/>
    </xf>
    <xf numFmtId="168" fontId="4" fillId="0" borderId="0" xfId="15" applyFont="1" applyAlignment="1">
      <alignment vertical="top" wrapText="1"/>
    </xf>
    <xf numFmtId="169" fontId="4" fillId="0" borderId="0" xfId="14" applyFont="1" applyAlignment="1">
      <alignment horizontal="center" vertical="top" wrapText="1"/>
    </xf>
    <xf numFmtId="0" fontId="0" fillId="0" borderId="0" xfId="0" applyFont="1" applyFill="1" applyAlignment="1">
      <alignment vertical="top" wrapText="1"/>
    </xf>
    <xf numFmtId="0" fontId="9" fillId="2" borderId="0" xfId="0" applyFont="1" applyFill="1" applyAlignment="1">
      <alignment horizontal="left" vertical="center" wrapText="1" readingOrder="1"/>
    </xf>
    <xf numFmtId="0" fontId="8" fillId="0" borderId="0" xfId="0" applyFont="1" applyFill="1" applyAlignment="1">
      <alignment vertical="top" wrapText="1"/>
    </xf>
    <xf numFmtId="169" fontId="8" fillId="2" borderId="0" xfId="14" applyFont="1" applyFill="1" applyAlignment="1">
      <alignment horizontal="center" vertical="top" wrapText="1"/>
    </xf>
    <xf numFmtId="16" fontId="0" fillId="2" borderId="0" xfId="0" quotePrefix="1" applyNumberFormat="1" applyFill="1" applyAlignment="1">
      <alignment horizontal="right" vertical="top" wrapText="1"/>
    </xf>
    <xf numFmtId="0" fontId="0" fillId="2" borderId="0" xfId="0" quotePrefix="1" applyFill="1" applyAlignment="1">
      <alignment horizontal="right" vertical="top" wrapText="1"/>
    </xf>
    <xf numFmtId="0" fontId="0" fillId="2" borderId="0" xfId="0" applyFill="1" applyAlignment="1">
      <alignment horizontal="right" vertical="top" wrapText="1"/>
    </xf>
  </cellXfs>
  <cellStyles count="16">
    <cellStyle name="Comma" xfId="1" builtinId="3" customBuiltin="1"/>
    <cellStyle name="Comma [0]" xfId="2" builtinId="6" customBuiltin="1"/>
    <cellStyle name="Currency" xfId="3" builtinId="4" customBuiltin="1"/>
    <cellStyle name="Currency [0]" xfId="4" builtinId="7" customBuiltin="1"/>
    <cellStyle name="Date" xfId="13"/>
    <cellStyle name="Explanatory Text" xfId="12" builtinId="53" customBuiltin="1"/>
    <cellStyle name="Heading 1" xfId="7" builtinId="16" customBuiltin="1"/>
    <cellStyle name="Heading 2" xfId="8" builtinId="17" customBuiltin="1"/>
    <cellStyle name="Heading 3" xfId="9" builtinId="18" customBuiltin="1"/>
    <cellStyle name="Heading 4" xfId="10" builtinId="19" customBuiltin="1"/>
    <cellStyle name="Input" xfId="11" builtinId="20" customBuiltin="1"/>
    <cellStyle name="Normal" xfId="0" builtinId="0" customBuiltin="1"/>
    <cellStyle name="Percent" xfId="5" builtinId="5" customBuiltin="1"/>
    <cellStyle name="Start/End Time" xfId="15"/>
    <cellStyle name="Time" xfId="14"/>
    <cellStyle name="Title" xfId="6" builtinId="15" customBuiltin="1"/>
  </cellStyles>
  <dxfs count="19">
    <dxf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169" formatCode="h:mm;@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 outline="0">
        <left/>
        <right/>
        <top/>
        <bottom/>
      </border>
    </dxf>
    <dxf>
      <alignment vertical="top" textRotation="0" justifyLastLine="0" shrinkToFit="0" readingOrder="0"/>
    </dxf>
    <dxf>
      <alignment vertical="top" textRotation="0" justifyLastLine="0" shrinkToFit="0" readingOrder="0"/>
    </dxf>
    <dxf>
      <alignment vertical="top" textRotation="0" justifyLastLine="0" shrinkToFit="0" readingOrder="0"/>
    </dxf>
    <dxf>
      <alignment vertical="top" textRotation="0" justifyLastLine="0" shrinkToFit="0" readingOrder="0"/>
    </dxf>
    <dxf>
      <alignment vertical="top" textRotation="0" justifyLastLine="0" shrinkToFit="0" readingOrder="0"/>
    </dxf>
    <dxf>
      <fill>
        <patternFill patternType="none">
          <fgColor indexed="64"/>
          <bgColor indexed="65"/>
        </patternFill>
      </fill>
      <alignment vertical="top" textRotation="0" justifyLastLine="0" shrinkToFit="0" readingOrder="0"/>
    </dxf>
    <dxf>
      <alignment horizontal="center" vertical="top" textRotation="0" indent="0" justifyLastLine="0" shrinkToFit="0" readingOrder="0"/>
    </dxf>
    <dxf>
      <alignment vertical="top" textRotation="0" justifyLastLine="0" shrinkToFit="0" readingOrder="0"/>
    </dxf>
    <dxf>
      <alignment vertical="top" textRotation="0" justifyLastLine="0" shrinkToFit="0" readingOrder="0"/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  <border>
        <top style="double">
          <color theme="1"/>
        </top>
      </border>
    </dxf>
    <dxf>
      <font>
        <b/>
        <i val="0"/>
        <color theme="1"/>
      </font>
      <fill>
        <patternFill>
          <bgColor theme="0" tint="-0.14996795556505021"/>
        </patternFill>
      </fill>
      <border>
        <bottom style="medium">
          <color theme="1"/>
        </bottom>
      </border>
    </dxf>
    <dxf>
      <font>
        <color theme="1"/>
      </font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 style="thin">
          <color theme="1"/>
        </vertical>
        <horizontal style="thin">
          <color theme="1"/>
        </horizontal>
      </border>
    </dxf>
  </dxfs>
  <tableStyles count="1" defaultTableStyle="Adjustable meeting agenda" defaultPivotStyle="PivotStyleLight16">
    <tableStyle name="Adjustable meeting agenda" pivot="0" count="4">
      <tableStyleElement type="wholeTable" dxfId="18"/>
      <tableStyleElement type="headerRow" dxfId="17"/>
      <tableStyleElement type="totalRow" dxfId="16"/>
      <tableStyleElement type="firstRowStripe" dxfId="15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8D7DA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43E5F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6" name="MeetingData" displayName="MeetingData" ref="B8:G44" totalsRowShown="0" headerRowDxfId="8" dataDxfId="6" totalsRowDxfId="7" headerRowCellStyle="Heading 4">
  <autoFilter ref="B8:G44"/>
  <tableColumns count="6">
    <tableColumn id="1" name="Start" dataDxfId="14" totalsRowDxfId="5" dataCellStyle="Start/End Time">
      <calculatedColumnFormula>IF(ISBLANK(C8),"",C8)</calculatedColumnFormula>
    </tableColumn>
    <tableColumn id="2" name="End" dataDxfId="13" totalsRowDxfId="4" dataCellStyle="Start/End Time">
      <calculatedColumnFormula>IFERROR(IF(ISBLANK(D9),"",B9+D9), "")</calculatedColumnFormula>
    </tableColumn>
    <tableColumn id="3" name="Time" dataDxfId="12" totalsRowDxfId="3" dataCellStyle="Time"/>
    <tableColumn id="4" name="Item" dataDxfId="11" totalsRowDxfId="2" dataCellStyle="Normal"/>
    <tableColumn id="5" name="Location/Contact" dataDxfId="10" totalsRowDxfId="1" dataCellStyle="Normal"/>
    <tableColumn id="6" name="Sesssion" dataDxfId="9" totalsRowDxfId="0" dataCellStyle="Normal"/>
  </tableColumns>
  <tableStyleInfo name="Adjustable meeting agenda" showFirstColumn="0" showLastColumn="0" showRowStripes="0" showColumnStripes="0"/>
  <extLst>
    <ext xmlns:x14="http://schemas.microsoft.com/office/spreadsheetml/2009/9/main" uri="{504A1905-F514-4f6f-8877-14C23A59335A}">
      <x14:table altTextSummary="Enter Start time, Time duration, Item, and Contact name in this table. End time is automatically calculated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4"/>
    <pageSetUpPr fitToPage="1"/>
  </sheetPr>
  <dimension ref="B1:G44"/>
  <sheetViews>
    <sheetView showGridLines="0" tabSelected="1" workbookViewId="0">
      <selection activeCell="E47" sqref="E47"/>
    </sheetView>
  </sheetViews>
  <sheetFormatPr defaultRowHeight="30" customHeight="1" x14ac:dyDescent="0.3"/>
  <cols>
    <col min="1" max="1" width="2.58203125" customWidth="1"/>
    <col min="2" max="3" width="12.33203125" customWidth="1"/>
    <col min="4" max="4" width="12.33203125" style="5" customWidth="1"/>
    <col min="5" max="5" width="60.33203125" customWidth="1"/>
    <col min="6" max="6" width="30.58203125" customWidth="1"/>
    <col min="7" max="7" width="11.33203125" customWidth="1"/>
  </cols>
  <sheetData>
    <row r="1" spans="2:7" ht="18" customHeight="1" x14ac:dyDescent="0.5">
      <c r="B1" s="6" t="s">
        <v>8</v>
      </c>
    </row>
    <row r="2" spans="2:7" ht="37.5" customHeight="1" x14ac:dyDescent="0.3">
      <c r="B2" s="2" t="s">
        <v>0</v>
      </c>
    </row>
    <row r="3" spans="2:7" ht="30" customHeight="1" x14ac:dyDescent="0.3">
      <c r="B3" s="3">
        <v>43663</v>
      </c>
    </row>
    <row r="4" spans="2:7" ht="16.5" customHeight="1" x14ac:dyDescent="0.3">
      <c r="B4" s="1" t="s">
        <v>1</v>
      </c>
      <c r="C4" s="9" t="s">
        <v>9</v>
      </c>
      <c r="D4" s="10"/>
      <c r="E4" s="10"/>
    </row>
    <row r="5" spans="2:7" ht="16.5" customHeight="1" x14ac:dyDescent="0.3">
      <c r="B5" s="1" t="s">
        <v>2</v>
      </c>
      <c r="C5" s="9" t="s">
        <v>10</v>
      </c>
      <c r="D5" s="10"/>
      <c r="E5" s="10"/>
    </row>
    <row r="6" spans="2:7" ht="16.5" customHeight="1" x14ac:dyDescent="0.3">
      <c r="B6" s="1" t="s">
        <v>3</v>
      </c>
      <c r="C6" s="8">
        <v>43663</v>
      </c>
      <c r="D6" s="8"/>
      <c r="E6" s="8"/>
    </row>
    <row r="7" spans="2:7" ht="45" customHeight="1" x14ac:dyDescent="0.3">
      <c r="B7" s="7"/>
      <c r="C7" s="7"/>
      <c r="D7" s="7"/>
      <c r="E7" s="7"/>
      <c r="F7" s="1" t="str">
        <f>B1&amp;" Version 2"</f>
        <v>2019-07-17 Coexistence Workshop Version 2</v>
      </c>
    </row>
    <row r="8" spans="2:7" ht="30" customHeight="1" x14ac:dyDescent="0.3">
      <c r="B8" s="11" t="s">
        <v>4</v>
      </c>
      <c r="C8" s="11" t="s">
        <v>5</v>
      </c>
      <c r="D8" s="11" t="s">
        <v>6</v>
      </c>
      <c r="E8" s="11" t="s">
        <v>7</v>
      </c>
      <c r="F8" s="11" t="s">
        <v>12</v>
      </c>
      <c r="G8" s="11" t="s">
        <v>17</v>
      </c>
    </row>
    <row r="9" spans="2:7" ht="30" customHeight="1" x14ac:dyDescent="0.3">
      <c r="B9" s="12">
        <v>0.52083333333333337</v>
      </c>
      <c r="C9" s="12">
        <f>IFERROR(IF(ISBLANK(D9),"",B9+D9), "")</f>
        <v>0.54166666666666674</v>
      </c>
      <c r="D9" s="13">
        <v>2.0833333333333332E-2</v>
      </c>
      <c r="E9" s="14" t="s">
        <v>11</v>
      </c>
      <c r="F9" s="14" t="s">
        <v>13</v>
      </c>
      <c r="G9" s="15"/>
    </row>
    <row r="10" spans="2:7" ht="28" x14ac:dyDescent="0.3">
      <c r="B10" s="23">
        <f t="shared" ref="B10:B44" si="0">IF(ISBLANK(C9),"",C9)</f>
        <v>0.54166666666666674</v>
      </c>
      <c r="C10" s="23">
        <f>IFERROR(IF(ISBLANK(D10),"",B10+D10), "")</f>
        <v>0.5590277777777779</v>
      </c>
      <c r="D10" s="24">
        <v>1.7361111111111112E-2</v>
      </c>
      <c r="E10" s="25" t="s">
        <v>14</v>
      </c>
      <c r="F10" s="25" t="s">
        <v>51</v>
      </c>
      <c r="G10" s="26">
        <v>0</v>
      </c>
    </row>
    <row r="11" spans="2:7" ht="30" customHeight="1" x14ac:dyDescent="0.3">
      <c r="B11" s="23">
        <f t="shared" si="0"/>
        <v>0.5590277777777779</v>
      </c>
      <c r="C11" s="23">
        <f>IFERROR(IF(ISBLANK(D11),"",B11+D11), "")</f>
        <v>0.5590277777777779</v>
      </c>
      <c r="D11" s="24">
        <v>0</v>
      </c>
      <c r="E11" s="25" t="s">
        <v>16</v>
      </c>
      <c r="F11" s="25" t="s">
        <v>51</v>
      </c>
      <c r="G11" s="26">
        <v>1</v>
      </c>
    </row>
    <row r="12" spans="2:7" ht="42" x14ac:dyDescent="0.3">
      <c r="B12" s="16">
        <f t="shared" si="0"/>
        <v>0.5590277777777779</v>
      </c>
      <c r="C12" s="16">
        <f>IFERROR(IF(ISBLANK(D12),"",B12+D12), "")</f>
        <v>0.58680555555555569</v>
      </c>
      <c r="D12" s="17">
        <v>2.7777777777777776E-2</v>
      </c>
      <c r="E12" s="19" t="s">
        <v>58</v>
      </c>
      <c r="F12" s="19" t="s">
        <v>47</v>
      </c>
      <c r="G12" s="33" t="s">
        <v>75</v>
      </c>
    </row>
    <row r="13" spans="2:7" ht="30" customHeight="1" x14ac:dyDescent="0.3">
      <c r="B13" s="16">
        <f t="shared" si="0"/>
        <v>0.58680555555555569</v>
      </c>
      <c r="C13" s="16">
        <f>IFERROR(IF(ISBLANK(D13),"",B13+D13), "")</f>
        <v>0.61458333333333348</v>
      </c>
      <c r="D13" s="17">
        <v>2.7777777777777776E-2</v>
      </c>
      <c r="E13" s="19" t="s">
        <v>52</v>
      </c>
      <c r="F13" s="19" t="s">
        <v>48</v>
      </c>
      <c r="G13" s="34" t="s">
        <v>76</v>
      </c>
    </row>
    <row r="14" spans="2:7" ht="30" customHeight="1" x14ac:dyDescent="0.3">
      <c r="B14" s="16">
        <f t="shared" si="0"/>
        <v>0.61458333333333348</v>
      </c>
      <c r="C14" s="16">
        <f t="shared" ref="C14:C16" si="1">IFERROR(IF(ISBLANK(D14),"",B14+D14), "")</f>
        <v>0.62500000000000011</v>
      </c>
      <c r="D14" s="17">
        <v>1.0416666666666666E-2</v>
      </c>
      <c r="E14" s="19" t="s">
        <v>55</v>
      </c>
      <c r="F14" s="19" t="s">
        <v>49</v>
      </c>
      <c r="G14" s="33" t="s">
        <v>77</v>
      </c>
    </row>
    <row r="15" spans="2:7" ht="30" customHeight="1" x14ac:dyDescent="0.3">
      <c r="B15" s="16">
        <f t="shared" si="0"/>
        <v>0.62500000000000011</v>
      </c>
      <c r="C15" s="16">
        <f t="shared" si="1"/>
        <v>0.63541666666666674</v>
      </c>
      <c r="D15" s="17">
        <v>1.0416666666666666E-2</v>
      </c>
      <c r="E15" s="19" t="s">
        <v>56</v>
      </c>
      <c r="F15" s="19" t="s">
        <v>50</v>
      </c>
      <c r="G15" s="34" t="s">
        <v>78</v>
      </c>
    </row>
    <row r="16" spans="2:7" ht="30" customHeight="1" x14ac:dyDescent="0.3">
      <c r="B16" s="16">
        <f t="shared" si="0"/>
        <v>0.63541666666666674</v>
      </c>
      <c r="C16" s="16">
        <f t="shared" si="1"/>
        <v>0.64583333333333337</v>
      </c>
      <c r="D16" s="17">
        <v>1.0416666666666666E-2</v>
      </c>
      <c r="E16" s="19" t="s">
        <v>57</v>
      </c>
      <c r="F16" s="19" t="s">
        <v>53</v>
      </c>
      <c r="G16" s="33" t="s">
        <v>79</v>
      </c>
    </row>
    <row r="17" spans="2:7" ht="30" customHeight="1" x14ac:dyDescent="0.3">
      <c r="B17" s="27">
        <v>0.64583333333333337</v>
      </c>
      <c r="C17" s="27">
        <f>IFERROR(IF(ISBLANK(D17),"",B17+D17), "")</f>
        <v>0.66666666666666674</v>
      </c>
      <c r="D17" s="28">
        <v>2.0833333333333332E-2</v>
      </c>
      <c r="E17" s="29" t="s">
        <v>30</v>
      </c>
      <c r="F17" s="14" t="s">
        <v>13</v>
      </c>
      <c r="G17" s="29"/>
    </row>
    <row r="18" spans="2:7" ht="30" customHeight="1" x14ac:dyDescent="0.3">
      <c r="B18" s="23">
        <f t="shared" si="0"/>
        <v>0.66666666666666674</v>
      </c>
      <c r="C18" s="23">
        <f>IFERROR(IF(ISBLANK(D18),"",B18+D18), "")</f>
        <v>0.66666666666666674</v>
      </c>
      <c r="D18" s="24">
        <v>0</v>
      </c>
      <c r="E18" s="25" t="s">
        <v>33</v>
      </c>
      <c r="F18" s="25" t="s">
        <v>54</v>
      </c>
      <c r="G18" s="26">
        <v>2</v>
      </c>
    </row>
    <row r="19" spans="2:7" ht="30" customHeight="1" x14ac:dyDescent="0.3">
      <c r="B19" s="16">
        <f t="shared" si="0"/>
        <v>0.66666666666666674</v>
      </c>
      <c r="C19" s="16">
        <f>IFERROR(IF(ISBLANK(D19),"",B19+D19), "")</f>
        <v>0.67708333333333337</v>
      </c>
      <c r="D19" s="17">
        <v>1.0416666666666666E-2</v>
      </c>
      <c r="E19" s="19" t="s">
        <v>36</v>
      </c>
      <c r="F19" s="19" t="s">
        <v>59</v>
      </c>
      <c r="G19" s="34" t="s">
        <v>80</v>
      </c>
    </row>
    <row r="20" spans="2:7" ht="30" customHeight="1" x14ac:dyDescent="0.3">
      <c r="B20" s="16">
        <f t="shared" si="0"/>
        <v>0.67708333333333337</v>
      </c>
      <c r="C20" s="16">
        <f>IFERROR(IF(ISBLANK(D20),"",B20+D20), "")</f>
        <v>0.6875</v>
      </c>
      <c r="D20" s="17">
        <v>1.0416666666666666E-2</v>
      </c>
      <c r="E20" s="19" t="s">
        <v>35</v>
      </c>
      <c r="F20" s="19" t="s">
        <v>60</v>
      </c>
      <c r="G20" s="34" t="s">
        <v>81</v>
      </c>
    </row>
    <row r="21" spans="2:7" ht="30" customHeight="1" x14ac:dyDescent="0.3">
      <c r="B21" s="23">
        <f t="shared" si="0"/>
        <v>0.6875</v>
      </c>
      <c r="C21" s="23">
        <f>IFERROR(IF(ISBLANK(D21),"",B21+D21), "")</f>
        <v>0.6875</v>
      </c>
      <c r="D21" s="24">
        <v>0</v>
      </c>
      <c r="E21" s="25" t="s">
        <v>34</v>
      </c>
      <c r="F21" s="25" t="s">
        <v>54</v>
      </c>
      <c r="G21" s="26">
        <v>3</v>
      </c>
    </row>
    <row r="22" spans="2:7" ht="30" customHeight="1" x14ac:dyDescent="0.3">
      <c r="B22" s="16">
        <f t="shared" si="0"/>
        <v>0.6875</v>
      </c>
      <c r="C22" s="16">
        <f t="shared" ref="C22" si="2">IFERROR(IF(ISBLANK(D22),"",B22+D22), "")</f>
        <v>0.69791666666666663</v>
      </c>
      <c r="D22" s="17">
        <v>1.0416666666666666E-2</v>
      </c>
      <c r="E22" s="19" t="s">
        <v>37</v>
      </c>
      <c r="F22" s="19" t="s">
        <v>61</v>
      </c>
      <c r="G22" s="34" t="s">
        <v>82</v>
      </c>
    </row>
    <row r="23" spans="2:7" ht="30" customHeight="1" x14ac:dyDescent="0.3">
      <c r="B23" s="16">
        <f t="shared" ref="B23:B27" si="3">IF(ISBLANK(C22),"",C22)</f>
        <v>0.69791666666666663</v>
      </c>
      <c r="C23" s="16">
        <f t="shared" ref="C23:C27" si="4">IFERROR(IF(ISBLANK(D23),"",B23+D23), "")</f>
        <v>0.70833333333333326</v>
      </c>
      <c r="D23" s="17">
        <v>1.0416666666666666E-2</v>
      </c>
      <c r="E23" s="19" t="s">
        <v>39</v>
      </c>
      <c r="F23" s="19" t="s">
        <v>62</v>
      </c>
      <c r="G23" s="34" t="s">
        <v>83</v>
      </c>
    </row>
    <row r="24" spans="2:7" ht="30" customHeight="1" x14ac:dyDescent="0.3">
      <c r="B24" s="16">
        <f t="shared" si="3"/>
        <v>0.70833333333333326</v>
      </c>
      <c r="C24" s="16">
        <f t="shared" si="4"/>
        <v>0.71874999999999989</v>
      </c>
      <c r="D24" s="17">
        <v>1.0416666666666666E-2</v>
      </c>
      <c r="E24" s="19" t="s">
        <v>38</v>
      </c>
      <c r="F24" s="19" t="s">
        <v>15</v>
      </c>
      <c r="G24" s="34" t="s">
        <v>84</v>
      </c>
    </row>
    <row r="25" spans="2:7" ht="30" customHeight="1" x14ac:dyDescent="0.3">
      <c r="B25" s="16">
        <f t="shared" si="3"/>
        <v>0.71874999999999989</v>
      </c>
      <c r="C25" s="16">
        <f t="shared" si="4"/>
        <v>0.72916666666666652</v>
      </c>
      <c r="D25" s="17">
        <v>1.0416666666666666E-2</v>
      </c>
      <c r="E25" s="19" t="s">
        <v>63</v>
      </c>
      <c r="F25" s="19" t="s">
        <v>18</v>
      </c>
      <c r="G25" s="34" t="s">
        <v>85</v>
      </c>
    </row>
    <row r="26" spans="2:7" ht="30" customHeight="1" x14ac:dyDescent="0.3">
      <c r="B26" s="16">
        <f t="shared" si="3"/>
        <v>0.72916666666666652</v>
      </c>
      <c r="C26" s="16">
        <f t="shared" si="4"/>
        <v>0.73958333333333315</v>
      </c>
      <c r="D26" s="17">
        <v>1.0416666666666666E-2</v>
      </c>
      <c r="E26" s="19" t="s">
        <v>40</v>
      </c>
      <c r="F26" s="19" t="s">
        <v>19</v>
      </c>
      <c r="G26" s="34" t="s">
        <v>86</v>
      </c>
    </row>
    <row r="27" spans="2:7" ht="30" customHeight="1" x14ac:dyDescent="0.3">
      <c r="B27" s="16">
        <f t="shared" si="3"/>
        <v>0.73958333333333315</v>
      </c>
      <c r="C27" s="16">
        <f t="shared" si="4"/>
        <v>0.74999999999999978</v>
      </c>
      <c r="D27" s="17">
        <v>1.0416666666666666E-2</v>
      </c>
      <c r="E27" s="19" t="s">
        <v>64</v>
      </c>
      <c r="F27" s="19" t="s">
        <v>62</v>
      </c>
      <c r="G27" s="34" t="s">
        <v>87</v>
      </c>
    </row>
    <row r="28" spans="2:7" ht="30" customHeight="1" x14ac:dyDescent="0.3">
      <c r="B28" s="16">
        <f t="shared" ref="B28:B30" si="5">IF(ISBLANK(C27),"",C27)</f>
        <v>0.74999999999999978</v>
      </c>
      <c r="C28" s="16">
        <f t="shared" ref="C28:C30" si="6">IFERROR(IF(ISBLANK(D28),"",B28+D28), "")</f>
        <v>0.75833333333333308</v>
      </c>
      <c r="D28" s="17">
        <v>8.3333333333333332E-3</v>
      </c>
      <c r="E28" s="19" t="s">
        <v>42</v>
      </c>
      <c r="F28" s="19" t="s">
        <v>21</v>
      </c>
      <c r="G28" s="34" t="s">
        <v>88</v>
      </c>
    </row>
    <row r="29" spans="2:7" ht="30" customHeight="1" x14ac:dyDescent="0.3">
      <c r="B29" s="16">
        <f t="shared" si="5"/>
        <v>0.75833333333333308</v>
      </c>
      <c r="C29" s="16">
        <f t="shared" si="6"/>
        <v>0.76666666666666639</v>
      </c>
      <c r="D29" s="17">
        <v>8.3333333333333332E-3</v>
      </c>
      <c r="E29" s="19" t="s">
        <v>43</v>
      </c>
      <c r="F29" s="19" t="s">
        <v>22</v>
      </c>
      <c r="G29" s="34" t="s">
        <v>89</v>
      </c>
    </row>
    <row r="30" spans="2:7" ht="30" customHeight="1" x14ac:dyDescent="0.3">
      <c r="B30" s="16">
        <f t="shared" si="5"/>
        <v>0.76666666666666639</v>
      </c>
      <c r="C30" s="16">
        <f t="shared" si="6"/>
        <v>0.77499999999999969</v>
      </c>
      <c r="D30" s="17">
        <v>8.3333333333333332E-3</v>
      </c>
      <c r="E30" s="19" t="s">
        <v>44</v>
      </c>
      <c r="F30" s="19" t="s">
        <v>23</v>
      </c>
      <c r="G30" s="34" t="s">
        <v>90</v>
      </c>
    </row>
    <row r="31" spans="2:7" ht="30" customHeight="1" x14ac:dyDescent="0.3">
      <c r="B31" s="16">
        <f t="shared" ref="B31:B41" si="7">IF(ISBLANK(C30),"",C30)</f>
        <v>0.77499999999999969</v>
      </c>
      <c r="C31" s="16">
        <f t="shared" ref="C31:C43" si="8">IFERROR(IF(ISBLANK(D31),"",B31+D31), "")</f>
        <v>0.78333333333333299</v>
      </c>
      <c r="D31" s="17">
        <v>8.3333333333333332E-3</v>
      </c>
      <c r="E31" s="19" t="s">
        <v>45</v>
      </c>
      <c r="F31" s="19" t="s">
        <v>24</v>
      </c>
      <c r="G31" s="34" t="s">
        <v>91</v>
      </c>
    </row>
    <row r="32" spans="2:7" ht="30" customHeight="1" x14ac:dyDescent="0.3">
      <c r="B32" s="16">
        <f t="shared" si="7"/>
        <v>0.78333333333333299</v>
      </c>
      <c r="C32" s="16">
        <f t="shared" si="8"/>
        <v>0.7916666666666663</v>
      </c>
      <c r="D32" s="17">
        <v>8.3333333333333332E-3</v>
      </c>
      <c r="E32" s="19" t="s">
        <v>46</v>
      </c>
      <c r="F32" s="19" t="s">
        <v>65</v>
      </c>
      <c r="G32" s="34" t="s">
        <v>92</v>
      </c>
    </row>
    <row r="33" spans="2:7" s="4" customFormat="1" ht="30" customHeight="1" x14ac:dyDescent="0.3">
      <c r="B33" s="21">
        <f t="shared" si="7"/>
        <v>0.7916666666666663</v>
      </c>
      <c r="C33" s="21">
        <f t="shared" si="8"/>
        <v>0.83333333333333293</v>
      </c>
      <c r="D33" s="22">
        <v>4.1666666666666664E-2</v>
      </c>
      <c r="E33" s="15" t="s">
        <v>25</v>
      </c>
      <c r="F33" s="31" t="s">
        <v>74</v>
      </c>
      <c r="G33" s="15"/>
    </row>
    <row r="34" spans="2:7" s="4" customFormat="1" ht="30" customHeight="1" x14ac:dyDescent="0.3">
      <c r="B34" s="16">
        <f t="shared" si="7"/>
        <v>0.83333333333333293</v>
      </c>
      <c r="C34" s="16">
        <f t="shared" si="8"/>
        <v>0.84374999999999956</v>
      </c>
      <c r="D34" s="17">
        <v>1.0416666666666666E-2</v>
      </c>
      <c r="E34" s="18" t="s">
        <v>72</v>
      </c>
      <c r="F34" s="19" t="s">
        <v>32</v>
      </c>
      <c r="G34" s="35" t="s">
        <v>93</v>
      </c>
    </row>
    <row r="35" spans="2:7" ht="30" customHeight="1" x14ac:dyDescent="0.3">
      <c r="B35" s="16">
        <f t="shared" si="7"/>
        <v>0.84374999999999956</v>
      </c>
      <c r="C35" s="16">
        <f t="shared" si="8"/>
        <v>0.85069444444444398</v>
      </c>
      <c r="D35" s="17">
        <v>6.9444444444444441E-3</v>
      </c>
      <c r="E35" s="19" t="s">
        <v>66</v>
      </c>
      <c r="F35" s="19" t="s">
        <v>15</v>
      </c>
      <c r="G35" s="33" t="s">
        <v>94</v>
      </c>
    </row>
    <row r="36" spans="2:7" ht="30" customHeight="1" x14ac:dyDescent="0.3">
      <c r="B36" s="16">
        <f t="shared" si="7"/>
        <v>0.85069444444444398</v>
      </c>
      <c r="C36" s="16">
        <f t="shared" si="8"/>
        <v>0.8576388888888884</v>
      </c>
      <c r="D36" s="17">
        <v>6.9444444444444441E-3</v>
      </c>
      <c r="E36" s="19" t="s">
        <v>67</v>
      </c>
      <c r="F36" s="19" t="s">
        <v>26</v>
      </c>
      <c r="G36" s="33" t="s">
        <v>95</v>
      </c>
    </row>
    <row r="37" spans="2:7" ht="30" customHeight="1" x14ac:dyDescent="0.3">
      <c r="B37" s="16">
        <f t="shared" si="7"/>
        <v>0.8576388888888884</v>
      </c>
      <c r="C37" s="16">
        <f t="shared" si="8"/>
        <v>0.86458333333333282</v>
      </c>
      <c r="D37" s="17">
        <v>6.9444444444444441E-3</v>
      </c>
      <c r="E37" s="19" t="s">
        <v>68</v>
      </c>
      <c r="F37" s="19" t="s">
        <v>23</v>
      </c>
      <c r="G37" s="33" t="s">
        <v>96</v>
      </c>
    </row>
    <row r="38" spans="2:7" ht="30" customHeight="1" x14ac:dyDescent="0.3">
      <c r="B38" s="16">
        <f t="shared" si="7"/>
        <v>0.86458333333333282</v>
      </c>
      <c r="C38" s="16">
        <f t="shared" si="8"/>
        <v>0.87499999999999944</v>
      </c>
      <c r="D38" s="17">
        <v>1.0416666666666666E-2</v>
      </c>
      <c r="E38" s="18" t="s">
        <v>69</v>
      </c>
      <c r="F38" s="19" t="s">
        <v>32</v>
      </c>
      <c r="G38" s="35" t="s">
        <v>97</v>
      </c>
    </row>
    <row r="39" spans="2:7" ht="30" customHeight="1" x14ac:dyDescent="0.3">
      <c r="B39" s="16">
        <f t="shared" si="7"/>
        <v>0.87499999999999944</v>
      </c>
      <c r="C39" s="16">
        <f t="shared" si="8"/>
        <v>0.88541666666666607</v>
      </c>
      <c r="D39" s="17">
        <v>1.0416666666666666E-2</v>
      </c>
      <c r="E39" s="19" t="s">
        <v>41</v>
      </c>
      <c r="F39" s="19" t="s">
        <v>20</v>
      </c>
      <c r="G39" s="34" t="s">
        <v>98</v>
      </c>
    </row>
    <row r="40" spans="2:7" ht="30" customHeight="1" x14ac:dyDescent="0.3">
      <c r="B40" s="16">
        <f t="shared" si="7"/>
        <v>0.88541666666666607</v>
      </c>
      <c r="C40" s="16">
        <f t="shared" si="8"/>
        <v>0.8958333333333327</v>
      </c>
      <c r="D40" s="17">
        <v>1.0416666666666666E-2</v>
      </c>
      <c r="E40" s="19" t="s">
        <v>70</v>
      </c>
      <c r="F40" s="19" t="s">
        <v>27</v>
      </c>
      <c r="G40" s="34" t="s">
        <v>99</v>
      </c>
    </row>
    <row r="41" spans="2:7" ht="30" customHeight="1" x14ac:dyDescent="0.3">
      <c r="B41" s="16">
        <f t="shared" si="7"/>
        <v>0.8958333333333327</v>
      </c>
      <c r="C41" s="16">
        <f t="shared" si="8"/>
        <v>0.90624999999999933</v>
      </c>
      <c r="D41" s="17">
        <v>1.0416666666666666E-2</v>
      </c>
      <c r="E41" s="19" t="s">
        <v>71</v>
      </c>
      <c r="F41" s="19" t="s">
        <v>28</v>
      </c>
      <c r="G41" s="34" t="s">
        <v>100</v>
      </c>
    </row>
    <row r="42" spans="2:7" ht="30" customHeight="1" x14ac:dyDescent="0.3">
      <c r="B42" s="16">
        <f>IF(ISBLANK(C41),"",C41)</f>
        <v>0.90624999999999933</v>
      </c>
      <c r="C42" s="16">
        <f>IFERROR(IF(ISBLANK(D42),"",B42+D42), "")</f>
        <v>0.90624999999999933</v>
      </c>
      <c r="D42" s="32">
        <v>0</v>
      </c>
      <c r="E42" s="30" t="s">
        <v>73</v>
      </c>
      <c r="F42" s="19" t="s">
        <v>15</v>
      </c>
      <c r="G42" s="34" t="s">
        <v>101</v>
      </c>
    </row>
    <row r="43" spans="2:7" ht="30" customHeight="1" x14ac:dyDescent="0.3">
      <c r="B43" s="16">
        <f>IF(ISBLANK(C41),"",C41)</f>
        <v>0.90624999999999933</v>
      </c>
      <c r="C43" s="16">
        <f t="shared" si="8"/>
        <v>0.91666666666666596</v>
      </c>
      <c r="D43" s="17">
        <v>1.0416666666666666E-2</v>
      </c>
      <c r="E43" s="19" t="s">
        <v>31</v>
      </c>
      <c r="F43" s="19" t="s">
        <v>32</v>
      </c>
      <c r="G43" s="34" t="s">
        <v>102</v>
      </c>
    </row>
    <row r="44" spans="2:7" ht="30" customHeight="1" x14ac:dyDescent="0.3">
      <c r="B44" s="12">
        <f t="shared" si="0"/>
        <v>0.91666666666666596</v>
      </c>
      <c r="C44" s="20" t="str">
        <f t="shared" ref="C44" si="9">IFERROR(IF(ISBLANK(D44),"",B44+D44), "")</f>
        <v/>
      </c>
      <c r="D44" s="13"/>
      <c r="E44" s="15" t="s">
        <v>29</v>
      </c>
      <c r="F44" s="15"/>
      <c r="G44" s="15"/>
    </row>
  </sheetData>
  <mergeCells count="4">
    <mergeCell ref="B7:E7"/>
    <mergeCell ref="C6:E6"/>
    <mergeCell ref="C4:E4"/>
    <mergeCell ref="C5:E5"/>
  </mergeCells>
  <phoneticPr fontId="1" type="noConversion"/>
  <dataValidations xWindow="52" yWindow="286" count="16">
    <dataValidation allowBlank="1" showInputMessage="1" showErrorMessage="1" prompt="Create an Adjustable Meeting Agenda in this worksheet. Enter meeting details in cells C4 through C6. Enter meeting specifics in Meeting Data table" sqref="A1"/>
    <dataValidation allowBlank="1" showInputMessage="1" showErrorMessage="1" prompt="Enter Company Name in this cell" sqref="B1"/>
    <dataValidation allowBlank="1" showInputMessage="1" showErrorMessage="1" prompt="Title of this worksheet is in this cell" sqref="B2"/>
    <dataValidation allowBlank="1" showInputMessage="1" showErrorMessage="1" prompt="Enter Date in this cell and meeting Title, Location, and Date in cells below" sqref="B3"/>
    <dataValidation allowBlank="1" showInputMessage="1" showErrorMessage="1" prompt="Enter meeting Title in cell at right" sqref="B4"/>
    <dataValidation allowBlank="1" showInputMessage="1" showErrorMessage="1" prompt="Enter meeting Location in cell at right" sqref="B5"/>
    <dataValidation allowBlank="1" showInputMessage="1" showErrorMessage="1" prompt="Enter meeting Date in cell at right" sqref="B6"/>
    <dataValidation allowBlank="1" showInputMessage="1" showErrorMessage="1" prompt="Enter meeting Title in this cell" sqref="C4:E4"/>
    <dataValidation allowBlank="1" showInputMessage="1" showErrorMessage="1" prompt="Enter meeting Location in this cell" sqref="C5:E5"/>
    <dataValidation allowBlank="1" showInputMessage="1" showErrorMessage="1" prompt="Enter meeting Date in this cell" sqref="C6:E6"/>
    <dataValidation allowBlank="1" showInputMessage="1" showErrorMessage="1" prompt="Company Name from cell B1 will automatically prepend the word &quot;CONFIDENTIAL&quot; in this cell" sqref="F7"/>
    <dataValidation allowBlank="1" showInputMessage="1" showErrorMessage="1" prompt="Enter Start time in this column under this heading. Use heading filters to find specific entries" sqref="B8"/>
    <dataValidation allowBlank="1" showInputMessage="1" showErrorMessage="1" prompt="End time is automatically calculated in this column under this heading" sqref="C8"/>
    <dataValidation allowBlank="1" showInputMessage="1" showErrorMessage="1" prompt="Enter Time duration in this column under this heading" sqref="D8"/>
    <dataValidation allowBlank="1" showInputMessage="1" showErrorMessage="1" prompt="Enter Item in this column under this heading" sqref="E8"/>
    <dataValidation allowBlank="1" showInputMessage="1" showErrorMessage="1" prompt="Enter Contact person name in this column under this heading" sqref="F8:G8"/>
  </dataValidations>
  <printOptions horizontalCentered="1"/>
  <pageMargins left="0.75" right="0.75" top="1" bottom="1" header="0.5" footer="0.5"/>
  <pageSetup scale="54" fitToHeight="0" orientation="portrait" r:id="rId1"/>
  <headerFooter differentFirst="1">
    <oddFooter>Page &amp;P of &amp;N</oddFooter>
  </headerFooter>
  <ignoredErrors>
    <ignoredError sqref="C9" calculatedColumn="1"/>
  </ignoredError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 Meeting Agenda</vt:lpstr>
      <vt:lpstr>' Meeting Agenda'!Print_Titles</vt:lpstr>
      <vt:lpstr>RowTitleRegion1..C6</vt:lpstr>
      <vt:lpstr>Title1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Dorothy Stanley</dc:creator>
  <cp:lastModifiedBy>Andrew Myles</cp:lastModifiedBy>
  <cp:lastPrinted>2019-06-28T22:14:43Z</cp:lastPrinted>
  <dcterms:created xsi:type="dcterms:W3CDTF">2017-09-06T23:59:59Z</dcterms:created>
  <dcterms:modified xsi:type="dcterms:W3CDTF">2019-07-03T07:27:22Z</dcterms:modified>
</cp:coreProperties>
</file>