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Graphic'!$G$8:$AF$39</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M22" i="758" l="1"/>
  <c r="M23" i="758" s="1"/>
  <c r="M24" i="758" s="1"/>
  <c r="M25" i="758" s="1"/>
  <c r="M26" i="758" s="1"/>
  <c r="M27" i="758" s="1"/>
  <c r="M28" i="758" s="1"/>
  <c r="G22" i="758"/>
  <c r="G23" i="758" s="1"/>
  <c r="G24" i="758" s="1"/>
  <c r="G25" i="758" s="1"/>
  <c r="G26" i="758" s="1"/>
  <c r="G27" i="758" s="1"/>
  <c r="M10" i="758"/>
  <c r="M11" i="758" s="1"/>
  <c r="M12" i="758" s="1"/>
  <c r="M13" i="758" s="1"/>
  <c r="M14" i="758" s="1"/>
  <c r="M15" i="758" s="1"/>
  <c r="G10" i="758"/>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N248" i="724"/>
  <c r="N249" i="724" s="1"/>
  <c r="N250" i="724" s="1"/>
  <c r="N251" i="724" s="1"/>
  <c r="N252" i="724" s="1"/>
  <c r="N253" i="724" s="1"/>
  <c r="N254" i="724" s="1"/>
  <c r="N255" i="724" s="1"/>
  <c r="N256" i="724" s="1"/>
  <c r="N257" i="724" s="1"/>
  <c r="N261" i="724" s="1"/>
  <c r="N262" i="724" s="1"/>
  <c r="N263" i="724" s="1"/>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G248" i="724"/>
  <c r="L11" i="772"/>
  <c r="L12" i="772"/>
  <c r="L13" i="772"/>
  <c r="L14" i="772"/>
  <c r="L15" i="772"/>
  <c r="L16" i="772"/>
  <c r="M12" i="736"/>
  <c r="M13" i="736"/>
  <c r="M14" i="736"/>
  <c r="M15" i="736"/>
  <c r="M16" i="736"/>
  <c r="M17" i="736"/>
  <c r="M18" i="736"/>
  <c r="M19" i="736"/>
  <c r="M20" i="736"/>
  <c r="M21" i="736"/>
  <c r="M22" i="736"/>
  <c r="B60" i="429"/>
  <c r="B4" i="429"/>
  <c r="B3" i="429"/>
  <c r="B4" i="745"/>
  <c r="B3" i="745"/>
  <c r="N110"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7" i="724"/>
  <c r="N238" i="724"/>
  <c r="N239" i="724"/>
  <c r="N240" i="724"/>
  <c r="N241" i="724"/>
  <c r="N242" i="724"/>
  <c r="N243" i="724"/>
  <c r="N244" i="724"/>
  <c r="N245" i="724"/>
  <c r="N246" i="724"/>
  <c r="N247" i="724"/>
  <c r="G148" i="724"/>
  <c r="G149" i="724"/>
  <c r="G150" i="724"/>
  <c r="G151" i="724"/>
  <c r="G152" i="724"/>
  <c r="G153" i="724"/>
  <c r="G323" i="724"/>
  <c r="H325" i="724"/>
  <c r="H326" i="724"/>
  <c r="H327" i="724"/>
  <c r="H328" i="724"/>
  <c r="H329" i="724"/>
  <c r="G289" i="724"/>
  <c r="G247" i="724"/>
  <c r="G249" i="724"/>
  <c r="G250" i="724"/>
  <c r="G251" i="724"/>
  <c r="G252" i="724"/>
  <c r="G253" i="724"/>
  <c r="N127" i="724"/>
  <c r="N128" i="724"/>
  <c r="N130" i="724"/>
  <c r="N131" i="724"/>
  <c r="N132" i="724"/>
  <c r="N133" i="724"/>
  <c r="N134" i="724"/>
  <c r="N135" i="724"/>
  <c r="N136" i="724"/>
  <c r="N137" i="724"/>
  <c r="N142" i="724"/>
  <c r="N143" i="724"/>
  <c r="N144" i="724"/>
  <c r="N145" i="724"/>
  <c r="N146" i="724"/>
  <c r="N147" i="724"/>
  <c r="N148" i="724"/>
  <c r="N149" i="724"/>
  <c r="N150" i="724"/>
  <c r="N151" i="724"/>
  <c r="N152" i="724"/>
  <c r="N153" i="724"/>
  <c r="N156" i="724"/>
  <c r="N157" i="724"/>
  <c r="N158" i="724"/>
  <c r="N159" i="724"/>
  <c r="N160" i="724"/>
  <c r="N161" i="724"/>
  <c r="N162" i="724"/>
  <c r="N163" i="724"/>
  <c r="N165" i="724"/>
  <c r="N166" i="724"/>
  <c r="N167" i="724"/>
  <c r="N168" i="724"/>
  <c r="N169" i="724"/>
  <c r="N170" i="724"/>
  <c r="N171" i="724"/>
  <c r="N172" i="724"/>
  <c r="N173" i="724"/>
  <c r="N174" i="724"/>
  <c r="N175" i="724"/>
  <c r="N176" i="724"/>
  <c r="N177" i="724"/>
  <c r="N178" i="724"/>
  <c r="N180"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O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6" i="724"/>
  <c r="F167" i="724"/>
  <c r="F168" i="724"/>
  <c r="F169" i="724"/>
  <c r="F170" i="724"/>
  <c r="F171" i="724"/>
  <c r="F172" i="724"/>
  <c r="F173" i="724"/>
  <c r="F174" i="724"/>
  <c r="F156" i="724"/>
  <c r="F157" i="724"/>
  <c r="F158" i="724"/>
  <c r="F159" i="724"/>
  <c r="F160" i="724"/>
  <c r="F161" i="724"/>
  <c r="F162" i="724"/>
  <c r="F163" i="724"/>
  <c r="G143" i="724"/>
  <c r="G144" i="724"/>
  <c r="F141" i="724"/>
  <c r="F131" i="724"/>
  <c r="F132" i="724"/>
  <c r="F133" i="724"/>
  <c r="F134" i="724"/>
  <c r="F135" i="724"/>
  <c r="F136" i="724"/>
  <c r="F137" i="724"/>
  <c r="E124" i="724"/>
  <c r="E123" i="724"/>
  <c r="E122" i="724"/>
  <c r="G99" i="724"/>
  <c r="G82" i="724"/>
  <c r="G83" i="724"/>
  <c r="G84" i="724"/>
  <c r="G67" i="724"/>
  <c r="G68" i="724"/>
  <c r="G69" i="724"/>
  <c r="G70" i="724"/>
  <c r="G71" i="724"/>
  <c r="G72" i="724"/>
  <c r="G73" i="724"/>
  <c r="G74" i="724"/>
  <c r="G75" i="724"/>
  <c r="G77" i="724"/>
  <c r="G78" i="724"/>
  <c r="G26" i="724"/>
  <c r="G27" i="724"/>
  <c r="E5" i="724"/>
  <c r="E118" i="724"/>
  <c r="E4" i="724"/>
  <c r="E117" i="724"/>
  <c r="E3" i="724"/>
  <c r="E116" i="724"/>
  <c r="F6" i="654"/>
  <c r="F4" i="654"/>
  <c r="F9" i="654"/>
  <c r="AG9" i="654" s="1"/>
  <c r="J12" i="724"/>
  <c r="J125" i="724"/>
  <c r="J201" i="724"/>
  <c r="G89" i="724"/>
  <c r="G90" i="724"/>
  <c r="G91" i="724"/>
  <c r="G324" i="724"/>
  <c r="G325" i="724"/>
  <c r="G326" i="724"/>
  <c r="G327" i="724"/>
  <c r="G328" i="724"/>
  <c r="G329" i="724"/>
  <c r="G290" i="724"/>
  <c r="G291" i="724"/>
  <c r="G292" i="724"/>
  <c r="G293" i="724"/>
  <c r="G294" i="724"/>
  <c r="G295" i="724"/>
  <c r="AA9" i="654"/>
  <c r="U9" i="654"/>
  <c r="H9" i="654"/>
  <c r="N183" i="724"/>
  <c r="N181" i="724"/>
  <c r="N182" i="724"/>
  <c r="N356" i="724" l="1"/>
  <c r="N357" i="724" s="1"/>
  <c r="N355" i="724"/>
</calcChain>
</file>

<file path=xl/sharedStrings.xml><?xml version="1.0" encoding="utf-8"?>
<sst xmlns="http://schemas.openxmlformats.org/spreadsheetml/2006/main" count="2258" uniqueCount="576">
  <si>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</si>
  <si>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</si>
  <si>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</si>
  <si>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</si>
  <si>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</si>
  <si>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</si>
  <si>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</si>
  <si>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</si>
  <si>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</si>
  <si>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</si>
  <si>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</si>
  <si>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</si>
  <si>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</si>
  <si>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</si>
  <si>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</si>
  <si>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</si>
  <si>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</si>
  <si>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</si>
  <si>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</si>
  <si>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</si>
  <si>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</si>
  <si>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</si>
  <si>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</si>
  <si>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</si>
  <si>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</si>
  <si>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</si>
  <si>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</si>
  <si>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</si>
  <si>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</si>
  <si>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</si>
  <si>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</si>
  <si>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</si>
  <si>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</si>
  <si>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</si>
  <si>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</si>
  <si>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</si>
  <si>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</si>
  <si>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</si>
  <si>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</si>
  <si>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</si>
  <si>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</si>
  <si>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</si>
  <si>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</si>
  <si>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</si>
  <si>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</si>
  <si>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</si>
  <si>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</si>
  <si>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</si>
  <si>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</si>
  <si>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</si>
  <si>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</si>
  <si>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</si>
  <si>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</si>
  <si>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</si>
  <si>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</si>
  <si>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</si>
  <si>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</si>
  <si>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</si>
  <si>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</si>
  <si>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</si>
  <si>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</si>
  <si>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</si>
  <si>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</si>
  <si>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</si>
  <si>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</si>
  <si>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</si>
  <si>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</si>
  <si>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</si>
  <si>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</si>
  <si>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</si>
  <si>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</si>
  <si>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</si>
  <si>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</si>
  <si>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</si>
  <si>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</si>
  <si>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</si>
  <si>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</si>
  <si>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</si>
  <si>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</si>
  <si>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</si>
  <si>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</si>
  <si>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</si>
  <si>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</si>
  <si>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</si>
  <si>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</si>
  <si>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</si>
  <si>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</si>
  <si>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</si>
  <si>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</si>
  <si>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</si>
  <si>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</si>
  <si>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</si>
  <si>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</si>
  <si>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</si>
  <si>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</si>
  <si>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</si>
  <si>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</si>
  <si>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</si>
  <si>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</si>
  <si>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</si>
  <si>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</si>
  <si>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</si>
  <si>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</si>
  <si>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</si>
  <si>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</si>
  <si>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</si>
  <si>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</si>
  <si>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</si>
  <si>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</si>
  <si>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</si>
  <si>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</si>
  <si>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</si>
  <si>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</si>
  <si>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</si>
  <si>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</si>
  <si>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</si>
  <si>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</si>
  <si>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</si>
  <si>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</si>
  <si>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</si>
  <si>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</si>
  <si>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</si>
  <si>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</si>
  <si>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</si>
  <si>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</si>
  <si>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</si>
  <si>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</si>
  <si>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</si>
  <si>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</si>
  <si>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</si>
  <si>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</si>
  <si>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</si>
  <si>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</si>
  <si>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</si>
  <si>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</si>
  <si>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</si>
  <si>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</si>
  <si>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</si>
  <si>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</si>
  <si>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</si>
  <si>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</si>
  <si>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</si>
  <si>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</si>
  <si>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</si>
  <si>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</si>
  <si>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</si>
  <si>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</si>
  <si>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</si>
  <si>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</si>
  <si>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</si>
  <si>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</si>
  <si>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</si>
  <si>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</si>
  <si>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</si>
  <si>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</si>
  <si>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</si>
  <si>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</si>
  <si>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</si>
  <si>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</si>
  <si>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</si>
  <si>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</si>
  <si>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</si>
  <si>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</si>
  <si>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</si>
  <si>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</si>
  <si>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</si>
  <si>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</si>
  <si>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</si>
  <si>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</si>
  <si>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</si>
  <si>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</si>
  <si>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</si>
  <si>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</si>
  <si>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</si>
  <si>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</si>
  <si>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</si>
  <si>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</si>
  <si>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</si>
  <si>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</si>
  <si>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</si>
  <si>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</si>
  <si>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</si>
  <si>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</si>
  <si>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</si>
  <si>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</si>
  <si>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</si>
  <si>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</si>
  <si>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</si>
  <si>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</si>
  <si>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</si>
  <si>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</si>
  <si>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</si>
  <si>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</si>
  <si>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</si>
  <si>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</si>
  <si>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</si>
  <si>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</si>
  <si>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</si>
  <si>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</si>
  <si>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</si>
  <si>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</si>
  <si>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</si>
  <si>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</si>
  <si>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</si>
  <si>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</si>
  <si>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</si>
  <si>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</si>
  <si>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</si>
  <si>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</si>
  <si>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</si>
  <si>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</si>
  <si>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</si>
  <si>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</si>
  <si>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</si>
  <si>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</si>
  <si>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</si>
  <si>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</si>
  <si>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</si>
  <si>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</si>
  <si>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</si>
  <si>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</si>
  <si>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</si>
  <si>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</si>
  <si>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</si>
  <si>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</si>
  <si>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</si>
  <si>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</si>
  <si>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</si>
  <si>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</si>
  <si>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</si>
  <si>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</si>
  <si>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</si>
  <si>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</si>
  <si>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</si>
  <si>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</si>
  <si>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</si>
  <si>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</si>
  <si>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</si>
  <si>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</si>
  <si>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</si>
  <si>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</si>
  <si>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</si>
  <si>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</si>
  <si>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</si>
  <si>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</si>
  <si>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</si>
  <si>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</si>
  <si>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</si>
  <si>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</si>
  <si>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</si>
  <si>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</si>
  <si>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</si>
  <si>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</si>
  <si>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</si>
  <si>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</si>
  <si>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</si>
  <si>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</si>
  <si>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</si>
  <si>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</si>
  <si>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</si>
  <si>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</si>
  <si>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</si>
  <si>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</si>
  <si>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</si>
  <si>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</si>
  <si>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</si>
  <si>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</si>
  <si>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</si>
  <si>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</si>
  <si>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</si>
  <si>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</si>
  <si>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</si>
  <si>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</si>
  <si>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</si>
  <si>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</si>
  <si>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</si>
  <si>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</si>
  <si>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</si>
  <si>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</si>
  <si>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</si>
  <si>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</si>
  <si>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</si>
  <si>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</si>
  <si>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</si>
  <si>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</si>
  <si>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</si>
  <si>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</si>
  <si>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</si>
  <si>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</si>
  <si>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</si>
  <si>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</si>
  <si>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</si>
  <si>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</si>
  <si>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</si>
  <si>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</si>
  <si>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</si>
  <si>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</si>
  <si>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</si>
  <si>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</si>
  <si>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</si>
  <si>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</si>
  <si>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</si>
  <si>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</si>
  <si>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</si>
  <si>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</si>
  <si>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</si>
  <si>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</si>
  <si>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</si>
  <si>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</si>
  <si>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</si>
  <si>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</si>
  <si>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</si>
  <si>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</si>
  <si>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</si>
  <si>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</si>
  <si>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</si>
  <si>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</si>
  <si>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</si>
  <si>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</si>
  <si>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</si>
  <si>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</si>
  <si>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</si>
  <si>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</si>
  <si>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</si>
  <si>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</si>
  <si>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</si>
  <si>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</si>
  <si>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</si>
  <si>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</si>
  <si>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</si>
  <si>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</si>
  <si>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</si>
  <si>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</si>
  <si>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</si>
  <si>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</si>
  <si>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</si>
  <si>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</si>
  <si>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</si>
  <si>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</si>
  <si>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</si>
  <si>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</si>
  <si>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</si>
  <si>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</si>
  <si>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</si>
  <si>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</si>
  <si>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</si>
  <si>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</si>
  <si>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</si>
  <si>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</si>
  <si>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</si>
  <si>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</si>
  <si>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</si>
  <si>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</si>
  <si>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</si>
  <si>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</si>
  <si>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</si>
  <si>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</si>
  <si>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</si>
  <si>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</si>
  <si>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</si>
  <si>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</si>
  <si>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</si>
  <si>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</si>
  <si>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</si>
  <si>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</si>
  <si>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</si>
  <si>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</si>
  <si>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</si>
  <si>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</si>
  <si>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</si>
  <si>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</si>
  <si>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</si>
  <si>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</si>
  <si>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</si>
  <si>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</si>
  <si>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</si>
  <si>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</si>
  <si>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</si>
  <si>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</si>
  <si>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</si>
  <si>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</si>
  <si>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</si>
  <si>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</si>
  <si>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</si>
  <si>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</si>
  <si>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</si>
  <si>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</si>
  <si>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</si>
  <si>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</si>
  <si>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</si>
  <si>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</si>
  <si>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</si>
  <si>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</si>
  <si>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</si>
  <si>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</si>
  <si>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</si>
  <si>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</si>
  <si>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</si>
  <si>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</si>
  <si>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</si>
  <si>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</si>
  <si>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</si>
  <si>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</si>
  <si>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</si>
  <si>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</si>
  <si>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</si>
  <si>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</si>
  <si>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</si>
  <si>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</si>
  <si>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</si>
  <si>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</si>
  <si>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</si>
  <si>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</si>
  <si>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</si>
  <si>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</si>
  <si>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</si>
  <si>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</si>
  <si>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</si>
  <si>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</si>
  <si>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</si>
  <si>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</si>
  <si>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</si>
  <si>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</si>
  <si>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</si>
  <si>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</si>
  <si>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</si>
  <si>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</si>
  <si>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</si>
  <si>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</si>
  <si>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</si>
  <si>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</si>
  <si>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</si>
  <si>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</si>
  <si>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</si>
  <si>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</si>
  <si>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</si>
  <si>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</si>
  <si>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</si>
  <si>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</si>
  <si>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</si>
  <si>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</si>
  <si>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</si>
  <si>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</si>
  <si>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</si>
  <si>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</si>
  <si>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</si>
  <si>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</si>
  <si>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</si>
  <si>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</si>
  <si>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</si>
  <si>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</si>
  <si>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</si>
  <si>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</si>
  <si>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</si>
  <si>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</si>
  <si>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</si>
  <si>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</si>
  <si>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</si>
  <si>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</si>
  <si>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</si>
  <si>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</si>
  <si>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</si>
  <si>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</si>
  <si>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</si>
  <si>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</si>
  <si>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</si>
  <si>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</si>
  <si>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</si>
  <si>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</si>
  <si>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</si>
  <si>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</si>
  <si>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</si>
  <si>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</si>
  <si>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</si>
  <si>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</si>
  <si>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</si>
  <si>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AOB</t>
  </si>
  <si>
    <t>s</t>
  </si>
  <si>
    <t>July '13</t>
  </si>
  <si>
    <t>HEW - High Efficiency Wireless LAN</t>
  </si>
  <si>
    <t>15:00-15:30</t>
  </si>
  <si>
    <t xml:space="preserve">Meeting Logistics </t>
  </si>
  <si>
    <t>doc.: IEEE 802.11-13/0648r4</t>
  </si>
  <si>
    <t xml:space="preserve">TGac  (If Required)        </t>
  </si>
  <si>
    <t>BREAK (Recess)</t>
  </si>
  <si>
    <t>SOCIAL</t>
  </si>
  <si>
    <t>GODFREY</t>
  </si>
  <si>
    <t>Volunteer meeting planning report</t>
  </si>
  <si>
    <t>Finish preparation for submittal to 802.18 review process (as needed)</t>
  </si>
  <si>
    <t>Complete Proposal and New Technique Proposal Presentation</t>
  </si>
  <si>
    <t>Omni
RAN</t>
  </si>
  <si>
    <t>142nd IEEE 802.11 WIRELESS LOCAL AREA NETWORKS SESSION</t>
  </si>
  <si>
    <t xml:space="preserve">IEEE 802.19 COEXISTENCE WG </t>
  </si>
  <si>
    <t>AH
1/2</t>
  </si>
  <si>
    <t>Webex Experiment</t>
  </si>
  <si>
    <t xml:space="preserve">#143.5: January 8-9, 2014     Howard Johnson,  SANYA , China   802.11aj Interim </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</si>
  <si>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</si>
  <si>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</si>
  <si>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</si>
  <si>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</si>
  <si>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</si>
  <si>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</si>
  <si>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</si>
  <si>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</si>
  <si>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</si>
  <si>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</si>
  <si>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</si>
  <si>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</si>
  <si>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</si>
  <si>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</si>
  <si>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</si>
  <si>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</si>
  <si>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</si>
  <si>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</si>
  <si>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</si>
  <si>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</si>
  <si>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</si>
  <si>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</si>
  <si>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</si>
  <si>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</si>
  <si>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</si>
  <si>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</si>
  <si>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</si>
  <si>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</si>
  <si>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</si>
  <si>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</si>
  <si>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</si>
  <si>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</si>
  <si>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</si>
  <si>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</si>
  <si>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</si>
  <si>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</si>
  <si>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</si>
  <si>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</si>
  <si>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</si>
  <si>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</si>
  <si>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</si>
  <si>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</si>
  <si>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</si>
  <si>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</si>
  <si>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</si>
  <si>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</si>
  <si>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</si>
  <si>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</si>
  <si>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</si>
  <si>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</si>
  <si>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</si>
  <si>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</si>
  <si>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</si>
  <si>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</si>
  <si>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</si>
  <si>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</si>
  <si>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</si>
  <si>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</si>
  <si>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WG15 Liaison Report                     (11-13-xxxx)</t>
  </si>
  <si>
    <t>WG21 Liaison Report                     (11-13-xxxx)</t>
  </si>
  <si>
    <t>IEEE 802.18 RADIO REGULATORY TAG     (11-13-xxxx)</t>
  </si>
  <si>
    <t>OmniRAN liaison                            (11-13-xxxx)</t>
  </si>
  <si>
    <t>802.24 liaison                                 (11-13-xxxx)</t>
  </si>
  <si>
    <t>HEW - High Efficiency Wireless LAN    PAR and 5C approval</t>
  </si>
  <si>
    <t>2014-January 09</t>
  </si>
  <si>
    <t>REVIEW &amp; APPROVE WG MINUTES (DOC: 11-14-0017r0)  Sanya,Hainan, China  (January 2014)</t>
  </si>
  <si>
    <r>
      <t xml:space="preserve">Please note:   </t>
    </r>
    <r>
      <rPr>
        <b/>
        <sz val="48"/>
        <rFont val="Arial"/>
        <family val="2"/>
      </rPr>
      <t>Lunch  is provided under your registration fee at this WG Session</t>
    </r>
    <r>
      <rPr>
        <b/>
        <sz val="36"/>
        <rFont val="Arial"/>
        <family val="2"/>
      </rPr>
      <t xml:space="preserve">. </t>
    </r>
    <r>
      <rPr>
        <b/>
        <sz val="48"/>
        <rFont val="Arial"/>
        <family val="2"/>
      </rPr>
      <t>Please make your own personal arrangements for dinner.</t>
    </r>
  </si>
  <si>
    <t>IEEE 802.11 WG MID-SESSION PLENARY AGENDA - Wednesday, January 22, 2014 - 10:30-12:30</t>
  </si>
  <si>
    <t>IEEE 802.11 WG CLOSING PLENARY AGENDA - Friday, January 24, 2014 - 08:00-12:00</t>
  </si>
  <si>
    <t>FINANCIALS / YTD SUMMARY - 802.11 &amp; 802.15 JOINT TREASURY (11-14-0084)</t>
  </si>
  <si>
    <t>March 2014 Tutorials</t>
  </si>
  <si>
    <t>REVIEW &amp; APPROVE WG MINUTES (DOC: 11-13-1362r1)  Dallas,Texas  (November 2013)</t>
  </si>
  <si>
    <t>CHAIR - Jim Lansford  (pro tem) (CSR)</t>
  </si>
  <si>
    <t>- DSRG Tiger Team meeting - FCC letter</t>
  </si>
  <si>
    <t>DSRC Coexistence Tiger Team - Discussion and vote on FCC letter</t>
  </si>
  <si>
    <t>Regulatory SC AGENDA - Thursday, January 23, 2014 -10:30-12:30</t>
  </si>
  <si>
    <t>802.11REG SC officer(s) - election (or continue with pro tem)</t>
  </si>
  <si>
    <t>Summary of regulatory activities since Dallas</t>
  </si>
  <si>
    <t>Technical Topics: Globalstar NPRM, NPRM 13-22, WRC15, EN 300 328 1.8.1/1.9.1</t>
  </si>
  <si>
    <t>R3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</si>
</sst>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
      <b/>
      <sz val="11"/>
      <color theme="0" tint="-0.34998626667073579"/>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2" fillId="0" borderId="0"/>
    <xf numFmtId="0" fontId="6" fillId="0" borderId="0"/>
    <xf numFmtId="0" fontId="6" fillId="0" borderId="0"/>
    <xf numFmtId="0" fontId="119"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10" fillId="5" borderId="7" applyNumberFormat="0" applyFont="0" applyAlignment="0" applyProtection="0"/>
    <xf numFmtId="0" fontId="6"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4" fillId="56" borderId="0" applyNumberFormat="0" applyBorder="0" applyAlignment="0" applyProtection="0"/>
    <xf numFmtId="0" fontId="124" fillId="56" borderId="0" applyNumberFormat="0" applyBorder="0" applyAlignment="0" applyProtection="0"/>
    <xf numFmtId="0" fontId="3" fillId="0" borderId="0"/>
    <xf numFmtId="168" fontId="3" fillId="0" borderId="0"/>
    <xf numFmtId="0" fontId="2" fillId="0" borderId="0"/>
    <xf numFmtId="168" fontId="151" fillId="0" borderId="0"/>
    <xf numFmtId="168" fontId="1" fillId="0" borderId="0"/>
  </cellStyleXfs>
  <cellXfs count="1375">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8"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0"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1" fillId="30" borderId="0" xfId="0" applyFont="1" applyFill="1" applyAlignment="1">
      <alignment horizontal="left"/>
    </xf>
    <xf numFmtId="0" fontId="83" fillId="25" borderId="0" xfId="0" applyFont="1" applyFill="1" applyBorder="1" applyAlignment="1">
      <alignment vertical="center"/>
    </xf>
    <xf numFmtId="164" fontId="6" fillId="25" borderId="0" xfId="73" applyFont="1" applyFill="1" applyBorder="1" applyAlignment="1">
      <alignment vertical="center"/>
    </xf>
    <xf numFmtId="0" fontId="83"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5" fillId="25" borderId="0" xfId="77" applyFont="1" applyFill="1" applyBorder="1" applyAlignment="1">
      <alignment vertical="center"/>
    </xf>
    <xf numFmtId="169"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69" fontId="84"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4"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4" fillId="0" borderId="0" xfId="77" applyFont="1" applyFill="1" applyBorder="1" applyAlignment="1">
      <alignment vertical="center"/>
    </xf>
    <xf numFmtId="0" fontId="15" fillId="0" borderId="0" xfId="77" applyFont="1" applyFill="1" applyBorder="1" applyAlignment="1">
      <alignment vertical="center"/>
    </xf>
    <xf numFmtId="169" fontId="84" fillId="0" borderId="0" xfId="77" applyNumberFormat="1" applyFont="1" applyFill="1" applyBorder="1" applyAlignment="1">
      <alignment horizontal="center" vertical="center"/>
    </xf>
    <xf numFmtId="2" fontId="8" fillId="0" borderId="0" xfId="0" applyNumberFormat="1" applyFont="1"/>
    <xf numFmtId="164" fontId="80"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4"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5" borderId="0" xfId="69" applyFont="1" applyFill="1" applyBorder="1" applyAlignment="1">
      <alignment vertical="center"/>
    </xf>
    <xf numFmtId="20" fontId="84" fillId="45" borderId="0" xfId="69" applyNumberFormat="1" applyFont="1" applyFill="1" applyBorder="1" applyAlignment="1">
      <alignment horizontal="center" vertical="center"/>
    </xf>
    <xf numFmtId="0" fontId="84"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5"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9"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7"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4"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5"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20" fontId="84"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0" fontId="88"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0" fontId="0" fillId="29" borderId="14" xfId="0" applyFill="1" applyBorder="1"/>
    <xf numFmtId="164" fontId="78"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09"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3" fillId="0" borderId="0" xfId="69" applyFont="1" applyFill="1" applyBorder="1" applyAlignment="1">
      <alignment vertical="center"/>
    </xf>
    <xf numFmtId="0" fontId="118" fillId="0" borderId="0" xfId="0" applyFont="1"/>
    <xf numFmtId="0" fontId="89"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90"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0" fillId="57" borderId="0" xfId="61" applyFont="1" applyFill="1" applyBorder="1" applyAlignment="1" applyProtection="1">
      <alignment horizontal="center" vertical="center"/>
    </xf>
    <xf numFmtId="0" fontId="120"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3" fillId="49" borderId="48" xfId="61" applyFont="1" applyFill="1" applyBorder="1" applyAlignment="1" applyProtection="1">
      <alignment horizontal="center" vertical="center"/>
    </xf>
    <xf numFmtId="0" fontId="84" fillId="59" borderId="0" xfId="69" applyFont="1" applyFill="1" applyBorder="1" applyAlignment="1">
      <alignment vertical="center"/>
    </xf>
    <xf numFmtId="20" fontId="84" fillId="59" borderId="0" xfId="69" applyNumberFormat="1" applyFont="1" applyFill="1" applyBorder="1" applyAlignment="1">
      <alignment horizontal="center" vertical="center"/>
    </xf>
    <xf numFmtId="0" fontId="85"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8" fillId="0" borderId="0" xfId="0" applyFont="1"/>
    <xf numFmtId="0" fontId="127" fillId="0" borderId="0" xfId="0" applyFont="1" applyAlignment="1">
      <alignment wrapText="1"/>
    </xf>
    <xf numFmtId="0" fontId="127" fillId="0" borderId="0" xfId="0" applyFont="1" applyAlignment="1">
      <alignment horizontal="right"/>
    </xf>
    <xf numFmtId="164" fontId="127" fillId="0" borderId="0" xfId="73" applyFont="1" applyBorder="1" applyAlignment="1">
      <alignment horizontal="left" vertical="center"/>
    </xf>
    <xf numFmtId="0" fontId="27" fillId="53" borderId="0" xfId="0" applyFont="1" applyFill="1" applyAlignment="1">
      <alignment horizontal="left" vertical="center"/>
    </xf>
    <xf numFmtId="0" fontId="122"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6" fillId="67" borderId="0" xfId="76" applyFont="1" applyFill="1" applyBorder="1" applyAlignment="1">
      <alignment horizontal="center" vertical="center"/>
    </xf>
    <xf numFmtId="20" fontId="86"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6" fillId="67" borderId="0" xfId="76" applyFont="1" applyFill="1" applyBorder="1" applyAlignment="1">
      <alignment horizontal="left" vertical="center"/>
    </xf>
    <xf numFmtId="0" fontId="83" fillId="67" borderId="0" xfId="69" applyFont="1" applyFill="1" applyBorder="1" applyAlignment="1">
      <alignment vertical="center"/>
    </xf>
    <xf numFmtId="20" fontId="83" fillId="67" borderId="0" xfId="69" applyNumberFormat="1" applyFont="1" applyFill="1" applyBorder="1" applyAlignment="1">
      <alignment horizontal="center" vertical="center"/>
    </xf>
    <xf numFmtId="168" fontId="120" fillId="57" borderId="0" xfId="100" applyFont="1" applyFill="1" applyBorder="1" applyAlignment="1" applyProtection="1">
      <alignment horizontal="center" vertical="center"/>
    </xf>
    <xf numFmtId="168" fontId="120"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0" fillId="0" borderId="0" xfId="0" applyFont="1"/>
    <xf numFmtId="164" fontId="120" fillId="0" borderId="0" xfId="69" applyNumberFormat="1" applyFont="1" applyFill="1" applyBorder="1" applyAlignment="1" applyProtection="1">
      <alignment horizontal="left" vertical="center"/>
    </xf>
    <xf numFmtId="0" fontId="120" fillId="0" borderId="0" xfId="0" applyFont="1" applyAlignment="1">
      <alignment wrapText="1"/>
    </xf>
    <xf numFmtId="0" fontId="120" fillId="0" borderId="0" xfId="0" applyFont="1" applyAlignment="1">
      <alignment horizontal="right"/>
    </xf>
    <xf numFmtId="164" fontId="120" fillId="0" borderId="0" xfId="73" applyNumberFormat="1" applyFont="1" applyFill="1" applyBorder="1" applyAlignment="1" applyProtection="1">
      <alignment horizontal="left" vertical="center"/>
    </xf>
    <xf numFmtId="164" fontId="120" fillId="0" borderId="0" xfId="98" applyNumberFormat="1" applyFont="1" applyFill="1" applyBorder="1" applyAlignment="1" applyProtection="1">
      <alignment horizontal="left" vertical="center"/>
    </xf>
    <xf numFmtId="1" fontId="120" fillId="0" borderId="0" xfId="76" applyNumberFormat="1" applyFont="1" applyFill="1" applyBorder="1" applyAlignment="1">
      <alignment horizontal="center" vertical="center"/>
    </xf>
    <xf numFmtId="0" fontId="130" fillId="0" borderId="0" xfId="0" applyFont="1"/>
    <xf numFmtId="164" fontId="120" fillId="0" borderId="0" xfId="76" applyFont="1" applyFill="1" applyBorder="1" applyAlignment="1">
      <alignment horizontal="center" vertical="center"/>
    </xf>
    <xf numFmtId="0" fontId="120" fillId="0" borderId="0" xfId="69" applyFont="1" applyFill="1" applyBorder="1" applyAlignment="1">
      <alignment vertical="center"/>
    </xf>
    <xf numFmtId="164" fontId="120" fillId="0" borderId="0" xfId="73" applyNumberFormat="1" applyFont="1" applyFill="1" applyBorder="1" applyAlignment="1" applyProtection="1">
      <alignment horizontal="right" vertical="center"/>
    </xf>
    <xf numFmtId="164" fontId="120"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1" fillId="0" borderId="0" xfId="69" applyNumberFormat="1" applyFont="1" applyFill="1" applyBorder="1" applyAlignment="1" applyProtection="1">
      <alignment horizontal="left" vertical="center"/>
    </xf>
    <xf numFmtId="164" fontId="127"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32" fillId="72" borderId="0" xfId="69" applyFont="1" applyFill="1" applyBorder="1" applyAlignment="1">
      <alignment vertical="center"/>
    </xf>
    <xf numFmtId="20" fontId="132" fillId="72" borderId="0" xfId="69" applyNumberFormat="1" applyFont="1" applyFill="1" applyBorder="1" applyAlignment="1">
      <alignment horizontal="center" vertical="center"/>
    </xf>
    <xf numFmtId="0" fontId="121"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0" fontId="27" fillId="0" borderId="21" xfId="0" applyFont="1" applyBorder="1"/>
    <xf numFmtId="164" fontId="134" fillId="0" borderId="0" xfId="73" applyFont="1" applyBorder="1" applyAlignment="1">
      <alignment horizontal="left" vertical="center"/>
    </xf>
    <xf numFmtId="0" fontId="8" fillId="73" borderId="0" xfId="0" applyFont="1" applyFill="1"/>
    <xf numFmtId="169" fontId="8" fillId="27" borderId="0" xfId="76" applyNumberFormat="1" applyFont="1" applyFill="1" applyBorder="1" applyAlignment="1" applyProtection="1">
      <alignment horizontal="left" vertical="center"/>
    </xf>
    <xf numFmtId="0" fontId="135" fillId="27" borderId="0" xfId="0" applyFont="1" applyFill="1" applyAlignment="1">
      <alignment horizontal="left"/>
    </xf>
    <xf numFmtId="0" fontId="136" fillId="0" borderId="0" xfId="0" applyFont="1" applyAlignment="1">
      <alignment horizontal="left"/>
    </xf>
    <xf numFmtId="0" fontId="135" fillId="0" borderId="0" xfId="0" applyFont="1" applyAlignment="1">
      <alignment horizontal="left"/>
    </xf>
    <xf numFmtId="49" fontId="136" fillId="0" borderId="0" xfId="0" applyNumberFormat="1" applyFont="1" applyAlignment="1">
      <alignment horizontal="left"/>
    </xf>
    <xf numFmtId="49" fontId="135" fillId="0" borderId="0" xfId="0" applyNumberFormat="1" applyFont="1" applyAlignment="1">
      <alignment horizontal="left"/>
    </xf>
    <xf numFmtId="49" fontId="136" fillId="0" borderId="0" xfId="0" applyNumberFormat="1" applyFont="1" applyBorder="1" applyAlignment="1">
      <alignment horizontal="left"/>
    </xf>
    <xf numFmtId="0" fontId="135"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7" fillId="0" borderId="0" xfId="0" applyFont="1" applyAlignment="1">
      <alignment horizontal="left"/>
    </xf>
    <xf numFmtId="0" fontId="136" fillId="27" borderId="0" xfId="0" applyFont="1" applyFill="1" applyAlignment="1">
      <alignment horizontal="right"/>
    </xf>
    <xf numFmtId="0" fontId="136" fillId="27" borderId="0" xfId="0" applyFont="1" applyFill="1" applyAlignment="1">
      <alignment horizontal="left"/>
    </xf>
    <xf numFmtId="0" fontId="136" fillId="27" borderId="12" xfId="0" applyFont="1" applyFill="1" applyBorder="1" applyAlignment="1">
      <alignment horizontal="left"/>
    </xf>
    <xf numFmtId="0" fontId="136" fillId="27" borderId="0" xfId="0" applyFont="1" applyFill="1" applyBorder="1" applyAlignment="1">
      <alignment horizontal="left"/>
    </xf>
    <xf numFmtId="0" fontId="28"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9" fillId="37" borderId="0" xfId="69" applyFont="1" applyFill="1"/>
    <xf numFmtId="0" fontId="84" fillId="74" borderId="32" xfId="69" applyFont="1" applyFill="1" applyBorder="1" applyAlignment="1">
      <alignment vertical="center"/>
    </xf>
    <xf numFmtId="0" fontId="84" fillId="74" borderId="11" xfId="69" applyFont="1" applyFill="1" applyBorder="1" applyAlignment="1">
      <alignment vertical="center"/>
    </xf>
    <xf numFmtId="169" fontId="84" fillId="74" borderId="33" xfId="69" applyNumberFormat="1" applyFont="1" applyFill="1" applyBorder="1" applyAlignment="1">
      <alignment horizontal="center" vertical="center"/>
    </xf>
    <xf numFmtId="0" fontId="84" fillId="74" borderId="29" xfId="69" applyFont="1" applyFill="1" applyBorder="1" applyAlignment="1">
      <alignment horizontal="center" vertical="center"/>
    </xf>
    <xf numFmtId="168" fontId="85"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0" fillId="0" borderId="0" xfId="73" applyFont="1" applyBorder="1" applyAlignment="1">
      <alignment horizontal="left" vertical="center"/>
    </xf>
    <xf numFmtId="171" fontId="135" fillId="0" borderId="0" xfId="0" applyNumberFormat="1" applyFont="1" applyAlignment="1">
      <alignment horizontal="left"/>
    </xf>
    <xf numFmtId="0" fontId="140"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4" fillId="75" borderId="0" xfId="69" applyFont="1" applyFill="1" applyBorder="1" applyAlignment="1">
      <alignment vertical="center"/>
    </xf>
    <xf numFmtId="20" fontId="84" fillId="75" borderId="0" xfId="69" applyNumberFormat="1" applyFont="1" applyFill="1" applyBorder="1" applyAlignment="1">
      <alignment horizontal="center" vertical="center"/>
    </xf>
    <xf numFmtId="0" fontId="84" fillId="75" borderId="0" xfId="69" applyFont="1" applyFill="1" applyBorder="1" applyAlignment="1">
      <alignment horizontal="center" vertical="center"/>
    </xf>
    <xf numFmtId="0" fontId="141"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2" fillId="0" borderId="0" xfId="73" applyFont="1" applyBorder="1" applyAlignment="1">
      <alignment horizontal="left" vertical="center"/>
    </xf>
    <xf numFmtId="0" fontId="0" fillId="0" borderId="0" xfId="0"/>
    <xf numFmtId="0" fontId="120"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9" fillId="28" borderId="0" xfId="0" applyFont="1" applyFill="1"/>
    <xf numFmtId="0" fontId="145" fillId="28" borderId="0" xfId="0" applyFont="1" applyFill="1" applyBorder="1" applyAlignment="1">
      <alignment vertical="center" wrapText="1"/>
    </xf>
    <xf numFmtId="164" fontId="150" fillId="0" borderId="0" xfId="61" applyNumberFormat="1" applyFont="1" applyFill="1" applyBorder="1" applyAlignment="1" applyProtection="1">
      <alignment horizontal="left" vertical="center" indent="3"/>
    </xf>
    <xf numFmtId="164" fontId="150"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4" fillId="27" borderId="0" xfId="78" applyFont="1" applyFill="1" applyBorder="1" applyAlignment="1">
      <alignment vertical="center"/>
    </xf>
    <xf numFmtId="169"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4" fillId="25" borderId="0" xfId="78" applyFont="1" applyFill="1" applyBorder="1" applyAlignment="1">
      <alignment vertical="center"/>
    </xf>
    <xf numFmtId="169" fontId="84"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6"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3" fillId="68" borderId="0" xfId="69" applyFont="1" applyFill="1" applyBorder="1" applyAlignment="1">
      <alignment horizontal="left" vertical="center"/>
    </xf>
    <xf numFmtId="0" fontId="83" fillId="68" borderId="0" xfId="69" applyFont="1" applyFill="1" applyBorder="1" applyAlignment="1">
      <alignment vertical="center"/>
    </xf>
    <xf numFmtId="0" fontId="83" fillId="68" borderId="0" xfId="69" applyFont="1" applyFill="1" applyBorder="1" applyAlignment="1">
      <alignment horizontal="center" vertical="center"/>
    </xf>
    <xf numFmtId="18" fontId="83"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20"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32" fillId="76" borderId="0" xfId="69" applyFont="1" applyFill="1" applyBorder="1" applyAlignment="1">
      <alignment vertical="center"/>
    </xf>
    <xf numFmtId="20" fontId="132" fillId="76" borderId="0" xfId="69" applyNumberFormat="1" applyFont="1" applyFill="1" applyBorder="1" applyAlignment="1">
      <alignment horizontal="center" vertical="center"/>
    </xf>
    <xf numFmtId="0" fontId="152" fillId="0" borderId="0" xfId="61" applyFont="1" applyAlignment="1" applyProtection="1"/>
    <xf numFmtId="0" fontId="0" fillId="0" borderId="0" xfId="0"/>
    <xf numFmtId="0" fontId="62" fillId="0" borderId="0" xfId="61" applyFont="1" applyAlignment="1" applyProtection="1"/>
    <xf numFmtId="0" fontId="153"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0" fontId="9" fillId="76"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0" fillId="0" borderId="0" xfId="0" applyFont="1" applyAlignment="1">
      <alignment vertical="center"/>
    </xf>
    <xf numFmtId="1" fontId="120" fillId="0" borderId="0" xfId="76" applyNumberFormat="1" applyFont="1" applyFill="1" applyBorder="1" applyAlignment="1">
      <alignment vertical="center"/>
    </xf>
    <xf numFmtId="0" fontId="155" fillId="0" borderId="0" xfId="0" applyFont="1"/>
    <xf numFmtId="164" fontId="156" fillId="0" borderId="0" xfId="76" applyFont="1" applyFill="1" applyBorder="1" applyAlignment="1">
      <alignment horizontal="left" vertical="center"/>
    </xf>
    <xf numFmtId="0" fontId="120"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62" fillId="0" borderId="0" xfId="61" applyFont="1" applyAlignment="1" applyProtection="1"/>
    <xf numFmtId="0" fontId="0" fillId="81" borderId="0" xfId="0" applyFill="1" applyBorder="1" applyAlignment="1">
      <alignment vertical="center"/>
    </xf>
    <xf numFmtId="0" fontId="161"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60" fillId="0" borderId="0" xfId="61" applyFont="1" applyAlignment="1" applyProtection="1">
      <alignment vertical="center"/>
    </xf>
    <xf numFmtId="0" fontId="153" fillId="0" borderId="0" xfId="61" applyFont="1" applyAlignment="1" applyProtection="1">
      <alignment vertical="center"/>
    </xf>
    <xf numFmtId="164" fontId="6" fillId="60" borderId="0" xfId="75" applyFont="1" applyFill="1" applyAlignment="1" applyProtection="1">
      <alignment vertical="center"/>
      <protection locked="0"/>
    </xf>
    <xf numFmtId="0" fontId="160"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63" fillId="0" borderId="0" xfId="73" applyNumberFormat="1" applyFont="1" applyFill="1" applyBorder="1" applyAlignment="1" applyProtection="1">
      <alignment horizontal="left" vertical="center"/>
    </xf>
    <xf numFmtId="164" fontId="77" fillId="0" borderId="0" xfId="73" applyFont="1" applyBorder="1" applyAlignment="1">
      <alignment horizontal="left" vertical="center"/>
    </xf>
    <xf numFmtId="0" fontId="0" fillId="0" borderId="0" xfId="0"/>
    <xf numFmtId="0" fontId="20" fillId="71" borderId="39" xfId="0" applyFont="1" applyFill="1" applyBorder="1" applyAlignment="1">
      <alignment horizontal="center" vertical="center"/>
    </xf>
    <xf numFmtId="0" fontId="138" fillId="0" borderId="0" xfId="0" applyFont="1"/>
    <xf numFmtId="0" fontId="21" fillId="28" borderId="44" xfId="0" applyFont="1" applyFill="1" applyBorder="1" applyAlignment="1">
      <alignment horizontal="center" vertical="center"/>
    </xf>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21" fillId="24" borderId="36" xfId="0" applyFont="1" applyFill="1" applyBorder="1" applyAlignment="1">
      <alignment horizontal="center" vertical="center"/>
    </xf>
    <xf numFmtId="0" fontId="169" fillId="83" borderId="0" xfId="0" applyFont="1" applyFill="1" applyBorder="1"/>
    <xf numFmtId="17" fontId="122"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70" fillId="83" borderId="0" xfId="0" quotePrefix="1" applyNumberFormat="1" applyFont="1" applyFill="1" applyBorder="1" applyAlignment="1">
      <alignment horizontal="center" vertical="center"/>
    </xf>
    <xf numFmtId="0" fontId="171"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8" fillId="29" borderId="0" xfId="0" applyFont="1" applyFill="1" applyBorder="1" applyAlignment="1">
      <alignment vertical="center"/>
    </xf>
    <xf numFmtId="0" fontId="138" fillId="31" borderId="37" xfId="61" applyFont="1" applyFill="1" applyBorder="1" applyAlignment="1" applyProtection="1">
      <alignment horizontal="center" vertical="center"/>
    </xf>
    <xf numFmtId="0" fontId="82" fillId="26" borderId="48" xfId="61" applyFont="1" applyFill="1" applyBorder="1" applyAlignment="1" applyProtection="1">
      <alignment horizontal="center" vertical="center"/>
    </xf>
    <xf numFmtId="0" fontId="138" fillId="29" borderId="0" xfId="0" applyFont="1" applyFill="1" applyBorder="1"/>
    <xf numFmtId="0" fontId="170" fillId="57" borderId="0" xfId="61" applyFont="1" applyFill="1" applyBorder="1" applyAlignment="1" applyProtection="1">
      <alignment horizontal="center" vertical="center"/>
    </xf>
    <xf numFmtId="0" fontId="170" fillId="57" borderId="0" xfId="0" applyFont="1" applyFill="1" applyBorder="1" applyAlignment="1">
      <alignment horizontal="center" vertical="center"/>
    </xf>
    <xf numFmtId="0" fontId="82"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82" fillId="44" borderId="38" xfId="61" applyFont="1" applyFill="1" applyBorder="1" applyAlignment="1" applyProtection="1">
      <alignment horizontal="center" vertical="center"/>
    </xf>
    <xf numFmtId="0" fontId="82" fillId="45" borderId="0" xfId="61" applyFont="1" applyFill="1" applyBorder="1" applyAlignment="1" applyProtection="1">
      <alignment horizontal="center" vertical="center"/>
    </xf>
    <xf numFmtId="168" fontId="170"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70"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70" fillId="68" borderId="23" xfId="61" applyFont="1" applyFill="1" applyBorder="1" applyAlignment="1" applyProtection="1">
      <alignment horizontal="center" vertical="center"/>
    </xf>
    <xf numFmtId="0" fontId="172" fillId="72" borderId="23" xfId="61" applyFont="1" applyFill="1" applyBorder="1" applyAlignment="1" applyProtection="1">
      <alignment horizontal="center" vertical="center"/>
    </xf>
    <xf numFmtId="0" fontId="153" fillId="76" borderId="23" xfId="61" applyFont="1" applyFill="1" applyBorder="1" applyAlignment="1" applyProtection="1">
      <alignment horizontal="center" vertical="center"/>
    </xf>
    <xf numFmtId="0" fontId="170"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82" fillId="52" borderId="37" xfId="61" applyFont="1" applyFill="1" applyBorder="1" applyAlignment="1" applyProtection="1">
      <alignment horizontal="center" vertical="center"/>
    </xf>
    <xf numFmtId="0" fontId="82" fillId="26" borderId="38" xfId="61" applyFont="1" applyFill="1" applyBorder="1" applyAlignment="1" applyProtection="1">
      <alignment horizontal="center" vertical="center"/>
    </xf>
    <xf numFmtId="0" fontId="171" fillId="31" borderId="38" xfId="61" applyFont="1" applyFill="1" applyBorder="1" applyAlignment="1" applyProtection="1">
      <alignment horizontal="center" vertical="center"/>
    </xf>
    <xf numFmtId="0" fontId="171" fillId="47" borderId="38" xfId="61" applyFont="1" applyFill="1" applyBorder="1" applyAlignment="1" applyProtection="1">
      <alignment horizontal="center" vertical="center"/>
    </xf>
    <xf numFmtId="0" fontId="171"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73" fillId="45" borderId="38" xfId="61" applyFont="1" applyFill="1" applyBorder="1" applyAlignment="1" applyProtection="1">
      <alignment horizontal="center" vertical="center"/>
    </xf>
    <xf numFmtId="0" fontId="171" fillId="49" borderId="48" xfId="61" applyFont="1" applyFill="1" applyBorder="1" applyAlignment="1" applyProtection="1">
      <alignment horizontal="center" vertical="center"/>
    </xf>
    <xf numFmtId="164" fontId="8" fillId="0" borderId="10" xfId="73" applyFont="1" applyBorder="1" applyAlignment="1">
      <alignment horizontal="left"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20" fillId="0" borderId="0" xfId="0" applyFont="1" applyBorder="1" applyAlignment="1">
      <alignment vertical="center"/>
    </xf>
    <xf numFmtId="0" fontId="174" fillId="0" borderId="0" xfId="69" applyFont="1" applyFill="1" applyBorder="1" applyAlignment="1">
      <alignment horizontal="left" vertical="center"/>
    </xf>
    <xf numFmtId="164" fontId="163" fillId="0" borderId="0" xfId="69" applyNumberFormat="1" applyFont="1" applyFill="1" applyBorder="1" applyAlignment="1" applyProtection="1">
      <alignment horizontal="left" vertical="center"/>
    </xf>
    <xf numFmtId="0" fontId="163" fillId="0" borderId="0" xfId="0" applyFont="1" applyAlignment="1">
      <alignment horizontal="right"/>
    </xf>
    <xf numFmtId="0" fontId="163" fillId="0" borderId="0" xfId="0" applyFont="1"/>
    <xf numFmtId="0" fontId="175" fillId="0" borderId="0" xfId="0" applyFont="1"/>
    <xf numFmtId="0" fontId="163" fillId="0" borderId="0" xfId="0" applyFont="1" applyAlignment="1">
      <alignment wrapText="1"/>
    </xf>
    <xf numFmtId="0" fontId="0" fillId="0" borderId="0" xfId="0"/>
    <xf numFmtId="0" fontId="120" fillId="57" borderId="0" xfId="61" applyFont="1" applyFill="1" applyBorder="1" applyAlignment="1" applyProtection="1">
      <alignment horizontal="center" vertical="center" wrapText="1"/>
    </xf>
    <xf numFmtId="0" fontId="120"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7" fillId="0" borderId="11" xfId="0" applyFont="1" applyBorder="1" applyAlignment="1">
      <alignment horizontal="left" vertical="center" wrapText="1" readingOrder="1"/>
    </xf>
    <xf numFmtId="0" fontId="158" fillId="0" borderId="11" xfId="0" applyFont="1" applyBorder="1" applyAlignment="1">
      <alignment horizontal="left" vertical="center" wrapText="1" readingOrder="1"/>
    </xf>
    <xf numFmtId="0" fontId="158" fillId="0" borderId="0" xfId="0" applyFont="1" applyBorder="1" applyAlignment="1">
      <alignment horizontal="left" vertical="center" wrapText="1" readingOrder="1"/>
    </xf>
    <xf numFmtId="0" fontId="158"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8"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167" fillId="63" borderId="18" xfId="0" applyFont="1" applyFill="1" applyBorder="1" applyAlignment="1">
      <alignment horizontal="center" vertical="center" wrapText="1"/>
    </xf>
    <xf numFmtId="0" fontId="167" fillId="63" borderId="27" xfId="0" applyFont="1" applyFill="1" applyBorder="1" applyAlignment="1">
      <alignment horizontal="center" vertical="center" wrapText="1"/>
    </xf>
    <xf numFmtId="0" fontId="167" fillId="63" borderId="13" xfId="0" applyFont="1" applyFill="1" applyBorder="1" applyAlignment="1">
      <alignment horizontal="center" vertical="center" wrapText="1"/>
    </xf>
    <xf numFmtId="0" fontId="167" fillId="63" borderId="14" xfId="0" applyFont="1" applyFill="1" applyBorder="1" applyAlignment="1">
      <alignment horizontal="center" vertical="center" wrapText="1"/>
    </xf>
    <xf numFmtId="0" fontId="167" fillId="63" borderId="0" xfId="0" applyFont="1" applyFill="1" applyBorder="1" applyAlignment="1">
      <alignment horizontal="center" vertical="center" wrapText="1"/>
    </xf>
    <xf numFmtId="0" fontId="167" fillId="63" borderId="15" xfId="0" applyFont="1" applyFill="1" applyBorder="1" applyAlignment="1">
      <alignment horizontal="center" vertical="center" wrapText="1"/>
    </xf>
    <xf numFmtId="0" fontId="167" fillId="63" borderId="25" xfId="0" applyFont="1" applyFill="1" applyBorder="1" applyAlignment="1">
      <alignment horizontal="center" vertical="center" wrapText="1"/>
    </xf>
    <xf numFmtId="0" fontId="167" fillId="63" borderId="12" xfId="0" applyFont="1" applyFill="1" applyBorder="1" applyAlignment="1">
      <alignment horizontal="center" vertical="center" wrapText="1"/>
    </xf>
    <xf numFmtId="0" fontId="167" fillId="63" borderId="26" xfId="0" applyFont="1" applyFill="1" applyBorder="1" applyAlignment="1">
      <alignment horizontal="center" vertical="center" wrapText="1"/>
    </xf>
    <xf numFmtId="0" fontId="139" fillId="31" borderId="18" xfId="61" applyFont="1" applyFill="1" applyBorder="1" applyAlignment="1" applyProtection="1">
      <alignment horizontal="center" vertical="center" wrapText="1"/>
    </xf>
    <xf numFmtId="0" fontId="139" fillId="31" borderId="27" xfId="61" applyFont="1" applyFill="1" applyBorder="1" applyAlignment="1" applyProtection="1">
      <alignment horizontal="center" vertical="center" wrapText="1"/>
    </xf>
    <xf numFmtId="0" fontId="139" fillId="31" borderId="13" xfId="61" applyFont="1" applyFill="1" applyBorder="1" applyAlignment="1" applyProtection="1">
      <alignment horizontal="center" vertical="center" wrapText="1"/>
    </xf>
    <xf numFmtId="0" fontId="139" fillId="31" borderId="14" xfId="61" applyFont="1" applyFill="1" applyBorder="1" applyAlignment="1" applyProtection="1">
      <alignment horizontal="center" vertical="center" wrapText="1"/>
    </xf>
    <xf numFmtId="0" fontId="139" fillId="31" borderId="0" xfId="61" applyFont="1" applyFill="1" applyBorder="1" applyAlignment="1" applyProtection="1">
      <alignment horizontal="center" vertical="center" wrapText="1"/>
    </xf>
    <xf numFmtId="0" fontId="139" fillId="31" borderId="15" xfId="61" applyFont="1" applyFill="1" applyBorder="1" applyAlignment="1" applyProtection="1">
      <alignment horizontal="center" vertical="center" wrapText="1"/>
    </xf>
    <xf numFmtId="0" fontId="139" fillId="31" borderId="25" xfId="61" applyFont="1" applyFill="1" applyBorder="1" applyAlignment="1" applyProtection="1">
      <alignment horizontal="center" vertical="center" wrapText="1"/>
    </xf>
    <xf numFmtId="0" fontId="139" fillId="31" borderId="12" xfId="61" applyFont="1" applyFill="1" applyBorder="1" applyAlignment="1" applyProtection="1">
      <alignment horizontal="center" vertical="center" wrapText="1"/>
    </xf>
    <xf numFmtId="0" fontId="139" fillId="31" borderId="26" xfId="61" applyFont="1" applyFill="1" applyBorder="1" applyAlignment="1" applyProtection="1">
      <alignment horizontal="center" vertical="center" wrapText="1"/>
    </xf>
    <xf numFmtId="0" fontId="139" fillId="31" borderId="68" xfId="61" applyFont="1" applyFill="1" applyBorder="1" applyAlignment="1" applyProtection="1">
      <alignment horizontal="center" vertical="center" wrapText="1"/>
    </xf>
    <xf numFmtId="0" fontId="139" fillId="31" borderId="28" xfId="61" applyFont="1" applyFill="1" applyBorder="1" applyAlignment="1" applyProtection="1">
      <alignment horizontal="center" vertical="center" wrapText="1"/>
    </xf>
    <xf numFmtId="0" fontId="20" fillId="62" borderId="22" xfId="0" applyFont="1" applyFill="1" applyBorder="1" applyAlignment="1">
      <alignment vertical="center"/>
    </xf>
    <xf numFmtId="0" fontId="20" fillId="62" borderId="33" xfId="0" applyFont="1" applyFill="1" applyBorder="1" applyAlignment="1">
      <alignment vertical="center"/>
    </xf>
    <xf numFmtId="0" fontId="20" fillId="79" borderId="21" xfId="61" applyFont="1" applyFill="1" applyBorder="1" applyAlignment="1" applyProtection="1">
      <alignment horizontal="center" vertical="center" wrapText="1"/>
    </xf>
    <xf numFmtId="0" fontId="20" fillId="79" borderId="23"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143" fillId="69" borderId="51" xfId="61" applyFont="1" applyFill="1" applyBorder="1" applyAlignment="1" applyProtection="1">
      <alignment horizontal="center" vertical="center" wrapText="1"/>
    </xf>
    <xf numFmtId="0" fontId="143" fillId="69" borderId="62" xfId="61" applyFont="1" applyFill="1" applyBorder="1" applyAlignment="1" applyProtection="1">
      <alignment horizontal="center" vertical="center" wrapText="1"/>
    </xf>
    <xf numFmtId="0" fontId="143" fillId="69" borderId="63" xfId="61" applyFont="1" applyFill="1" applyBorder="1" applyAlignment="1" applyProtection="1">
      <alignment horizontal="center" vertical="center" wrapText="1"/>
    </xf>
    <xf numFmtId="0" fontId="34" fillId="31" borderId="15" xfId="0" applyFont="1" applyFill="1" applyBorder="1" applyAlignment="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0"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133" fillId="65" borderId="21" xfId="61" applyFont="1" applyFill="1" applyBorder="1" applyAlignment="1" applyProtection="1">
      <alignment horizontal="center" vertical="center" wrapText="1"/>
    </xf>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65" fillId="80" borderId="0" xfId="0" applyFont="1" applyFill="1" applyAlignment="1">
      <alignment horizontal="center" vertical="center"/>
    </xf>
    <xf numFmtId="0" fontId="165" fillId="80" borderId="15" xfId="0" applyFont="1" applyFill="1" applyBorder="1" applyAlignment="1">
      <alignment horizontal="center" vertical="center"/>
    </xf>
    <xf numFmtId="0" fontId="165" fillId="80" borderId="10" xfId="0" applyFont="1" applyFill="1" applyBorder="1" applyAlignment="1">
      <alignment horizontal="center" vertical="center"/>
    </xf>
    <xf numFmtId="0" fontId="165" fillId="80" borderId="34" xfId="0" applyFont="1" applyFill="1" applyBorder="1" applyAlignment="1">
      <alignment horizontal="center" vertical="center"/>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5" xfId="0" applyFont="1" applyFill="1" applyBorder="1" applyAlignment="1">
      <alignment horizontal="center" vertical="center" wrapText="1"/>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146" fillId="76" borderId="23" xfId="61" applyFont="1" applyFill="1" applyBorder="1" applyAlignment="1" applyProtection="1">
      <alignment horizontal="center" vertical="center" wrapText="1"/>
    </xf>
    <xf numFmtId="0" fontId="146" fillId="76" borderId="60" xfId="61" applyFont="1" applyFill="1" applyBorder="1" applyAlignment="1" applyProtection="1">
      <alignment horizontal="center" vertical="center" wrapText="1"/>
    </xf>
    <xf numFmtId="0" fontId="146" fillId="76" borderId="49" xfId="61" applyFont="1" applyFill="1" applyBorder="1" applyAlignment="1" applyProtection="1">
      <alignment horizontal="center" vertical="center" wrapText="1"/>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64" xfId="0" applyFont="1" applyFill="1" applyBorder="1" applyAlignment="1">
      <alignment horizontal="center" vertical="center" wrapText="1"/>
    </xf>
    <xf numFmtId="168" fontId="129" fillId="45" borderId="21" xfId="61" applyNumberFormat="1" applyFont="1" applyFill="1" applyBorder="1" applyAlignment="1" applyProtection="1">
      <alignment horizontal="center" vertical="center" wrapText="1"/>
    </xf>
    <xf numFmtId="0" fontId="144" fillId="70" borderId="23" xfId="61" applyFont="1" applyFill="1" applyBorder="1" applyAlignment="1" applyProtection="1">
      <alignment horizontal="center" vertical="center" wrapText="1"/>
    </xf>
    <xf numFmtId="0" fontId="144" fillId="70" borderId="60" xfId="61" applyFont="1" applyFill="1" applyBorder="1" applyAlignment="1" applyProtection="1">
      <alignment horizontal="center" vertical="center" wrapText="1"/>
    </xf>
    <xf numFmtId="0" fontId="144" fillId="70" borderId="61"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47" fillId="31" borderId="10" xfId="0" applyFont="1" applyFill="1" applyBorder="1" applyAlignment="1">
      <alignment horizontal="center" vertical="center"/>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168" fillId="77" borderId="45" xfId="61" applyFont="1" applyFill="1" applyBorder="1" applyAlignment="1" applyProtection="1">
      <alignment horizontal="center" vertical="center" wrapText="1"/>
    </xf>
    <xf numFmtId="0" fontId="168" fillId="77" borderId="30" xfId="61" applyFont="1" applyFill="1" applyBorder="1" applyAlignment="1" applyProtection="1">
      <alignment horizontal="center" vertical="center" wrapText="1"/>
    </xf>
    <xf numFmtId="0" fontId="168" fillId="77" borderId="64"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54" fillId="71" borderId="0" xfId="0" applyFont="1" applyFill="1" applyBorder="1" applyAlignment="1">
      <alignment horizontal="center" vertical="center"/>
    </xf>
    <xf numFmtId="0" fontId="139" fillId="77" borderId="45" xfId="61" applyFont="1" applyFill="1" applyBorder="1" applyAlignment="1" applyProtection="1">
      <alignment horizontal="center" vertical="center" wrapText="1"/>
    </xf>
    <xf numFmtId="0" fontId="139" fillId="77" borderId="30" xfId="61" applyFont="1" applyFill="1" applyBorder="1" applyAlignment="1" applyProtection="1">
      <alignment horizontal="center" vertical="center" wrapText="1"/>
    </xf>
    <xf numFmtId="0" fontId="139" fillId="77" borderId="64" xfId="61" applyFont="1" applyFill="1" applyBorder="1" applyAlignment="1" applyProtection="1">
      <alignment horizontal="center" vertical="center" wrapText="1"/>
    </xf>
    <xf numFmtId="0" fontId="147" fillId="31" borderId="50" xfId="0" applyFont="1" applyFill="1" applyBorder="1" applyAlignment="1">
      <alignment horizontal="center" vertical="center"/>
    </xf>
    <xf numFmtId="0" fontId="164" fillId="0" borderId="39" xfId="0" applyFont="1" applyBorder="1" applyAlignment="1">
      <alignment horizontal="center" vertical="center"/>
    </xf>
    <xf numFmtId="0" fontId="164" fillId="0" borderId="41" xfId="0" applyFont="1" applyBorder="1" applyAlignment="1">
      <alignment horizontal="center" vertical="center"/>
    </xf>
    <xf numFmtId="0" fontId="170" fillId="57" borderId="0" xfId="61" applyFont="1" applyFill="1" applyBorder="1" applyAlignment="1" applyProtection="1">
      <alignment horizontal="center" vertical="center" wrapText="1"/>
    </xf>
    <xf numFmtId="0" fontId="170" fillId="57" borderId="10" xfId="61" applyFont="1" applyFill="1" applyBorder="1" applyAlignment="1" applyProtection="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5"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44" fillId="70" borderId="33" xfId="61" applyFont="1" applyFill="1" applyBorder="1" applyAlignment="1" applyProtection="1">
      <alignment horizontal="center" vertical="center" wrapText="1"/>
    </xf>
    <xf numFmtId="0" fontId="144" fillId="70" borderId="19" xfId="61" applyFont="1" applyFill="1" applyBorder="1" applyAlignment="1" applyProtection="1">
      <alignment horizontal="center" vertical="center" wrapText="1"/>
    </xf>
    <xf numFmtId="0" fontId="144"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5" xfId="0" applyFont="1" applyFill="1" applyBorder="1" applyAlignment="1">
      <alignment horizontal="center" vertical="center" wrapText="1"/>
    </xf>
    <xf numFmtId="0" fontId="146" fillId="49" borderId="66"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145" fillId="33" borderId="32" xfId="61" applyFont="1" applyFill="1" applyBorder="1" applyAlignment="1" applyProtection="1">
      <alignment horizontal="center" vertical="center" wrapText="1"/>
    </xf>
    <xf numFmtId="0" fontId="145" fillId="33" borderId="28" xfId="61" applyFont="1" applyFill="1" applyBorder="1" applyAlignment="1" applyProtection="1">
      <alignment horizontal="center" vertical="center" wrapText="1"/>
    </xf>
    <xf numFmtId="0" fontId="145" fillId="33" borderId="2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165" fillId="8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34" xfId="0" applyFont="1" applyFill="1" applyBorder="1" applyAlignment="1">
      <alignment horizontal="center" vertical="center" wrapText="1"/>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9" fillId="80" borderId="18" xfId="0" applyFont="1" applyFill="1" applyBorder="1" applyAlignment="1">
      <alignment horizontal="center" vertical="center" wrapText="1"/>
    </xf>
    <xf numFmtId="0" fontId="159" fillId="80" borderId="27" xfId="0" applyFont="1" applyFill="1" applyBorder="1" applyAlignment="1">
      <alignment horizontal="center" vertical="center" wrapText="1"/>
    </xf>
    <xf numFmtId="0" fontId="159" fillId="80" borderId="13" xfId="0" applyFont="1" applyFill="1" applyBorder="1" applyAlignment="1">
      <alignment horizontal="center" vertical="center" wrapText="1"/>
    </xf>
    <xf numFmtId="0" fontId="159" fillId="80" borderId="14" xfId="0" applyFont="1" applyFill="1" applyBorder="1" applyAlignment="1">
      <alignment horizontal="center" vertical="center" wrapText="1"/>
    </xf>
    <xf numFmtId="0" fontId="159" fillId="80" borderId="0" xfId="0" applyFont="1" applyFill="1" applyBorder="1" applyAlignment="1">
      <alignment horizontal="center" vertical="center" wrapText="1"/>
    </xf>
    <xf numFmtId="0" fontId="159" fillId="80" borderId="15" xfId="0" applyFont="1" applyFill="1" applyBorder="1" applyAlignment="1">
      <alignment horizontal="center" vertical="center" wrapText="1"/>
    </xf>
    <xf numFmtId="0" fontId="159" fillId="80" borderId="25" xfId="0" applyFont="1" applyFill="1" applyBorder="1" applyAlignment="1">
      <alignment horizontal="center" vertical="center" wrapText="1"/>
    </xf>
    <xf numFmtId="0" fontId="159" fillId="80" borderId="12" xfId="0" applyFont="1" applyFill="1" applyBorder="1" applyAlignment="1">
      <alignment horizontal="center" vertical="center" wrapText="1"/>
    </xf>
    <xf numFmtId="0" fontId="159" fillId="80" borderId="26" xfId="0" applyFont="1" applyFill="1" applyBorder="1" applyAlignment="1">
      <alignment horizontal="center" vertical="center" wrapText="1"/>
    </xf>
    <xf numFmtId="0" fontId="148" fillId="71" borderId="27" xfId="0" applyFont="1" applyFill="1" applyBorder="1" applyAlignment="1">
      <alignment horizontal="center" vertical="center" wrapText="1"/>
    </xf>
    <xf numFmtId="0" fontId="148" fillId="71" borderId="13" xfId="0" applyFont="1" applyFill="1" applyBorder="1" applyAlignment="1">
      <alignment horizontal="center" vertical="center" wrapText="1"/>
    </xf>
    <xf numFmtId="0" fontId="148" fillId="71" borderId="0" xfId="0" applyFont="1" applyFill="1" applyBorder="1" applyAlignment="1">
      <alignment horizontal="center" vertical="center" wrapText="1"/>
    </xf>
    <xf numFmtId="0" fontId="148" fillId="71" borderId="15" xfId="0" applyFont="1" applyFill="1" applyBorder="1" applyAlignment="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139" fillId="77" borderId="44" xfId="61" applyFont="1" applyFill="1" applyBorder="1" applyAlignment="1" applyProtection="1">
      <alignment horizontal="center" vertical="center" wrapText="1"/>
    </xf>
    <xf numFmtId="0" fontId="139" fillId="77" borderId="11" xfId="61" applyFont="1" applyFill="1" applyBorder="1" applyAlignment="1" applyProtection="1">
      <alignment horizontal="center" vertical="center" wrapText="1"/>
    </xf>
    <xf numFmtId="0" fontId="139" fillId="77" borderId="65" xfId="61" applyFont="1" applyFill="1" applyBorder="1" applyAlignment="1" applyProtection="1">
      <alignment horizontal="center" vertical="center" wrapText="1"/>
    </xf>
    <xf numFmtId="0" fontId="139" fillId="77" borderId="35" xfId="61" applyFont="1" applyFill="1" applyBorder="1" applyAlignment="1" applyProtection="1">
      <alignment horizontal="center" vertical="center" wrapText="1"/>
    </xf>
    <xf numFmtId="0" fontId="139" fillId="77" borderId="10" xfId="61" applyFont="1" applyFill="1" applyBorder="1" applyAlignment="1" applyProtection="1">
      <alignment horizontal="center" vertical="center" wrapText="1"/>
    </xf>
    <xf numFmtId="0" fontId="139" fillId="77" borderId="34" xfId="61" applyFont="1" applyFill="1" applyBorder="1" applyAlignment="1" applyProtection="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5"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5"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5"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5"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5" fillId="76"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168" fontId="27" fillId="37" borderId="0" xfId="98" applyFont="1" applyFill="1" applyAlignment="1">
      <alignmen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4889C4"/>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F32" sqref="F32:I33"/>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25">
      <c r="A1" s="941"/>
      <c r="B1" s="942" t="s">
        <v>539</v>
      </c>
      <c r="C1" s="943"/>
      <c r="D1" s="57"/>
      <c r="E1" s="727"/>
      <c r="F1" s="727"/>
      <c r="G1" s="727"/>
      <c r="H1" s="727"/>
      <c r="I1" s="727"/>
      <c r="J1" s="727"/>
      <c r="K1" s="727"/>
      <c r="L1" s="727"/>
      <c r="M1" s="727"/>
      <c r="N1" s="727"/>
      <c r="O1" s="727"/>
      <c r="P1" s="727"/>
      <c r="Q1" s="727"/>
      <c r="R1" s="727"/>
    </row>
    <row r="2" spans="1:18" ht="20.100000000000001" customHeight="1" thickBot="1" x14ac:dyDescent="0.35">
      <c r="A2" s="540"/>
      <c r="B2" s="647"/>
      <c r="E2" s="728"/>
      <c r="F2" s="734" t="s">
        <v>155</v>
      </c>
      <c r="G2" s="729"/>
      <c r="H2" s="729"/>
      <c r="I2" s="729"/>
      <c r="J2" s="729"/>
      <c r="K2" s="729"/>
      <c r="L2" s="729"/>
      <c r="M2" s="729"/>
      <c r="N2" s="729"/>
      <c r="O2" s="729"/>
      <c r="P2" s="729"/>
    </row>
    <row r="3" spans="1:18" ht="20.100000000000001" customHeight="1" thickBot="1" x14ac:dyDescent="0.35">
      <c r="A3" s="540"/>
      <c r="B3" s="361" t="s">
        <v>446</v>
      </c>
      <c r="E3" s="728"/>
      <c r="F3" s="721" t="s">
        <v>156</v>
      </c>
      <c r="G3" s="729"/>
      <c r="H3" s="729"/>
      <c r="I3" s="729"/>
      <c r="J3" s="729"/>
      <c r="K3" s="729"/>
      <c r="L3" s="729"/>
      <c r="M3" s="729"/>
      <c r="N3" s="729"/>
      <c r="O3" s="729"/>
      <c r="P3" s="729"/>
    </row>
    <row r="4" spans="1:18" ht="20.100000000000001" customHeight="1" x14ac:dyDescent="0.3">
      <c r="A4" s="540"/>
      <c r="B4" s="990" t="s">
        <v>575</v>
      </c>
      <c r="E4" s="736" t="s">
        <v>157</v>
      </c>
      <c r="F4" s="721" t="s">
        <v>482</v>
      </c>
      <c r="G4" s="729"/>
      <c r="H4" s="729"/>
      <c r="I4" s="729"/>
      <c r="J4" s="729"/>
      <c r="K4" s="729"/>
      <c r="L4" s="729"/>
      <c r="M4" s="729"/>
      <c r="N4" s="729"/>
      <c r="O4" s="729"/>
      <c r="P4" s="729"/>
    </row>
    <row r="5" spans="1:18" ht="20.100000000000001" customHeight="1" x14ac:dyDescent="0.3">
      <c r="A5" s="540"/>
      <c r="B5" s="991"/>
      <c r="E5" s="736" t="s">
        <v>158</v>
      </c>
      <c r="F5" s="723" t="s">
        <v>500</v>
      </c>
      <c r="G5" s="729"/>
      <c r="H5" s="729"/>
      <c r="I5" s="729"/>
      <c r="J5" s="730"/>
      <c r="K5" s="729"/>
      <c r="L5" s="729"/>
      <c r="M5" s="729"/>
      <c r="N5" s="729"/>
      <c r="O5" s="729"/>
      <c r="P5" s="729"/>
    </row>
    <row r="6" spans="1:18" ht="20.100000000000001" customHeight="1" thickBot="1" x14ac:dyDescent="0.35">
      <c r="A6" s="540"/>
      <c r="B6" s="992"/>
      <c r="E6" s="736" t="s">
        <v>159</v>
      </c>
      <c r="F6" s="724" t="s">
        <v>251</v>
      </c>
      <c r="G6" s="729"/>
      <c r="H6" s="729"/>
      <c r="I6" s="729"/>
      <c r="J6" s="729"/>
      <c r="K6" s="729"/>
      <c r="L6" s="729"/>
      <c r="M6" s="729"/>
      <c r="N6" s="729"/>
      <c r="O6" s="729"/>
      <c r="P6" s="729"/>
    </row>
    <row r="7" spans="1:18" s="41" customFormat="1" ht="20.100000000000001" customHeight="1" thickBot="1" x14ac:dyDescent="0.35">
      <c r="A7" s="540"/>
      <c r="B7" s="882"/>
      <c r="C7" s="883"/>
      <c r="D7" s="59"/>
      <c r="E7" s="737"/>
      <c r="F7" s="732"/>
      <c r="G7" s="732"/>
      <c r="H7" s="732"/>
      <c r="I7" s="732"/>
      <c r="J7" s="732"/>
      <c r="K7" s="732"/>
      <c r="L7" s="732"/>
      <c r="M7" s="732"/>
      <c r="N7" s="732"/>
      <c r="O7" s="732"/>
      <c r="P7" s="732"/>
    </row>
    <row r="8" spans="1:18" s="42" customFormat="1" ht="20.100000000000001" customHeight="1" x14ac:dyDescent="0.3">
      <c r="A8" s="540"/>
      <c r="B8" s="703" t="s">
        <v>77</v>
      </c>
      <c r="C8" s="464"/>
      <c r="D8" s="58"/>
      <c r="E8" s="738" t="s">
        <v>160</v>
      </c>
      <c r="F8" s="725" t="s">
        <v>498</v>
      </c>
      <c r="G8" s="726"/>
      <c r="H8" s="726"/>
      <c r="I8" s="726"/>
      <c r="J8" s="726"/>
      <c r="K8" s="733"/>
      <c r="L8" s="733"/>
      <c r="M8" s="733"/>
      <c r="N8" s="733"/>
      <c r="O8" s="733"/>
      <c r="P8" s="733"/>
    </row>
    <row r="9" spans="1:18" ht="20.100000000000001" customHeight="1" x14ac:dyDescent="0.3">
      <c r="A9" s="540"/>
      <c r="B9" s="567" t="s">
        <v>103</v>
      </c>
      <c r="C9" s="464"/>
      <c r="E9" s="736" t="s">
        <v>161</v>
      </c>
      <c r="F9" s="758" t="s">
        <v>560</v>
      </c>
      <c r="G9" s="722"/>
      <c r="H9" s="722"/>
      <c r="I9" s="722"/>
      <c r="J9" s="722"/>
      <c r="K9" s="729"/>
      <c r="L9" s="729"/>
      <c r="M9" s="729"/>
      <c r="N9" s="729"/>
      <c r="O9" s="729"/>
      <c r="P9" s="729"/>
    </row>
    <row r="10" spans="1:18" ht="20.100000000000001" customHeight="1" x14ac:dyDescent="0.3">
      <c r="A10" s="540"/>
      <c r="B10" s="568"/>
      <c r="C10" s="569"/>
      <c r="E10" s="736" t="s">
        <v>162</v>
      </c>
      <c r="F10" s="724" t="s">
        <v>252</v>
      </c>
      <c r="G10" s="724"/>
      <c r="H10" s="724"/>
      <c r="I10" s="724"/>
      <c r="J10" s="724"/>
      <c r="K10" s="731"/>
      <c r="L10" s="724" t="s">
        <v>55</v>
      </c>
      <c r="M10" s="724"/>
      <c r="N10" s="722"/>
      <c r="O10" s="722"/>
      <c r="P10" s="722"/>
    </row>
    <row r="11" spans="1:18" ht="20.100000000000001" customHeight="1" x14ac:dyDescent="0.3">
      <c r="A11" s="540"/>
      <c r="B11" s="570" t="s">
        <v>334</v>
      </c>
      <c r="C11" s="464"/>
      <c r="E11" s="720"/>
      <c r="F11" s="724" t="s">
        <v>163</v>
      </c>
      <c r="G11" s="724"/>
      <c r="H11" s="724"/>
      <c r="I11" s="724"/>
      <c r="J11" s="724"/>
      <c r="K11" s="731"/>
      <c r="L11" s="724" t="s">
        <v>56</v>
      </c>
      <c r="M11" s="724"/>
      <c r="N11" s="722"/>
      <c r="O11" s="722"/>
      <c r="P11" s="722"/>
    </row>
    <row r="12" spans="1:18" ht="20.100000000000001" customHeight="1" x14ac:dyDescent="0.3">
      <c r="A12" s="918"/>
      <c r="B12" s="571" t="s">
        <v>335</v>
      </c>
      <c r="C12" s="874"/>
      <c r="E12" s="720"/>
      <c r="F12" s="724" t="s">
        <v>166</v>
      </c>
      <c r="G12" s="724" t="s">
        <v>345</v>
      </c>
      <c r="H12" s="724"/>
      <c r="I12" s="724"/>
      <c r="J12" s="724"/>
      <c r="K12" s="731"/>
      <c r="L12" s="724" t="s">
        <v>352</v>
      </c>
      <c r="M12" s="724"/>
      <c r="N12" s="722"/>
      <c r="O12" s="722"/>
      <c r="P12" s="722"/>
    </row>
    <row r="13" spans="1:18" ht="20.100000000000001" customHeight="1" x14ac:dyDescent="0.3">
      <c r="A13" s="540"/>
      <c r="B13" s="572" t="s">
        <v>128</v>
      </c>
      <c r="C13" s="464"/>
      <c r="E13" s="720"/>
      <c r="F13" s="724" t="s">
        <v>167</v>
      </c>
      <c r="G13" s="724" t="s">
        <v>253</v>
      </c>
      <c r="H13" s="724"/>
      <c r="I13" s="724"/>
      <c r="J13" s="724"/>
      <c r="K13" s="731"/>
      <c r="L13" s="722" t="s">
        <v>353</v>
      </c>
      <c r="M13" s="724"/>
      <c r="N13" s="722"/>
      <c r="O13" s="722"/>
      <c r="P13" s="722"/>
    </row>
    <row r="14" spans="1:18" ht="20.100000000000001" customHeight="1" x14ac:dyDescent="0.3">
      <c r="A14" s="918"/>
      <c r="B14" s="573" t="s">
        <v>222</v>
      </c>
      <c r="C14" s="464"/>
      <c r="E14" s="720"/>
      <c r="F14" s="724" t="s">
        <v>168</v>
      </c>
      <c r="G14" s="724" t="s">
        <v>253</v>
      </c>
      <c r="H14" s="724"/>
      <c r="I14" s="724"/>
      <c r="J14" s="724"/>
      <c r="K14" s="731"/>
      <c r="L14" s="724" t="s">
        <v>57</v>
      </c>
      <c r="M14" s="724"/>
      <c r="N14" s="722"/>
      <c r="O14" s="722"/>
      <c r="P14" s="722"/>
    </row>
    <row r="15" spans="1:18" ht="20.100000000000001" customHeight="1" x14ac:dyDescent="0.3">
      <c r="A15" s="918"/>
      <c r="B15" s="465" t="s">
        <v>249</v>
      </c>
      <c r="C15" s="464"/>
      <c r="E15" s="720"/>
      <c r="F15" s="724" t="s">
        <v>223</v>
      </c>
      <c r="G15" s="724"/>
      <c r="H15" s="724"/>
      <c r="I15" s="724"/>
      <c r="J15" s="724"/>
      <c r="K15" s="731"/>
      <c r="L15" s="731"/>
      <c r="M15" s="731"/>
      <c r="N15" s="729"/>
      <c r="O15" s="729"/>
      <c r="P15" s="729"/>
    </row>
    <row r="16" spans="1:18" ht="20.100000000000001" customHeight="1" x14ac:dyDescent="0.25">
      <c r="A16" s="918"/>
      <c r="B16" s="466" t="s">
        <v>302</v>
      </c>
      <c r="C16" s="467"/>
      <c r="F16" s="729"/>
      <c r="G16" s="729"/>
      <c r="H16" s="729"/>
      <c r="I16" s="729"/>
      <c r="J16" s="729"/>
      <c r="K16" s="729"/>
      <c r="L16" s="729"/>
      <c r="M16" s="729"/>
      <c r="N16" s="729"/>
      <c r="O16" s="729"/>
      <c r="P16" s="729"/>
    </row>
    <row r="17" spans="1:17" ht="20.100000000000001" customHeight="1" x14ac:dyDescent="0.3">
      <c r="A17" s="918"/>
      <c r="B17" s="882"/>
      <c r="C17" s="426"/>
      <c r="E17" s="720"/>
      <c r="F17" s="729"/>
      <c r="G17" s="729"/>
      <c r="H17" s="729"/>
      <c r="I17" s="729"/>
      <c r="J17" s="729"/>
      <c r="K17" s="729"/>
      <c r="L17" s="729"/>
      <c r="M17" s="729"/>
      <c r="N17" s="729"/>
      <c r="O17" s="729"/>
      <c r="P17" s="729"/>
    </row>
    <row r="18" spans="1:17" ht="20.100000000000001" customHeight="1" x14ac:dyDescent="0.3">
      <c r="A18" s="918"/>
      <c r="B18" s="882"/>
      <c r="C18" s="874"/>
      <c r="E18" s="735" t="s">
        <v>169</v>
      </c>
      <c r="F18" s="995" t="s">
        <v>499</v>
      </c>
      <c r="G18" s="996"/>
      <c r="H18" s="996"/>
      <c r="I18" s="996"/>
      <c r="J18" s="996"/>
      <c r="K18" s="996"/>
      <c r="L18" s="996"/>
      <c r="M18" s="996"/>
      <c r="N18" s="996"/>
      <c r="O18" s="996"/>
      <c r="P18" s="996"/>
      <c r="Q18" s="996"/>
    </row>
    <row r="19" spans="1:17" ht="20.100000000000001" customHeight="1" x14ac:dyDescent="0.25">
      <c r="A19" s="540"/>
      <c r="B19" s="673" t="s">
        <v>336</v>
      </c>
      <c r="C19" s="464"/>
      <c r="F19" s="997"/>
      <c r="G19" s="997"/>
      <c r="H19" s="997"/>
      <c r="I19" s="997"/>
      <c r="J19" s="997"/>
      <c r="K19" s="997"/>
      <c r="L19" s="997"/>
      <c r="M19" s="997"/>
      <c r="N19" s="997"/>
      <c r="O19" s="997"/>
      <c r="P19" s="997"/>
      <c r="Q19" s="997"/>
    </row>
    <row r="20" spans="1:17" ht="20.100000000000001" customHeight="1" x14ac:dyDescent="0.25">
      <c r="A20" s="918"/>
      <c r="B20" s="571" t="s">
        <v>337</v>
      </c>
      <c r="C20" s="874"/>
      <c r="F20" s="998"/>
      <c r="G20" s="998"/>
      <c r="H20" s="998"/>
      <c r="I20" s="998"/>
      <c r="J20" s="998"/>
      <c r="K20" s="998"/>
      <c r="L20" s="998"/>
      <c r="M20" s="998"/>
      <c r="N20" s="998"/>
      <c r="O20" s="998"/>
      <c r="P20" s="998"/>
      <c r="Q20" s="998"/>
    </row>
    <row r="21" spans="1:17" ht="20.100000000000001" customHeight="1" x14ac:dyDescent="0.25">
      <c r="A21" s="540"/>
      <c r="B21" s="704" t="s">
        <v>359</v>
      </c>
      <c r="C21" s="464"/>
    </row>
    <row r="22" spans="1:17" ht="20.100000000000001" customHeight="1" x14ac:dyDescent="0.25">
      <c r="A22" s="918"/>
      <c r="B22" s="674" t="s">
        <v>301</v>
      </c>
      <c r="C22" s="464"/>
    </row>
    <row r="23" spans="1:17" ht="20.100000000000001" customHeight="1" x14ac:dyDescent="0.25">
      <c r="A23" s="918"/>
      <c r="B23" s="675" t="s">
        <v>317</v>
      </c>
      <c r="C23" s="464"/>
    </row>
    <row r="24" spans="1:17" ht="20.100000000000001" customHeight="1" x14ac:dyDescent="0.25">
      <c r="A24" s="918"/>
      <c r="B24" s="705" t="s">
        <v>12</v>
      </c>
      <c r="C24" s="464"/>
    </row>
    <row r="25" spans="1:17" ht="20.100000000000001" customHeight="1" x14ac:dyDescent="0.25">
      <c r="A25" s="918"/>
      <c r="B25" s="706" t="s">
        <v>11</v>
      </c>
      <c r="C25" s="464"/>
    </row>
    <row r="26" spans="1:17" ht="20.100000000000001" customHeight="1" x14ac:dyDescent="0.25">
      <c r="A26" s="918"/>
      <c r="B26" s="707" t="s">
        <v>401</v>
      </c>
      <c r="C26" s="464"/>
    </row>
    <row r="27" spans="1:17" ht="20.100000000000001" customHeight="1" x14ac:dyDescent="0.25">
      <c r="A27" s="918"/>
      <c r="B27" s="785" t="s">
        <v>419</v>
      </c>
      <c r="C27" s="874"/>
    </row>
    <row r="28" spans="1:17" ht="20.100000000000001" customHeight="1" x14ac:dyDescent="0.25">
      <c r="A28" s="540"/>
      <c r="B28" s="710" t="s">
        <v>420</v>
      </c>
      <c r="C28" s="464"/>
      <c r="E28" s="50"/>
      <c r="F28" s="994"/>
      <c r="G28" s="994"/>
      <c r="H28" s="994"/>
      <c r="I28" s="994"/>
    </row>
    <row r="29" spans="1:17" ht="20.100000000000001" customHeight="1" x14ac:dyDescent="0.25">
      <c r="A29" s="918"/>
      <c r="B29" s="882"/>
      <c r="C29" s="464"/>
      <c r="E29" s="49"/>
      <c r="F29" s="43"/>
      <c r="G29" s="43"/>
      <c r="H29" s="43"/>
      <c r="I29" s="43"/>
    </row>
    <row r="30" spans="1:17" ht="20.100000000000001" customHeight="1" x14ac:dyDescent="0.25">
      <c r="A30" s="918"/>
      <c r="B30" s="882"/>
      <c r="C30" s="464"/>
      <c r="E30" s="49"/>
      <c r="F30" s="993"/>
      <c r="G30" s="993"/>
      <c r="H30" s="993"/>
      <c r="I30" s="993"/>
    </row>
    <row r="31" spans="1:17" ht="20.100000000000001" customHeight="1" x14ac:dyDescent="0.25">
      <c r="A31" s="918"/>
      <c r="B31" s="882"/>
      <c r="C31" s="874"/>
      <c r="E31" s="49"/>
      <c r="F31" s="43"/>
      <c r="G31" s="43"/>
      <c r="H31" s="43"/>
      <c r="I31" s="43"/>
    </row>
    <row r="32" spans="1:17" ht="20.100000000000001" customHeight="1" x14ac:dyDescent="0.25">
      <c r="A32" s="918"/>
      <c r="B32" s="570" t="s">
        <v>338</v>
      </c>
      <c r="C32" s="874"/>
      <c r="E32" s="49"/>
      <c r="F32" s="993"/>
      <c r="G32" s="993"/>
      <c r="H32" s="993"/>
      <c r="I32" s="993"/>
    </row>
    <row r="33" spans="1:9" ht="20.100000000000001" customHeight="1" x14ac:dyDescent="0.25">
      <c r="A33" s="918"/>
      <c r="B33" s="571" t="s">
        <v>339</v>
      </c>
      <c r="C33" s="874"/>
      <c r="F33" s="993"/>
      <c r="G33" s="993"/>
      <c r="H33" s="993"/>
      <c r="I33" s="993"/>
    </row>
    <row r="34" spans="1:9" ht="20.100000000000001" customHeight="1" x14ac:dyDescent="0.25">
      <c r="A34" s="918"/>
      <c r="B34" s="847" t="s">
        <v>469</v>
      </c>
      <c r="C34" s="874"/>
    </row>
    <row r="35" spans="1:9" ht="20.100000000000001" customHeight="1" x14ac:dyDescent="0.25">
      <c r="A35" s="540"/>
      <c r="B35" s="882"/>
      <c r="C35" s="464"/>
    </row>
    <row r="36" spans="1:9" ht="20.100000000000001" customHeight="1" x14ac:dyDescent="0.25">
      <c r="A36" s="918"/>
      <c r="B36" s="882"/>
      <c r="C36" s="874"/>
    </row>
    <row r="37" spans="1:9" ht="20.100000000000001" customHeight="1" x14ac:dyDescent="0.25">
      <c r="A37" s="918"/>
      <c r="B37" s="882"/>
      <c r="C37" s="464"/>
    </row>
    <row r="38" spans="1:9" ht="20.100000000000001" customHeight="1" x14ac:dyDescent="0.25">
      <c r="A38" s="918"/>
      <c r="B38" s="988" t="s">
        <v>349</v>
      </c>
      <c r="C38" s="464"/>
    </row>
    <row r="39" spans="1:9" ht="20.100000000000001" customHeight="1" x14ac:dyDescent="0.25">
      <c r="A39" s="882"/>
      <c r="B39" s="989"/>
      <c r="C39" s="882"/>
    </row>
    <row r="40" spans="1:9" ht="20.100000000000001" customHeight="1" x14ac:dyDescent="0.25">
      <c r="A40" s="882"/>
      <c r="B40" s="642" t="s">
        <v>346</v>
      </c>
      <c r="C40" s="882"/>
    </row>
    <row r="41" spans="1:9" ht="20.100000000000001" customHeight="1" x14ac:dyDescent="0.25">
      <c r="A41" s="882"/>
      <c r="B41" s="713" t="s">
        <v>316</v>
      </c>
      <c r="C41" s="882"/>
    </row>
    <row r="42" spans="1:9" ht="20.100000000000001" customHeight="1" thickBot="1" x14ac:dyDescent="0.3">
      <c r="A42" s="882"/>
      <c r="B42" s="882"/>
      <c r="C42" s="882"/>
    </row>
    <row r="43" spans="1:9" ht="20.100000000000001" customHeight="1" x14ac:dyDescent="0.25">
      <c r="A43" s="918"/>
      <c r="B43" s="531" t="s">
        <v>265</v>
      </c>
      <c r="C43" s="874"/>
    </row>
    <row r="44" spans="1:9" ht="20.100000000000001" customHeight="1" x14ac:dyDescent="0.25">
      <c r="A44" s="918"/>
      <c r="B44" s="532" t="s">
        <v>229</v>
      </c>
      <c r="C44" s="874"/>
    </row>
    <row r="45" spans="1:9" ht="20.100000000000001" customHeight="1" x14ac:dyDescent="0.25">
      <c r="A45" s="918"/>
      <c r="B45" s="469" t="s">
        <v>216</v>
      </c>
      <c r="C45" s="468"/>
    </row>
    <row r="46" spans="1:9" ht="20.100000000000001" customHeight="1" x14ac:dyDescent="0.25">
      <c r="A46" s="918"/>
      <c r="B46" s="470" t="s">
        <v>78</v>
      </c>
      <c r="C46" s="468"/>
    </row>
    <row r="47" spans="1:9" ht="20.100000000000001" customHeight="1" x14ac:dyDescent="0.25">
      <c r="A47" s="918"/>
      <c r="B47" s="471" t="s">
        <v>79</v>
      </c>
      <c r="C47" s="468"/>
    </row>
    <row r="48" spans="1:9" ht="20.100000000000001" customHeight="1" x14ac:dyDescent="0.25">
      <c r="A48" s="918"/>
      <c r="B48" s="711" t="s">
        <v>76</v>
      </c>
      <c r="C48" s="468"/>
    </row>
    <row r="49" spans="1:3" ht="20.100000000000001" customHeight="1" x14ac:dyDescent="0.25">
      <c r="A49" s="918"/>
      <c r="B49" s="472" t="s">
        <v>225</v>
      </c>
      <c r="C49" s="468"/>
    </row>
    <row r="50" spans="1:3" ht="20.100000000000001" customHeight="1" x14ac:dyDescent="0.25">
      <c r="A50" s="918"/>
      <c r="B50" s="472" t="s">
        <v>226</v>
      </c>
      <c r="C50" s="468"/>
    </row>
    <row r="51" spans="1:3" ht="20.100000000000001" customHeight="1" x14ac:dyDescent="0.25">
      <c r="A51" s="918"/>
      <c r="B51" s="472" t="s">
        <v>107</v>
      </c>
      <c r="C51" s="468"/>
    </row>
    <row r="52" spans="1:3" ht="20.100000000000001" customHeight="1" x14ac:dyDescent="0.25">
      <c r="A52" s="918"/>
      <c r="B52" s="472" t="s">
        <v>231</v>
      </c>
      <c r="C52" s="468"/>
    </row>
    <row r="53" spans="1:3" ht="20.100000000000001" customHeight="1" x14ac:dyDescent="0.25">
      <c r="A53" s="918"/>
      <c r="B53" s="472" t="s">
        <v>227</v>
      </c>
      <c r="C53" s="468"/>
    </row>
    <row r="54" spans="1:3" ht="20.100000000000001" customHeight="1" x14ac:dyDescent="0.25">
      <c r="A54" s="918"/>
      <c r="B54" s="472" t="s">
        <v>106</v>
      </c>
      <c r="C54" s="468"/>
    </row>
    <row r="55" spans="1:3" ht="20.100000000000001" customHeight="1" x14ac:dyDescent="0.25">
      <c r="A55" s="918"/>
      <c r="B55" s="472" t="s">
        <v>228</v>
      </c>
      <c r="C55" s="468"/>
    </row>
    <row r="56" spans="1:3" ht="20.100000000000001" customHeight="1" x14ac:dyDescent="0.25">
      <c r="A56" s="918"/>
      <c r="B56" s="574" t="s">
        <v>80</v>
      </c>
      <c r="C56" s="468"/>
    </row>
    <row r="57" spans="1:3" ht="20.100000000000001" customHeight="1" x14ac:dyDescent="0.25">
      <c r="A57" s="918"/>
      <c r="B57" s="882"/>
      <c r="C57" s="468"/>
    </row>
    <row r="58" spans="1:3" ht="20.100000000000001" customHeight="1" x14ac:dyDescent="0.25">
      <c r="A58" s="918"/>
      <c r="B58" s="882"/>
      <c r="C58" s="468"/>
    </row>
    <row r="59" spans="1:3" ht="20.100000000000001" customHeight="1" x14ac:dyDescent="0.25">
      <c r="A59" s="918"/>
      <c r="B59" s="882"/>
      <c r="C59" s="874"/>
    </row>
    <row r="60" spans="1:3" ht="20.100000000000001" customHeight="1" x14ac:dyDescent="0.25">
      <c r="A60" s="941"/>
      <c r="B60" s="942" t="s">
        <v>539</v>
      </c>
      <c r="C60" s="943"/>
    </row>
    <row r="61" spans="1:3" ht="20.100000000000001" customHeight="1" x14ac:dyDescent="0.25">
      <c r="A61" s="934"/>
      <c r="B61" s="934"/>
      <c r="C61" s="934"/>
    </row>
    <row r="62" spans="1:3" ht="20.100000000000001" customHeight="1" x14ac:dyDescent="0.25">
      <c r="A62" s="934"/>
      <c r="B62" s="934"/>
      <c r="C62" s="934"/>
    </row>
    <row r="63" spans="1:3" ht="20.100000000000001" customHeight="1" x14ac:dyDescent="0.25">
      <c r="A63" s="934"/>
      <c r="B63" s="934"/>
      <c r="C63" s="934"/>
    </row>
    <row r="64" spans="1:3" ht="20.100000000000001" customHeight="1" x14ac:dyDescent="0.25">
      <c r="A64" s="934"/>
      <c r="B64" s="934"/>
      <c r="C64" s="934"/>
    </row>
    <row r="65" spans="1:3" ht="20.100000000000001" customHeight="1" x14ac:dyDescent="0.25">
      <c r="A65" s="934"/>
      <c r="B65" s="934"/>
      <c r="C65" s="934"/>
    </row>
    <row r="66" spans="1:3" ht="20.100000000000001" customHeight="1" x14ac:dyDescent="0.25">
      <c r="A66" s="837"/>
      <c r="B66" s="837"/>
      <c r="C66" s="837"/>
    </row>
    <row r="67" spans="1:3" ht="20.100000000000001" customHeight="1" x14ac:dyDescent="0.25">
      <c r="A67" s="837"/>
      <c r="B67" s="837"/>
      <c r="C67" s="837"/>
    </row>
    <row r="68" spans="1:3" ht="20.100000000000001" customHeight="1" x14ac:dyDescent="0.25">
      <c r="A68" s="837"/>
      <c r="B68" s="837"/>
      <c r="C68" s="837"/>
    </row>
    <row r="69" spans="1:3" ht="20.100000000000001" customHeight="1" x14ac:dyDescent="0.25">
      <c r="A69" s="837"/>
      <c r="B69" s="837"/>
      <c r="C69" s="837"/>
    </row>
    <row r="70" spans="1:3" ht="20.100000000000001" customHeight="1" x14ac:dyDescent="0.25">
      <c r="A70" s="837"/>
      <c r="B70" s="837"/>
      <c r="C70" s="837"/>
    </row>
    <row r="71" spans="1:3" ht="20.100000000000001" customHeight="1" x14ac:dyDescent="0.25">
      <c r="A71" s="837"/>
      <c r="B71" s="837"/>
      <c r="C71" s="837"/>
    </row>
    <row r="72" spans="1:3" ht="20.100000000000001" customHeight="1" x14ac:dyDescent="0.25">
      <c r="A72" s="780"/>
      <c r="B72" s="780"/>
      <c r="C72" s="780"/>
    </row>
    <row r="73" spans="1:3" ht="20.100000000000001" customHeight="1" x14ac:dyDescent="0.25">
      <c r="A73" s="780"/>
      <c r="B73" s="780"/>
      <c r="C73" s="780"/>
    </row>
    <row r="74" spans="1:3" ht="20.100000000000001" customHeight="1" x14ac:dyDescent="0.25">
      <c r="A74" s="780"/>
      <c r="B74" s="780"/>
      <c r="C74" s="780"/>
    </row>
    <row r="75" spans="1:3" ht="20.100000000000001" customHeight="1" x14ac:dyDescent="0.25">
      <c r="A75" s="780"/>
      <c r="B75" s="780"/>
      <c r="C75" s="780"/>
    </row>
    <row r="76" spans="1:3" ht="20.100000000000001" customHeight="1" x14ac:dyDescent="0.25">
      <c r="A76" s="780"/>
      <c r="B76" s="780"/>
      <c r="C76" s="780"/>
    </row>
    <row r="77" spans="1:3" ht="20.100000000000001" customHeight="1" x14ac:dyDescent="0.25">
      <c r="A77" s="780"/>
      <c r="B77" s="780"/>
      <c r="C77" s="780"/>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934" customWidth="1"/>
    <col min="2" max="2" width="13.5703125" style="934" customWidth="1"/>
    <col min="3" max="3" width="1.42578125" style="93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5">
      <c r="A1" s="941"/>
      <c r="B1" s="942" t="s">
        <v>539</v>
      </c>
      <c r="C1" s="943"/>
    </row>
    <row r="2" spans="1:256" ht="15.75" customHeight="1" thickBot="1" x14ac:dyDescent="0.25">
      <c r="A2" s="540"/>
      <c r="B2" s="873"/>
      <c r="C2" s="874"/>
      <c r="E2" s="1000" t="s">
        <v>491</v>
      </c>
      <c r="F2" s="1001"/>
      <c r="G2" s="1001"/>
      <c r="H2" s="1001"/>
      <c r="I2" s="1001"/>
      <c r="J2" s="1001"/>
      <c r="K2" s="1001"/>
      <c r="L2" s="1001"/>
      <c r="M2" s="1001"/>
      <c r="N2" s="1001"/>
      <c r="O2" s="1001"/>
      <c r="P2" s="1001"/>
      <c r="Q2" s="1001"/>
      <c r="R2" s="1001"/>
      <c r="S2" s="1002"/>
      <c r="IV2" s="37" t="s">
        <v>118</v>
      </c>
    </row>
    <row r="3" spans="1:256" ht="15.75" customHeight="1" thickBot="1" x14ac:dyDescent="0.25">
      <c r="A3" s="540"/>
      <c r="B3" s="875" t="str">
        <f>[1]Title!B3</f>
        <v>Interim</v>
      </c>
      <c r="C3" s="874"/>
      <c r="E3" s="1003"/>
      <c r="F3" s="1004"/>
      <c r="G3" s="1004"/>
      <c r="H3" s="1004"/>
      <c r="I3" s="1004"/>
      <c r="J3" s="1004"/>
      <c r="K3" s="1004"/>
      <c r="L3" s="1004"/>
      <c r="M3" s="1004"/>
      <c r="N3" s="1004"/>
      <c r="O3" s="1004"/>
      <c r="P3" s="1004"/>
      <c r="Q3" s="1004"/>
      <c r="R3" s="1004"/>
      <c r="S3" s="1005"/>
    </row>
    <row r="4" spans="1:256" ht="15.75" customHeight="1" x14ac:dyDescent="0.2">
      <c r="A4" s="540"/>
      <c r="B4" s="990" t="str">
        <f>Title!$B$4</f>
        <v>R3</v>
      </c>
      <c r="C4" s="874"/>
      <c r="E4" s="1006"/>
      <c r="F4" s="1007"/>
      <c r="G4" s="1007"/>
      <c r="H4" s="1007"/>
      <c r="I4" s="1007"/>
      <c r="J4" s="1007"/>
      <c r="K4" s="1007"/>
      <c r="L4" s="1007"/>
      <c r="M4" s="1007"/>
      <c r="N4" s="1007"/>
      <c r="O4" s="1007"/>
      <c r="P4" s="1007"/>
      <c r="Q4" s="1007"/>
      <c r="R4" s="1007"/>
      <c r="S4" s="1008"/>
    </row>
    <row r="5" spans="1:256" ht="21" customHeight="1" x14ac:dyDescent="0.2">
      <c r="A5" s="540"/>
      <c r="B5" s="991"/>
      <c r="C5" s="874"/>
      <c r="E5" s="1009" t="s">
        <v>551</v>
      </c>
      <c r="F5" s="1010"/>
      <c r="G5" s="1010"/>
      <c r="H5" s="1010"/>
      <c r="I5" s="1010"/>
      <c r="J5" s="1010"/>
      <c r="K5" s="1010"/>
      <c r="L5" s="1010"/>
      <c r="M5" s="1010"/>
      <c r="N5" s="1010"/>
      <c r="O5" s="1010"/>
      <c r="P5" s="1010"/>
      <c r="Q5" s="1010"/>
      <c r="R5" s="1010"/>
      <c r="S5" s="1010"/>
    </row>
    <row r="6" spans="1:256" ht="15.75" customHeight="1" thickBot="1" x14ac:dyDescent="0.25">
      <c r="A6" s="540"/>
      <c r="B6" s="992"/>
      <c r="C6" s="874"/>
      <c r="E6" s="1010"/>
      <c r="F6" s="1010"/>
      <c r="G6" s="1010"/>
      <c r="H6" s="1010"/>
      <c r="I6" s="1010"/>
      <c r="J6" s="1010"/>
      <c r="K6" s="1010"/>
      <c r="L6" s="1010"/>
      <c r="M6" s="1010"/>
      <c r="N6" s="1010"/>
      <c r="O6" s="1010"/>
      <c r="P6" s="1010"/>
      <c r="Q6" s="1010"/>
      <c r="R6" s="1010"/>
      <c r="S6" s="1010"/>
    </row>
    <row r="7" spans="1:256" ht="15.75" customHeight="1" thickBot="1" x14ac:dyDescent="0.25">
      <c r="A7" s="540"/>
      <c r="B7" s="882"/>
      <c r="C7" s="883"/>
      <c r="E7" s="1012" t="s">
        <v>501</v>
      </c>
      <c r="F7" s="1012"/>
      <c r="G7" s="1012"/>
      <c r="H7" s="1012"/>
      <c r="I7" s="1012"/>
      <c r="J7" s="1012"/>
      <c r="K7" s="1012"/>
      <c r="L7" s="1012"/>
      <c r="M7" s="1012"/>
      <c r="N7" s="1012"/>
      <c r="O7" s="1012"/>
      <c r="P7" s="1012"/>
      <c r="Q7" s="1012"/>
      <c r="R7" s="1012"/>
      <c r="S7" s="1012"/>
    </row>
    <row r="8" spans="1:256" ht="15.75" customHeight="1" x14ac:dyDescent="0.2">
      <c r="A8" s="540"/>
      <c r="B8" s="703" t="s">
        <v>77</v>
      </c>
      <c r="C8" s="464"/>
      <c r="E8" s="1012"/>
      <c r="F8" s="1012"/>
      <c r="G8" s="1012"/>
      <c r="H8" s="1012"/>
      <c r="I8" s="1012"/>
      <c r="J8" s="1012"/>
      <c r="K8" s="1012"/>
      <c r="L8" s="1012"/>
      <c r="M8" s="1012"/>
      <c r="N8" s="1012"/>
      <c r="O8" s="1012"/>
      <c r="P8" s="1012"/>
      <c r="Q8" s="1012"/>
      <c r="R8" s="1012"/>
      <c r="S8" s="1012"/>
    </row>
    <row r="9" spans="1:256" ht="15.75" customHeight="1" x14ac:dyDescent="0.2">
      <c r="A9" s="540"/>
      <c r="B9" s="567" t="s">
        <v>103</v>
      </c>
      <c r="C9" s="464"/>
      <c r="G9" s="60"/>
      <c r="H9" s="60"/>
    </row>
    <row r="10" spans="1:256" ht="15.75" customHeight="1" x14ac:dyDescent="0.2">
      <c r="A10" s="540"/>
      <c r="B10" s="568"/>
      <c r="C10" s="569"/>
    </row>
    <row r="11" spans="1:256" ht="15.75" customHeight="1" x14ac:dyDescent="0.2">
      <c r="A11" s="540"/>
      <c r="B11" s="570" t="s">
        <v>334</v>
      </c>
      <c r="C11" s="464"/>
    </row>
    <row r="12" spans="1:256" ht="15.75" customHeight="1" x14ac:dyDescent="0.2">
      <c r="A12" s="918"/>
      <c r="B12" s="571" t="s">
        <v>335</v>
      </c>
      <c r="C12" s="874"/>
      <c r="H12" s="76"/>
    </row>
    <row r="13" spans="1:256" ht="15.75" customHeight="1" x14ac:dyDescent="0.2">
      <c r="A13" s="540"/>
      <c r="B13" s="572" t="s">
        <v>128</v>
      </c>
      <c r="C13" s="464"/>
    </row>
    <row r="14" spans="1:256" ht="15.75" customHeight="1" x14ac:dyDescent="0.2">
      <c r="A14" s="918"/>
      <c r="B14" s="573" t="s">
        <v>222</v>
      </c>
      <c r="C14" s="464"/>
      <c r="V14"/>
    </row>
    <row r="15" spans="1:256" ht="15.75" customHeight="1" x14ac:dyDescent="0.2">
      <c r="A15" s="918"/>
      <c r="B15" s="465" t="s">
        <v>249</v>
      </c>
      <c r="C15" s="464"/>
      <c r="G15" s="46"/>
    </row>
    <row r="16" spans="1:256" ht="15.75" customHeight="1" x14ac:dyDescent="0.2">
      <c r="A16" s="918"/>
      <c r="B16" s="466" t="s">
        <v>302</v>
      </c>
      <c r="C16" s="467"/>
      <c r="G16" s="47"/>
    </row>
    <row r="17" spans="1:21" ht="15.75" customHeight="1" x14ac:dyDescent="0.2">
      <c r="A17" s="918"/>
      <c r="B17" s="882"/>
      <c r="C17" s="426"/>
      <c r="G17" s="47"/>
    </row>
    <row r="18" spans="1:21" ht="15.75" customHeight="1" x14ac:dyDescent="0.2">
      <c r="A18" s="918"/>
      <c r="B18" s="882"/>
      <c r="C18" s="874"/>
      <c r="G18" s="47"/>
    </row>
    <row r="19" spans="1:21" ht="15.75" customHeight="1" x14ac:dyDescent="0.2">
      <c r="A19" s="540"/>
      <c r="B19" s="673" t="s">
        <v>336</v>
      </c>
      <c r="C19" s="464"/>
    </row>
    <row r="20" spans="1:21" ht="15.75" customHeight="1" x14ac:dyDescent="0.2">
      <c r="A20" s="918"/>
      <c r="B20" s="571" t="s">
        <v>337</v>
      </c>
      <c r="C20" s="874"/>
    </row>
    <row r="21" spans="1:21" ht="15.75" customHeight="1" x14ac:dyDescent="0.2">
      <c r="A21" s="540"/>
      <c r="B21" s="704" t="s">
        <v>359</v>
      </c>
      <c r="C21" s="464"/>
    </row>
    <row r="22" spans="1:21" ht="15.75" customHeight="1" x14ac:dyDescent="0.25">
      <c r="A22" s="918"/>
      <c r="B22" s="674" t="s">
        <v>301</v>
      </c>
      <c r="C22" s="464"/>
    </row>
    <row r="23" spans="1:21" ht="15.75" customHeight="1" x14ac:dyDescent="0.25">
      <c r="A23" s="918"/>
      <c r="B23" s="675" t="s">
        <v>317</v>
      </c>
      <c r="C23" s="464"/>
      <c r="G23" s="47"/>
      <c r="O23" s="46"/>
    </row>
    <row r="24" spans="1:21" ht="15.75" customHeight="1" x14ac:dyDescent="0.2">
      <c r="A24" s="918"/>
      <c r="B24" s="705" t="s">
        <v>12</v>
      </c>
      <c r="C24" s="464"/>
      <c r="G24" s="47"/>
      <c r="O24" s="47"/>
    </row>
    <row r="25" spans="1:21" ht="15.75" customHeight="1" x14ac:dyDescent="0.2">
      <c r="A25" s="918"/>
      <c r="B25" s="706" t="s">
        <v>11</v>
      </c>
      <c r="C25" s="464"/>
      <c r="E25" s="1011" t="s">
        <v>74</v>
      </c>
      <c r="F25" s="1011"/>
      <c r="G25" s="1011"/>
      <c r="H25" s="1011"/>
      <c r="I25" s="1011"/>
      <c r="J25" s="1011"/>
      <c r="K25" s="1011"/>
      <c r="L25" s="1011"/>
      <c r="M25" s="1011"/>
      <c r="N25" s="1011"/>
      <c r="O25" s="1011"/>
      <c r="P25" s="1011"/>
      <c r="Q25" s="1011"/>
      <c r="R25" s="1011"/>
      <c r="S25" s="1011"/>
    </row>
    <row r="26" spans="1:21" ht="15.75" customHeight="1" x14ac:dyDescent="0.2">
      <c r="A26" s="918"/>
      <c r="B26" s="707" t="s">
        <v>401</v>
      </c>
      <c r="C26" s="464"/>
      <c r="E26" s="1011"/>
      <c r="F26" s="1011"/>
      <c r="G26" s="1011"/>
      <c r="H26" s="1011"/>
      <c r="I26" s="1011"/>
      <c r="J26" s="1011"/>
      <c r="K26" s="1011"/>
      <c r="L26" s="1011"/>
      <c r="M26" s="1011"/>
      <c r="N26" s="1011"/>
      <c r="O26" s="1011"/>
      <c r="P26" s="1011"/>
      <c r="Q26" s="1011"/>
      <c r="R26" s="1011"/>
      <c r="S26" s="1011"/>
    </row>
    <row r="27" spans="1:21" ht="15.75" customHeight="1" x14ac:dyDescent="0.2">
      <c r="A27" s="918"/>
      <c r="B27" s="785" t="s">
        <v>419</v>
      </c>
      <c r="C27" s="874"/>
      <c r="E27" s="1010" t="s">
        <v>246</v>
      </c>
      <c r="F27" s="1010"/>
      <c r="G27" s="1010"/>
      <c r="H27" s="1010"/>
      <c r="I27" s="1010"/>
      <c r="J27" s="1010"/>
      <c r="K27" s="1010"/>
      <c r="L27" s="1010"/>
      <c r="M27" s="1014"/>
      <c r="N27" s="1014"/>
      <c r="O27" s="1013" t="s">
        <v>247</v>
      </c>
      <c r="P27" s="1013"/>
      <c r="Q27" s="1013"/>
      <c r="R27" s="1013"/>
      <c r="S27" s="1013"/>
      <c r="T27" s="1013"/>
      <c r="U27" s="1013"/>
    </row>
    <row r="28" spans="1:21" ht="15.75" customHeight="1" x14ac:dyDescent="0.2">
      <c r="A28" s="540"/>
      <c r="B28" s="710" t="s">
        <v>420</v>
      </c>
      <c r="C28" s="464"/>
      <c r="E28" s="1015"/>
      <c r="F28" s="1015"/>
      <c r="G28" s="1015"/>
      <c r="H28" s="1015"/>
      <c r="I28" s="1015"/>
      <c r="J28" s="1015"/>
      <c r="K28" s="1015"/>
      <c r="L28" s="1015"/>
      <c r="M28" s="1014"/>
      <c r="N28" s="1014"/>
      <c r="O28" s="1013"/>
      <c r="P28" s="1013"/>
      <c r="Q28" s="1013"/>
      <c r="R28" s="1013"/>
      <c r="S28" s="1013"/>
      <c r="T28" s="1013"/>
      <c r="U28" s="1013"/>
    </row>
    <row r="29" spans="1:21" ht="15.75" customHeight="1" x14ac:dyDescent="0.2">
      <c r="A29" s="918"/>
      <c r="B29" s="882"/>
      <c r="C29" s="464"/>
      <c r="E29" s="1010" t="s">
        <v>380</v>
      </c>
      <c r="F29" s="1010"/>
      <c r="G29" s="1010"/>
      <c r="H29" s="1010"/>
      <c r="I29" s="1010"/>
      <c r="J29" s="1010"/>
      <c r="K29" s="1010"/>
      <c r="L29" s="1010"/>
      <c r="M29" s="1014"/>
      <c r="N29" s="1014"/>
      <c r="O29" s="1013" t="s">
        <v>381</v>
      </c>
      <c r="P29" s="1013"/>
      <c r="Q29" s="1013"/>
      <c r="R29" s="1013"/>
      <c r="S29" s="1013"/>
      <c r="T29" s="1013"/>
      <c r="U29" s="1013"/>
    </row>
    <row r="30" spans="1:21" ht="15.75" customHeight="1" x14ac:dyDescent="0.2">
      <c r="A30" s="918"/>
      <c r="B30" s="882"/>
      <c r="C30" s="464"/>
      <c r="E30" s="1015"/>
      <c r="F30" s="1015"/>
      <c r="G30" s="1015"/>
      <c r="H30" s="1015"/>
      <c r="I30" s="1015"/>
      <c r="J30" s="1015"/>
      <c r="K30" s="1015"/>
      <c r="L30" s="1015"/>
      <c r="M30" s="1014"/>
      <c r="N30" s="1014"/>
      <c r="O30" s="1013"/>
      <c r="P30" s="1013"/>
      <c r="Q30" s="1013"/>
      <c r="R30" s="1013"/>
      <c r="S30" s="1013"/>
      <c r="T30" s="1013"/>
      <c r="U30" s="1013"/>
    </row>
    <row r="31" spans="1:21" ht="15.75" customHeight="1" x14ac:dyDescent="0.25">
      <c r="A31" s="918"/>
      <c r="B31" s="882"/>
      <c r="C31" s="874"/>
      <c r="E31" s="1010" t="s">
        <v>382</v>
      </c>
      <c r="F31" s="1010"/>
      <c r="G31" s="1010"/>
      <c r="H31" s="1010"/>
      <c r="I31" s="1010"/>
      <c r="J31" s="1010"/>
      <c r="K31" s="1010"/>
      <c r="L31" s="1010"/>
      <c r="M31" s="1014"/>
      <c r="N31" s="1014"/>
      <c r="O31" s="1013" t="s">
        <v>383</v>
      </c>
      <c r="P31" s="1013"/>
      <c r="Q31" s="1013"/>
      <c r="R31" s="1013"/>
      <c r="S31" s="1013"/>
      <c r="T31" s="1013"/>
      <c r="U31" s="751"/>
    </row>
    <row r="32" spans="1:21" ht="15.75" customHeight="1" x14ac:dyDescent="0.25">
      <c r="A32" s="918"/>
      <c r="B32" s="570" t="s">
        <v>338</v>
      </c>
      <c r="C32" s="874"/>
      <c r="E32" s="1015"/>
      <c r="F32" s="1015"/>
      <c r="G32" s="1015"/>
      <c r="H32" s="1015"/>
      <c r="I32" s="1015"/>
      <c r="J32" s="1015"/>
      <c r="K32" s="1015"/>
      <c r="L32" s="1015"/>
      <c r="M32" s="1014"/>
      <c r="N32" s="1014"/>
      <c r="O32" s="1013"/>
      <c r="P32" s="1013"/>
      <c r="Q32" s="1013"/>
      <c r="R32" s="1013"/>
      <c r="S32" s="1013"/>
      <c r="T32" s="1013"/>
      <c r="U32" s="751"/>
    </row>
    <row r="33" spans="1:20" ht="15.75" customHeight="1" x14ac:dyDescent="0.35">
      <c r="A33" s="918"/>
      <c r="B33" s="571" t="s">
        <v>339</v>
      </c>
      <c r="C33" s="874"/>
      <c r="M33" s="715"/>
      <c r="N33" s="715"/>
      <c r="O33" s="715"/>
      <c r="P33" s="715"/>
      <c r="Q33" s="715"/>
      <c r="R33" s="715"/>
    </row>
    <row r="34" spans="1:20" ht="15.75" customHeight="1" x14ac:dyDescent="0.2">
      <c r="A34" s="918"/>
      <c r="B34" s="847" t="s">
        <v>469</v>
      </c>
      <c r="C34" s="874"/>
    </row>
    <row r="35" spans="1:20" ht="15.75" customHeight="1" x14ac:dyDescent="0.2">
      <c r="A35" s="540"/>
      <c r="B35" s="882"/>
      <c r="C35" s="464"/>
      <c r="E35" s="70"/>
      <c r="F35" s="70"/>
      <c r="G35" s="1016" t="s">
        <v>447</v>
      </c>
      <c r="H35" s="1016"/>
      <c r="I35" s="1016"/>
      <c r="J35" s="1016"/>
      <c r="K35" s="1016"/>
      <c r="L35" s="1016"/>
      <c r="M35" s="1016"/>
      <c r="N35" s="1016"/>
      <c r="O35" s="1016"/>
      <c r="P35" s="1016"/>
      <c r="Q35" s="1016"/>
      <c r="R35" s="70"/>
      <c r="S35" s="70"/>
    </row>
    <row r="36" spans="1:20" ht="15.75" customHeight="1" x14ac:dyDescent="0.2">
      <c r="A36" s="918"/>
      <c r="B36" s="882"/>
      <c r="C36" s="874"/>
      <c r="E36" s="70"/>
      <c r="F36" s="70"/>
      <c r="G36" s="1016"/>
      <c r="H36" s="1016"/>
      <c r="I36" s="1016"/>
      <c r="J36" s="1016"/>
      <c r="K36" s="1016"/>
      <c r="L36" s="1016"/>
      <c r="M36" s="1016"/>
      <c r="N36" s="1016"/>
      <c r="O36" s="1016"/>
      <c r="P36" s="1016"/>
      <c r="Q36" s="1016"/>
      <c r="R36" s="70"/>
      <c r="S36" s="70"/>
    </row>
    <row r="37" spans="1:20" ht="15.75" customHeight="1" x14ac:dyDescent="0.2">
      <c r="A37" s="918"/>
      <c r="B37" s="882"/>
      <c r="C37" s="464"/>
      <c r="E37" s="71"/>
      <c r="F37" s="71"/>
      <c r="G37" s="1016"/>
      <c r="H37" s="1016"/>
      <c r="I37" s="1016"/>
      <c r="J37" s="1016"/>
      <c r="K37" s="1016"/>
      <c r="L37" s="1016"/>
      <c r="M37" s="1016"/>
      <c r="N37" s="1016"/>
      <c r="O37" s="1016"/>
      <c r="P37" s="1016"/>
      <c r="Q37" s="1016"/>
      <c r="R37" s="71"/>
      <c r="S37" s="71"/>
      <c r="T37"/>
    </row>
    <row r="38" spans="1:20" ht="15.75" customHeight="1" thickBot="1" x14ac:dyDescent="0.25">
      <c r="A38" s="918"/>
      <c r="B38" s="988" t="s">
        <v>349</v>
      </c>
      <c r="C38" s="464"/>
      <c r="E38" s="69"/>
      <c r="G38" s="1017"/>
      <c r="H38" s="1017"/>
      <c r="I38" s="1017"/>
      <c r="J38" s="1017"/>
      <c r="K38" s="1017"/>
      <c r="L38" s="1017"/>
      <c r="M38" s="1017"/>
      <c r="N38" s="1017"/>
      <c r="O38" s="1017"/>
      <c r="P38" s="1017"/>
      <c r="Q38" s="1017"/>
      <c r="S38" s="477"/>
      <c r="T38"/>
    </row>
    <row r="39" spans="1:20" ht="15.75" customHeight="1" thickBot="1" x14ac:dyDescent="0.25">
      <c r="A39" s="882"/>
      <c r="B39" s="989"/>
      <c r="C39" s="882"/>
      <c r="H39" s="476"/>
      <c r="O39" s="47"/>
      <c r="T39"/>
    </row>
    <row r="40" spans="1:20" ht="15.75" customHeight="1" x14ac:dyDescent="0.2">
      <c r="A40" s="882"/>
      <c r="B40" s="642" t="s">
        <v>346</v>
      </c>
      <c r="C40" s="882"/>
      <c r="H40" s="476"/>
      <c r="O40" s="47"/>
      <c r="T40"/>
    </row>
    <row r="41" spans="1:20" ht="15.75" customHeight="1" x14ac:dyDescent="0.2">
      <c r="A41" s="882"/>
      <c r="B41" s="713" t="s">
        <v>316</v>
      </c>
      <c r="C41" s="882"/>
      <c r="G41"/>
      <c r="H41"/>
      <c r="I41"/>
      <c r="J41"/>
      <c r="K41"/>
      <c r="L41"/>
      <c r="M41"/>
      <c r="N41"/>
      <c r="O41"/>
      <c r="P41"/>
      <c r="Q41"/>
      <c r="R41"/>
      <c r="S41"/>
      <c r="T41"/>
    </row>
    <row r="42" spans="1:20" ht="15.75" customHeight="1" thickBot="1" x14ac:dyDescent="0.25">
      <c r="A42" s="882"/>
      <c r="B42" s="882"/>
      <c r="C42" s="882"/>
      <c r="F42"/>
      <c r="G42"/>
      <c r="H42"/>
      <c r="I42"/>
      <c r="J42"/>
      <c r="K42"/>
      <c r="L42"/>
      <c r="M42"/>
      <c r="N42"/>
      <c r="O42"/>
      <c r="P42"/>
      <c r="Q42"/>
      <c r="R42"/>
      <c r="S42"/>
      <c r="T42"/>
    </row>
    <row r="43" spans="1:20" ht="15.75" customHeight="1" x14ac:dyDescent="0.2">
      <c r="A43" s="918"/>
      <c r="B43" s="531" t="s">
        <v>265</v>
      </c>
      <c r="C43" s="874"/>
      <c r="G43"/>
      <c r="H43"/>
      <c r="I43"/>
      <c r="J43"/>
      <c r="K43"/>
      <c r="L43"/>
      <c r="M43"/>
      <c r="N43"/>
      <c r="O43"/>
      <c r="P43"/>
      <c r="Q43"/>
      <c r="R43"/>
      <c r="S43"/>
      <c r="T43"/>
    </row>
    <row r="44" spans="1:20" ht="15.75" customHeight="1" x14ac:dyDescent="0.2">
      <c r="A44" s="918"/>
      <c r="B44" s="532" t="s">
        <v>229</v>
      </c>
      <c r="C44" s="874"/>
      <c r="H44"/>
      <c r="I44"/>
      <c r="J44"/>
      <c r="K44"/>
      <c r="L44"/>
      <c r="M44"/>
      <c r="N44"/>
      <c r="O44"/>
      <c r="P44"/>
      <c r="Q44"/>
      <c r="R44"/>
      <c r="S44"/>
      <c r="T44"/>
    </row>
    <row r="45" spans="1:20" ht="15.75" customHeight="1" x14ac:dyDescent="0.2">
      <c r="A45" s="918"/>
      <c r="B45" s="469" t="s">
        <v>216</v>
      </c>
      <c r="C45" s="468"/>
      <c r="G45"/>
      <c r="H45"/>
      <c r="I45"/>
      <c r="J45"/>
      <c r="K45"/>
      <c r="L45"/>
      <c r="M45"/>
      <c r="N45"/>
      <c r="O45"/>
      <c r="P45"/>
      <c r="Q45"/>
      <c r="R45"/>
      <c r="S45"/>
      <c r="T45"/>
    </row>
    <row r="46" spans="1:20" ht="15.75" customHeight="1" x14ac:dyDescent="0.2">
      <c r="A46" s="918"/>
      <c r="B46" s="470" t="s">
        <v>78</v>
      </c>
      <c r="C46" s="468"/>
      <c r="G46"/>
      <c r="H46"/>
      <c r="I46"/>
      <c r="J46"/>
      <c r="K46"/>
      <c r="L46"/>
      <c r="M46"/>
      <c r="N46"/>
      <c r="O46"/>
      <c r="P46"/>
      <c r="Q46"/>
      <c r="R46"/>
      <c r="S46"/>
      <c r="T46"/>
    </row>
    <row r="47" spans="1:20" ht="15.75" customHeight="1" x14ac:dyDescent="0.2">
      <c r="A47" s="918"/>
      <c r="B47" s="471" t="s">
        <v>79</v>
      </c>
      <c r="C47" s="468"/>
      <c r="G47"/>
      <c r="H47"/>
      <c r="I47"/>
      <c r="J47"/>
      <c r="K47"/>
      <c r="L47"/>
      <c r="M47"/>
      <c r="N47"/>
      <c r="O47"/>
      <c r="P47"/>
      <c r="Q47"/>
      <c r="R47"/>
      <c r="S47"/>
      <c r="T47"/>
    </row>
    <row r="48" spans="1:20" ht="15.75" customHeight="1" x14ac:dyDescent="0.2">
      <c r="A48" s="918"/>
      <c r="B48" s="711" t="s">
        <v>76</v>
      </c>
      <c r="C48" s="468"/>
      <c r="G48"/>
      <c r="H48"/>
      <c r="I48"/>
      <c r="J48"/>
      <c r="K48"/>
      <c r="L48"/>
      <c r="M48"/>
      <c r="N48"/>
      <c r="O48"/>
      <c r="P48"/>
      <c r="Q48"/>
      <c r="R48"/>
      <c r="S48"/>
      <c r="T48"/>
    </row>
    <row r="49" spans="1:20" ht="15.75" customHeight="1" x14ac:dyDescent="0.2">
      <c r="A49" s="918"/>
      <c r="B49" s="472" t="s">
        <v>225</v>
      </c>
      <c r="C49" s="468"/>
      <c r="G49"/>
      <c r="H49"/>
      <c r="I49"/>
      <c r="J49"/>
      <c r="K49"/>
      <c r="L49"/>
      <c r="M49"/>
      <c r="N49"/>
      <c r="O49"/>
      <c r="P49"/>
      <c r="Q49"/>
      <c r="R49"/>
      <c r="S49"/>
      <c r="T49"/>
    </row>
    <row r="50" spans="1:20" ht="15.75" customHeight="1" x14ac:dyDescent="0.2">
      <c r="A50" s="918"/>
      <c r="B50" s="472" t="s">
        <v>226</v>
      </c>
      <c r="C50" s="468"/>
      <c r="G50"/>
      <c r="H50"/>
      <c r="I50"/>
      <c r="J50"/>
      <c r="K50"/>
      <c r="L50"/>
      <c r="M50"/>
      <c r="N50"/>
      <c r="O50"/>
      <c r="P50"/>
      <c r="Q50"/>
      <c r="R50"/>
      <c r="S50"/>
      <c r="T50"/>
    </row>
    <row r="51" spans="1:20" ht="15.75" customHeight="1" x14ac:dyDescent="0.2">
      <c r="A51" s="918"/>
      <c r="B51" s="472" t="s">
        <v>107</v>
      </c>
      <c r="C51" s="468"/>
      <c r="G51"/>
      <c r="H51"/>
      <c r="I51"/>
      <c r="J51"/>
      <c r="K51"/>
      <c r="L51"/>
      <c r="M51"/>
      <c r="N51"/>
      <c r="O51"/>
      <c r="P51" s="544"/>
      <c r="Q51"/>
      <c r="R51"/>
      <c r="S51"/>
      <c r="T51"/>
    </row>
    <row r="52" spans="1:20" ht="15.75" customHeight="1" x14ac:dyDescent="0.2">
      <c r="A52" s="918"/>
      <c r="B52" s="472" t="s">
        <v>231</v>
      </c>
      <c r="C52" s="468"/>
      <c r="G52"/>
      <c r="H52"/>
      <c r="I52"/>
      <c r="J52"/>
      <c r="K52"/>
      <c r="L52"/>
      <c r="M52"/>
      <c r="N52" s="999"/>
      <c r="O52"/>
      <c r="P52"/>
      <c r="Q52"/>
      <c r="R52"/>
      <c r="S52"/>
      <c r="T52"/>
    </row>
    <row r="53" spans="1:20" ht="15.75" customHeight="1" x14ac:dyDescent="0.2">
      <c r="A53" s="918"/>
      <c r="B53" s="472" t="s">
        <v>227</v>
      </c>
      <c r="C53" s="468"/>
      <c r="G53"/>
      <c r="H53"/>
      <c r="I53"/>
      <c r="J53"/>
      <c r="K53"/>
      <c r="L53"/>
      <c r="M53"/>
      <c r="N53" s="999"/>
      <c r="O53"/>
      <c r="P53"/>
      <c r="Q53"/>
      <c r="R53"/>
      <c r="S53"/>
      <c r="T53"/>
    </row>
    <row r="54" spans="1:20" ht="15.75" customHeight="1" x14ac:dyDescent="0.2">
      <c r="A54" s="918"/>
      <c r="B54" s="472" t="s">
        <v>106</v>
      </c>
      <c r="C54" s="468"/>
      <c r="G54"/>
      <c r="H54"/>
      <c r="I54"/>
      <c r="J54"/>
      <c r="K54"/>
      <c r="L54"/>
      <c r="M54"/>
      <c r="N54" s="999"/>
      <c r="O54"/>
      <c r="P54"/>
      <c r="Q54"/>
      <c r="R54"/>
      <c r="S54"/>
    </row>
    <row r="55" spans="1:20" ht="15.75" customHeight="1" x14ac:dyDescent="0.2">
      <c r="A55" s="918"/>
      <c r="B55" s="472" t="s">
        <v>228</v>
      </c>
      <c r="C55" s="468"/>
      <c r="G55"/>
      <c r="H55"/>
      <c r="I55"/>
      <c r="J55"/>
      <c r="K55"/>
      <c r="L55"/>
      <c r="M55"/>
      <c r="N55" s="999"/>
      <c r="O55"/>
      <c r="P55"/>
      <c r="Q55"/>
      <c r="R55"/>
      <c r="S55"/>
    </row>
    <row r="56" spans="1:20" ht="15.75" customHeight="1" x14ac:dyDescent="0.2">
      <c r="A56" s="918"/>
      <c r="B56" s="574" t="s">
        <v>80</v>
      </c>
      <c r="C56" s="468"/>
      <c r="G56"/>
      <c r="H56"/>
      <c r="I56"/>
      <c r="J56"/>
      <c r="K56"/>
      <c r="L56"/>
      <c r="M56"/>
      <c r="N56" s="999"/>
      <c r="O56"/>
      <c r="P56" s="999"/>
      <c r="Q56"/>
      <c r="R56"/>
      <c r="S56"/>
    </row>
    <row r="57" spans="1:20" ht="15.75" customHeight="1" x14ac:dyDescent="0.2">
      <c r="A57" s="918"/>
      <c r="B57" s="882"/>
      <c r="C57" s="468"/>
      <c r="G57"/>
      <c r="H57"/>
      <c r="I57"/>
      <c r="J57"/>
      <c r="K57"/>
      <c r="L57"/>
      <c r="M57"/>
      <c r="N57" s="999"/>
      <c r="O57"/>
      <c r="P57" s="999"/>
      <c r="Q57"/>
      <c r="R57"/>
      <c r="S57"/>
    </row>
    <row r="58" spans="1:20" ht="15.75" customHeight="1" x14ac:dyDescent="0.2">
      <c r="A58" s="918"/>
      <c r="B58" s="882"/>
      <c r="C58" s="468"/>
      <c r="N58" s="999"/>
      <c r="P58" s="999"/>
    </row>
    <row r="59" spans="1:20" ht="15.75" customHeight="1" x14ac:dyDescent="0.2">
      <c r="A59" s="918"/>
      <c r="B59" s="882"/>
      <c r="C59" s="874"/>
      <c r="N59" s="999"/>
      <c r="P59" s="999"/>
    </row>
    <row r="60" spans="1:20" ht="15.75" customHeight="1" x14ac:dyDescent="0.25">
      <c r="A60" s="941"/>
      <c r="B60" s="942" t="s">
        <v>539</v>
      </c>
      <c r="C60" s="943"/>
      <c r="N60" s="999"/>
      <c r="P60" s="999"/>
    </row>
    <row r="61" spans="1:20" ht="15.75" customHeight="1" x14ac:dyDescent="0.2">
      <c r="N61" s="999"/>
      <c r="P61" s="999"/>
    </row>
    <row r="62" spans="1:20" ht="15.75" customHeight="1" x14ac:dyDescent="0.2">
      <c r="P62" s="999"/>
    </row>
    <row r="63" spans="1:20" ht="15.75" customHeight="1" x14ac:dyDescent="0.2">
      <c r="P63" s="999"/>
    </row>
    <row r="64" spans="1:20" ht="15.75" customHeight="1" x14ac:dyDescent="0.2">
      <c r="P64" s="999"/>
    </row>
    <row r="65" spans="16:16" ht="15.75" customHeight="1" x14ac:dyDescent="0.2">
      <c r="P65" s="999"/>
    </row>
    <row r="66" spans="16:16" ht="15.75" customHeight="1" x14ac:dyDescent="0.2">
      <c r="P66" s="999"/>
    </row>
    <row r="67" spans="16:16" ht="15.75" customHeight="1" x14ac:dyDescent="0.2">
      <c r="P67" s="999"/>
    </row>
    <row r="68" spans="16:16" ht="15.75" customHeight="1" x14ac:dyDescent="0.2">
      <c r="P68" s="999"/>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34" customWidth="1"/>
    <col min="2" max="2" width="13.5703125" style="934" customWidth="1"/>
    <col min="3" max="3" width="1.42578125" style="934" customWidth="1"/>
    <col min="4" max="4" width="1.42578125" style="58" customWidth="1"/>
  </cols>
  <sheetData>
    <row r="1" spans="1:19" s="37" customFormat="1" ht="18" x14ac:dyDescent="0.25">
      <c r="A1" s="941"/>
      <c r="B1" s="942" t="s">
        <v>539</v>
      </c>
      <c r="C1" s="943"/>
      <c r="D1" s="57"/>
      <c r="F1"/>
      <c r="G1"/>
      <c r="H1"/>
      <c r="I1"/>
      <c r="J1"/>
      <c r="K1"/>
      <c r="L1"/>
      <c r="M1"/>
      <c r="N1"/>
      <c r="O1"/>
      <c r="P1"/>
      <c r="Q1"/>
      <c r="R1"/>
      <c r="S1"/>
    </row>
    <row r="2" spans="1:19" ht="13.5" thickBot="1" x14ac:dyDescent="0.25">
      <c r="A2" s="540"/>
      <c r="B2" s="873"/>
      <c r="C2" s="874"/>
    </row>
    <row r="3" spans="1:19" ht="13.5" thickBot="1" x14ac:dyDescent="0.25">
      <c r="A3" s="540"/>
      <c r="B3" s="875" t="str">
        <f>[1]Title!B3</f>
        <v>Interim</v>
      </c>
      <c r="C3" s="874"/>
    </row>
    <row r="4" spans="1:19" ht="13.15" customHeight="1" x14ac:dyDescent="0.2">
      <c r="A4" s="540"/>
      <c r="B4" s="990" t="str">
        <f>Title!$B$4</f>
        <v>R3</v>
      </c>
      <c r="C4" s="874"/>
    </row>
    <row r="5" spans="1:19" x14ac:dyDescent="0.2">
      <c r="A5" s="540"/>
      <c r="B5" s="991"/>
      <c r="C5" s="874"/>
    </row>
    <row r="6" spans="1:19" ht="13.5" thickBot="1" x14ac:dyDescent="0.25">
      <c r="A6" s="540"/>
      <c r="B6" s="992"/>
      <c r="C6" s="874"/>
      <c r="Q6" s="1018"/>
    </row>
    <row r="7" spans="1:19" ht="13.5" thickBot="1" x14ac:dyDescent="0.25">
      <c r="A7" s="540"/>
      <c r="B7" s="882"/>
      <c r="C7" s="883"/>
      <c r="D7" s="59"/>
      <c r="Q7" s="1018"/>
    </row>
    <row r="8" spans="1:19" ht="18" x14ac:dyDescent="0.2">
      <c r="A8" s="540"/>
      <c r="B8" s="703" t="s">
        <v>77</v>
      </c>
      <c r="C8" s="464"/>
      <c r="Q8" s="1018"/>
    </row>
    <row r="9" spans="1:19" ht="15.75" x14ac:dyDescent="0.2">
      <c r="A9" s="540"/>
      <c r="B9" s="567" t="s">
        <v>103</v>
      </c>
      <c r="C9" s="464"/>
      <c r="Q9" s="1018"/>
    </row>
    <row r="10" spans="1:19" x14ac:dyDescent="0.2">
      <c r="A10" s="540"/>
      <c r="B10" s="568"/>
      <c r="C10" s="569"/>
    </row>
    <row r="11" spans="1:19" ht="15.75" x14ac:dyDescent="0.2">
      <c r="A11" s="540"/>
      <c r="B11" s="570" t="s">
        <v>334</v>
      </c>
      <c r="C11" s="464"/>
    </row>
    <row r="12" spans="1:19" ht="15.75" x14ac:dyDescent="0.2">
      <c r="A12" s="918"/>
      <c r="B12" s="571" t="s">
        <v>335</v>
      </c>
      <c r="C12" s="874"/>
    </row>
    <row r="13" spans="1:19" ht="15.75" x14ac:dyDescent="0.2">
      <c r="A13" s="540"/>
      <c r="B13" s="572" t="s">
        <v>128</v>
      </c>
      <c r="C13" s="464"/>
    </row>
    <row r="14" spans="1:19" ht="15.75" x14ac:dyDescent="0.2">
      <c r="A14" s="918"/>
      <c r="B14" s="573" t="s">
        <v>222</v>
      </c>
      <c r="C14" s="464"/>
    </row>
    <row r="15" spans="1:19" ht="15.75" x14ac:dyDescent="0.2">
      <c r="A15" s="918"/>
      <c r="B15" s="465" t="s">
        <v>249</v>
      </c>
      <c r="C15" s="464"/>
    </row>
    <row r="16" spans="1:19" ht="15.75" x14ac:dyDescent="0.2">
      <c r="A16" s="918"/>
      <c r="B16" s="466" t="s">
        <v>302</v>
      </c>
      <c r="C16" s="467"/>
    </row>
    <row r="17" spans="1:3" x14ac:dyDescent="0.2">
      <c r="A17" s="918"/>
      <c r="B17" s="882"/>
      <c r="C17" s="426"/>
    </row>
    <row r="18" spans="1:3" x14ac:dyDescent="0.2">
      <c r="A18" s="918"/>
      <c r="B18" s="882"/>
      <c r="C18" s="874"/>
    </row>
    <row r="19" spans="1:3" ht="15.75" x14ac:dyDescent="0.2">
      <c r="A19" s="540"/>
      <c r="B19" s="673" t="s">
        <v>336</v>
      </c>
      <c r="C19" s="464"/>
    </row>
    <row r="20" spans="1:3" ht="15.75" x14ac:dyDescent="0.2">
      <c r="A20" s="918"/>
      <c r="B20" s="571" t="s">
        <v>337</v>
      </c>
      <c r="C20" s="874"/>
    </row>
    <row r="21" spans="1:3" ht="15.75" x14ac:dyDescent="0.2">
      <c r="A21" s="540"/>
      <c r="B21" s="704" t="s">
        <v>359</v>
      </c>
      <c r="C21" s="464"/>
    </row>
    <row r="22" spans="1:3" ht="15.75" x14ac:dyDescent="0.25">
      <c r="A22" s="918"/>
      <c r="B22" s="674" t="s">
        <v>301</v>
      </c>
      <c r="C22" s="464"/>
    </row>
    <row r="23" spans="1:3" ht="15.75" x14ac:dyDescent="0.25">
      <c r="A23" s="918"/>
      <c r="B23" s="675" t="s">
        <v>317</v>
      </c>
      <c r="C23" s="464"/>
    </row>
    <row r="24" spans="1:3" ht="15.75" x14ac:dyDescent="0.2">
      <c r="A24" s="918"/>
      <c r="B24" s="705" t="s">
        <v>12</v>
      </c>
      <c r="C24" s="464"/>
    </row>
    <row r="25" spans="1:3" ht="15.75" x14ac:dyDescent="0.2">
      <c r="A25" s="918"/>
      <c r="B25" s="706" t="s">
        <v>11</v>
      </c>
      <c r="C25" s="464"/>
    </row>
    <row r="26" spans="1:3" ht="15.75" x14ac:dyDescent="0.2">
      <c r="A26" s="918"/>
      <c r="B26" s="707" t="s">
        <v>401</v>
      </c>
      <c r="C26" s="464"/>
    </row>
    <row r="27" spans="1:3" ht="15.75" x14ac:dyDescent="0.2">
      <c r="A27" s="918"/>
      <c r="B27" s="785" t="s">
        <v>419</v>
      </c>
      <c r="C27" s="874"/>
    </row>
    <row r="28" spans="1:3" ht="15.75" x14ac:dyDescent="0.2">
      <c r="A28" s="540"/>
      <c r="B28" s="710" t="s">
        <v>420</v>
      </c>
      <c r="C28" s="464"/>
    </row>
    <row r="29" spans="1:3" ht="15.75" x14ac:dyDescent="0.2">
      <c r="A29" s="918"/>
      <c r="B29" s="882"/>
      <c r="C29" s="464"/>
    </row>
    <row r="30" spans="1:3" ht="15.75" x14ac:dyDescent="0.2">
      <c r="A30" s="918"/>
      <c r="B30" s="882"/>
      <c r="C30" s="464"/>
    </row>
    <row r="31" spans="1:3" x14ac:dyDescent="0.2">
      <c r="A31" s="918"/>
      <c r="B31" s="882"/>
      <c r="C31" s="874"/>
    </row>
    <row r="32" spans="1:3" ht="15.75" x14ac:dyDescent="0.2">
      <c r="A32" s="918"/>
      <c r="B32" s="570" t="s">
        <v>338</v>
      </c>
      <c r="C32" s="874"/>
    </row>
    <row r="33" spans="1:3" ht="15.75" x14ac:dyDescent="0.2">
      <c r="A33" s="918"/>
      <c r="B33" s="571" t="s">
        <v>339</v>
      </c>
      <c r="C33" s="874"/>
    </row>
    <row r="34" spans="1:3" x14ac:dyDescent="0.2">
      <c r="A34" s="918"/>
      <c r="B34" s="847" t="s">
        <v>469</v>
      </c>
      <c r="C34" s="874"/>
    </row>
    <row r="35" spans="1:3" ht="15.75" x14ac:dyDescent="0.2">
      <c r="A35" s="540"/>
      <c r="B35" s="882"/>
      <c r="C35" s="464"/>
    </row>
    <row r="36" spans="1:3" ht="15.6" customHeight="1" x14ac:dyDescent="0.2">
      <c r="A36" s="918"/>
      <c r="B36" s="882"/>
      <c r="C36" s="874"/>
    </row>
    <row r="37" spans="1:3" ht="13.15" customHeight="1" x14ac:dyDescent="0.2">
      <c r="A37" s="918"/>
      <c r="B37" s="882"/>
      <c r="C37" s="464"/>
    </row>
    <row r="38" spans="1:3" ht="15.75" customHeight="1" x14ac:dyDescent="0.2">
      <c r="A38" s="918"/>
      <c r="B38" s="988" t="s">
        <v>349</v>
      </c>
      <c r="C38" s="464"/>
    </row>
    <row r="39" spans="1:3" ht="15.75" customHeight="1" x14ac:dyDescent="0.2">
      <c r="A39" s="882"/>
      <c r="B39" s="989"/>
      <c r="C39" s="882"/>
    </row>
    <row r="40" spans="1:3" ht="12.75" customHeight="1" x14ac:dyDescent="0.2">
      <c r="A40" s="882"/>
      <c r="B40" s="642" t="s">
        <v>346</v>
      </c>
      <c r="C40" s="882"/>
    </row>
    <row r="41" spans="1:3" ht="15.75" x14ac:dyDescent="0.2">
      <c r="A41" s="882"/>
      <c r="B41" s="713" t="s">
        <v>316</v>
      </c>
      <c r="C41" s="882"/>
    </row>
    <row r="42" spans="1:3" ht="13.5" thickBot="1" x14ac:dyDescent="0.25">
      <c r="A42" s="882"/>
      <c r="B42" s="882"/>
      <c r="C42" s="882"/>
    </row>
    <row r="43" spans="1:3" ht="15" x14ac:dyDescent="0.2">
      <c r="A43" s="918"/>
      <c r="B43" s="531" t="s">
        <v>265</v>
      </c>
      <c r="C43" s="874"/>
    </row>
    <row r="44" spans="1:3" ht="15" x14ac:dyDescent="0.2">
      <c r="A44" s="918"/>
      <c r="B44" s="532" t="s">
        <v>229</v>
      </c>
      <c r="C44" s="874"/>
    </row>
    <row r="45" spans="1:3" ht="14.25" x14ac:dyDescent="0.2">
      <c r="A45" s="918"/>
      <c r="B45" s="469" t="s">
        <v>216</v>
      </c>
      <c r="C45" s="468"/>
    </row>
    <row r="46" spans="1:3" ht="14.25" x14ac:dyDescent="0.2">
      <c r="A46" s="918"/>
      <c r="B46" s="470" t="s">
        <v>78</v>
      </c>
      <c r="C46" s="468"/>
    </row>
    <row r="47" spans="1:3" ht="14.25" x14ac:dyDescent="0.2">
      <c r="A47" s="918"/>
      <c r="B47" s="471" t="s">
        <v>79</v>
      </c>
      <c r="C47" s="468"/>
    </row>
    <row r="48" spans="1:3" ht="15.75" x14ac:dyDescent="0.2">
      <c r="A48" s="918"/>
      <c r="B48" s="711" t="s">
        <v>76</v>
      </c>
      <c r="C48" s="468"/>
    </row>
    <row r="49" spans="1:3" ht="14.25" x14ac:dyDescent="0.2">
      <c r="A49" s="918"/>
      <c r="B49" s="472" t="s">
        <v>225</v>
      </c>
      <c r="C49" s="468"/>
    </row>
    <row r="50" spans="1:3" ht="14.25" x14ac:dyDescent="0.2">
      <c r="A50" s="918"/>
      <c r="B50" s="472" t="s">
        <v>226</v>
      </c>
      <c r="C50" s="468"/>
    </row>
    <row r="51" spans="1:3" ht="14.25" x14ac:dyDescent="0.2">
      <c r="A51" s="918"/>
      <c r="B51" s="472" t="s">
        <v>107</v>
      </c>
      <c r="C51" s="468"/>
    </row>
    <row r="52" spans="1:3" ht="14.25" x14ac:dyDescent="0.2">
      <c r="A52" s="918"/>
      <c r="B52" s="472" t="s">
        <v>231</v>
      </c>
      <c r="C52" s="468"/>
    </row>
    <row r="53" spans="1:3" ht="14.25" x14ac:dyDescent="0.2">
      <c r="A53" s="918"/>
      <c r="B53" s="472" t="s">
        <v>227</v>
      </c>
      <c r="C53" s="468"/>
    </row>
    <row r="54" spans="1:3" ht="14.25" x14ac:dyDescent="0.2">
      <c r="A54" s="918"/>
      <c r="B54" s="472" t="s">
        <v>106</v>
      </c>
      <c r="C54" s="468"/>
    </row>
    <row r="55" spans="1:3" ht="14.25" x14ac:dyDescent="0.2">
      <c r="A55" s="918"/>
      <c r="B55" s="472" t="s">
        <v>228</v>
      </c>
      <c r="C55" s="468"/>
    </row>
    <row r="56" spans="1:3" ht="14.25" x14ac:dyDescent="0.2">
      <c r="A56" s="918"/>
      <c r="B56" s="574" t="s">
        <v>80</v>
      </c>
      <c r="C56" s="468"/>
    </row>
    <row r="57" spans="1:3" ht="14.25" x14ac:dyDescent="0.2">
      <c r="A57" s="918"/>
      <c r="B57" s="882"/>
      <c r="C57" s="468"/>
    </row>
    <row r="58" spans="1:3" ht="14.25" x14ac:dyDescent="0.2">
      <c r="A58" s="918"/>
      <c r="B58" s="882"/>
      <c r="C58" s="468"/>
    </row>
    <row r="59" spans="1:3" x14ac:dyDescent="0.2">
      <c r="A59" s="918"/>
      <c r="B59" s="882"/>
      <c r="C59" s="874"/>
    </row>
    <row r="60" spans="1:3" ht="18" x14ac:dyDescent="0.25">
      <c r="A60" s="941"/>
      <c r="B60" s="942" t="s">
        <v>539</v>
      </c>
      <c r="C60" s="94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opLeftCell="H1" zoomScale="22" zoomScaleNormal="22" zoomScaleSheetLayoutView="20" workbookViewId="0">
      <selection activeCell="N63" sqref="N63"/>
    </sheetView>
  </sheetViews>
  <sheetFormatPr defaultColWidth="9.140625" defaultRowHeight="36" customHeight="1" x14ac:dyDescent="0.3"/>
  <cols>
    <col min="1" max="1" width="8.28515625" style="934" customWidth="1"/>
    <col min="2" max="2" width="30.42578125" style="936" customWidth="1"/>
    <col min="3" max="3" width="6.42578125" style="934" customWidth="1"/>
    <col min="4" max="4" width="1.42578125" style="837" customWidth="1"/>
    <col min="5" max="5" width="38.85546875" customWidth="1"/>
    <col min="6" max="6" width="58.140625" customWidth="1"/>
    <col min="7" max="7" width="18.140625" hidden="1" customWidth="1"/>
    <col min="8" max="8" width="28.5703125" style="849" customWidth="1"/>
    <col min="9" max="9" width="21.28515625" customWidth="1"/>
    <col min="10" max="10" width="24.7109375" customWidth="1"/>
    <col min="11" max="11" width="26.42578125" customWidth="1"/>
    <col min="12" max="12" width="25.140625" customWidth="1"/>
    <col min="13" max="13" width="21.28515625" style="826" customWidth="1"/>
    <col min="14" max="15" width="25.85546875" customWidth="1"/>
    <col min="16" max="16" width="26.42578125" customWidth="1"/>
    <col min="17" max="17" width="25.140625" customWidth="1"/>
    <col min="18" max="18" width="24.5703125" customWidth="1"/>
    <col min="19" max="19" width="29" style="826" customWidth="1"/>
    <col min="20" max="20" width="27.140625" customWidth="1"/>
    <col min="21" max="21" width="25.85546875" customWidth="1"/>
    <col min="22" max="22" width="21.28515625" customWidth="1"/>
    <col min="23" max="23" width="26.140625" style="849" customWidth="1"/>
    <col min="24" max="25" width="24.5703125" customWidth="1"/>
    <col min="26" max="26" width="28" customWidth="1"/>
    <col min="27" max="27" width="26.42578125" customWidth="1"/>
    <col min="28" max="28" width="21.28515625" customWidth="1"/>
    <col min="29" max="29" width="27.85546875" customWidth="1"/>
    <col min="30" max="30" width="29.7109375" customWidth="1"/>
    <col min="31" max="31" width="29.7109375" style="926" customWidth="1"/>
    <col min="32" max="32" width="31.42578125" customWidth="1"/>
    <col min="33" max="33" width="20.85546875" customWidth="1"/>
    <col min="34" max="34" width="25.85546875" style="688"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3">
      <c r="A1" s="941"/>
      <c r="B1" s="944" t="s">
        <v>539</v>
      </c>
      <c r="C1" s="943"/>
      <c r="D1" s="833"/>
      <c r="E1" s="45"/>
      <c r="F1" s="554"/>
      <c r="AL1"/>
      <c r="AM1"/>
      <c r="AN1" s="14"/>
    </row>
    <row r="2" spans="1:42" s="30" customFormat="1" ht="36" customHeight="1" thickBot="1" x14ac:dyDescent="0.25">
      <c r="A2" s="540"/>
      <c r="B2" s="945"/>
      <c r="C2" s="874"/>
      <c r="D2" s="52"/>
      <c r="E2" s="1113"/>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c r="AM2"/>
      <c r="AN2" s="14"/>
      <c r="AO2" s="6"/>
    </row>
    <row r="3" spans="1:42" s="6" customFormat="1" ht="13.15" customHeight="1" thickBot="1" x14ac:dyDescent="0.25">
      <c r="A3" s="540"/>
      <c r="B3" s="946" t="str">
        <f>[1]Title!B3</f>
        <v>Interim</v>
      </c>
      <c r="C3" s="874"/>
      <c r="D3" s="52"/>
      <c r="E3" s="1114"/>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c r="AM3"/>
      <c r="AN3" s="14"/>
    </row>
    <row r="4" spans="1:42" s="6" customFormat="1" ht="88.5" customHeight="1" x14ac:dyDescent="0.2">
      <c r="A4" s="540"/>
      <c r="B4" s="1157" t="str">
        <f>Title!$B$4</f>
        <v>R3</v>
      </c>
      <c r="C4" s="874"/>
      <c r="D4" s="52"/>
      <c r="E4" s="1114"/>
      <c r="F4" s="1130" t="str">
        <f>'802.11 Cover'!$E$5</f>
        <v>Hyatt Regency  - Century Plaza, Los Angeles, CA, US 90067</v>
      </c>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927"/>
      <c r="AF4" s="481"/>
      <c r="AG4" s="481"/>
      <c r="AH4" s="481"/>
      <c r="AI4" s="481"/>
      <c r="AJ4" s="481"/>
      <c r="AK4" s="481"/>
      <c r="AL4"/>
      <c r="AM4"/>
      <c r="AN4" s="14"/>
    </row>
    <row r="5" spans="1:42" s="6" customFormat="1" ht="58.5" customHeight="1" x14ac:dyDescent="0.2">
      <c r="A5" s="540"/>
      <c r="B5" s="1158"/>
      <c r="C5" s="874"/>
      <c r="D5" s="52"/>
      <c r="E5" s="754"/>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928"/>
      <c r="AF5" s="482"/>
      <c r="AG5" s="482"/>
      <c r="AH5" s="482"/>
      <c r="AI5" s="482"/>
      <c r="AJ5" s="482"/>
      <c r="AK5" s="482"/>
      <c r="AL5"/>
      <c r="AM5"/>
      <c r="AN5" s="695"/>
    </row>
    <row r="6" spans="1:42" s="6" customFormat="1" ht="85.5" customHeight="1" thickBot="1" x14ac:dyDescent="0.25">
      <c r="A6" s="540"/>
      <c r="B6" s="1159"/>
      <c r="C6" s="874"/>
      <c r="D6" s="52"/>
      <c r="E6" s="99"/>
      <c r="F6" s="1138" t="str">
        <f>'802.11 Cover'!$E$7</f>
        <v>January 19-24, 2014</v>
      </c>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929"/>
      <c r="AF6" s="478"/>
      <c r="AG6" s="478"/>
      <c r="AH6" s="478"/>
      <c r="AI6" s="478"/>
      <c r="AJ6" s="478"/>
      <c r="AK6" s="478"/>
      <c r="AL6"/>
      <c r="AM6"/>
      <c r="AN6" s="695"/>
    </row>
    <row r="7" spans="1:42" s="6" customFormat="1" ht="36" customHeight="1" thickBot="1" x14ac:dyDescent="0.5">
      <c r="A7" s="540"/>
      <c r="B7" s="947"/>
      <c r="C7" s="883"/>
      <c r="D7" s="499"/>
      <c r="E7" s="93"/>
      <c r="F7" s="55" t="s">
        <v>218</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95"/>
      <c r="AP7" s="366"/>
    </row>
    <row r="8" spans="1:42" s="6" customFormat="1" ht="49.5" customHeight="1" thickBot="1" x14ac:dyDescent="0.25">
      <c r="A8" s="540"/>
      <c r="B8" s="948" t="s">
        <v>77</v>
      </c>
      <c r="C8" s="464"/>
      <c r="D8" s="464"/>
      <c r="E8" s="829" t="s">
        <v>217</v>
      </c>
      <c r="F8" s="940" t="s">
        <v>507</v>
      </c>
      <c r="G8" s="1139" t="s">
        <v>506</v>
      </c>
      <c r="H8" s="1140"/>
      <c r="I8" s="1140"/>
      <c r="J8" s="1140"/>
      <c r="K8" s="1140"/>
      <c r="L8" s="1140"/>
      <c r="M8" s="1140"/>
      <c r="N8" s="1141"/>
      <c r="O8" s="1139" t="s">
        <v>508</v>
      </c>
      <c r="P8" s="1140"/>
      <c r="Q8" s="1140"/>
      <c r="R8" s="1140"/>
      <c r="S8" s="1140"/>
      <c r="T8" s="1141"/>
      <c r="U8" s="1148" t="s">
        <v>509</v>
      </c>
      <c r="V8" s="1149"/>
      <c r="W8" s="1149"/>
      <c r="X8" s="1149"/>
      <c r="Y8" s="1149"/>
      <c r="Z8" s="1150"/>
      <c r="AA8" s="1148" t="s">
        <v>510</v>
      </c>
      <c r="AB8" s="1149"/>
      <c r="AC8" s="1149"/>
      <c r="AD8" s="1149"/>
      <c r="AE8" s="1149"/>
      <c r="AF8" s="1150"/>
      <c r="AG8" s="1142" t="s">
        <v>511</v>
      </c>
      <c r="AH8" s="1143"/>
      <c r="AI8" s="1143"/>
      <c r="AJ8" s="1143"/>
      <c r="AK8" s="1144"/>
      <c r="AL8"/>
      <c r="AM8" s="695"/>
    </row>
    <row r="9" spans="1:42" s="6" customFormat="1" ht="36" customHeight="1" x14ac:dyDescent="0.5">
      <c r="A9" s="540"/>
      <c r="B9" s="949" t="s">
        <v>103</v>
      </c>
      <c r="C9" s="464"/>
      <c r="D9" s="464"/>
      <c r="E9" s="1115" t="s">
        <v>126</v>
      </c>
      <c r="F9" s="1164" t="str">
        <f>Title!$B$4</f>
        <v>R3</v>
      </c>
      <c r="G9" s="548"/>
      <c r="H9" s="1151" t="str">
        <f>$F$9</f>
        <v>R3</v>
      </c>
      <c r="I9" s="1151"/>
      <c r="J9" s="1151"/>
      <c r="K9" s="1151"/>
      <c r="L9" s="1151"/>
      <c r="M9" s="1151"/>
      <c r="N9" s="1152"/>
      <c r="O9" s="1117" t="s">
        <v>138</v>
      </c>
      <c r="P9" s="1118"/>
      <c r="Q9" s="1118"/>
      <c r="R9" s="1118"/>
      <c r="S9" s="1118"/>
      <c r="T9" s="1119"/>
      <c r="U9" s="1132" t="str">
        <f>$F$9</f>
        <v>R3</v>
      </c>
      <c r="V9" s="1133"/>
      <c r="W9" s="1133"/>
      <c r="X9" s="1133"/>
      <c r="Y9" s="1133"/>
      <c r="Z9" s="1134"/>
      <c r="AA9" s="1166" t="str">
        <f>$F$9</f>
        <v>R3</v>
      </c>
      <c r="AB9" s="1167"/>
      <c r="AC9" s="1167"/>
      <c r="AD9" s="1167"/>
      <c r="AE9" s="1167"/>
      <c r="AF9" s="1168"/>
      <c r="AG9" s="1173" t="str">
        <f>$F$9</f>
        <v>R3</v>
      </c>
      <c r="AH9" s="1174"/>
      <c r="AI9" s="1174"/>
      <c r="AJ9" s="1174"/>
      <c r="AK9" s="1175"/>
      <c r="AL9" s="759"/>
    </row>
    <row r="10" spans="1:42" s="31" customFormat="1" ht="36" customHeight="1" thickBot="1" x14ac:dyDescent="0.55000000000000004">
      <c r="A10" s="540"/>
      <c r="B10" s="950"/>
      <c r="C10" s="569"/>
      <c r="D10" s="569"/>
      <c r="E10" s="1116"/>
      <c r="F10" s="1165"/>
      <c r="G10" s="548"/>
      <c r="H10" s="1136"/>
      <c r="I10" s="1136"/>
      <c r="J10" s="1136"/>
      <c r="K10" s="1136"/>
      <c r="L10" s="1136"/>
      <c r="M10" s="1136"/>
      <c r="N10" s="1137"/>
      <c r="O10" s="1120"/>
      <c r="P10" s="1121"/>
      <c r="Q10" s="1121"/>
      <c r="R10" s="1121"/>
      <c r="S10" s="1121"/>
      <c r="T10" s="1122"/>
      <c r="U10" s="1135"/>
      <c r="V10" s="1136"/>
      <c r="W10" s="1136"/>
      <c r="X10" s="1136"/>
      <c r="Y10" s="1136"/>
      <c r="Z10" s="1137"/>
      <c r="AA10" s="1169"/>
      <c r="AB10" s="1170"/>
      <c r="AC10" s="1170"/>
      <c r="AD10" s="1170"/>
      <c r="AE10" s="1171"/>
      <c r="AF10" s="1172"/>
      <c r="AG10" s="1176"/>
      <c r="AH10" s="1177"/>
      <c r="AI10" s="1177"/>
      <c r="AJ10" s="1177"/>
      <c r="AK10" s="1178"/>
      <c r="AL10" s="759"/>
      <c r="AM10" s="6"/>
    </row>
    <row r="11" spans="1:42" s="13" customFormat="1" ht="36" customHeight="1" x14ac:dyDescent="0.75">
      <c r="A11" s="540"/>
      <c r="B11" s="951" t="s">
        <v>334</v>
      </c>
      <c r="C11" s="464"/>
      <c r="D11" s="464"/>
      <c r="E11" s="520" t="s">
        <v>201</v>
      </c>
      <c r="F11" s="1064" t="s">
        <v>503</v>
      </c>
      <c r="G11" s="787"/>
      <c r="H11" s="1153"/>
      <c r="I11" s="1074" t="s">
        <v>502</v>
      </c>
      <c r="J11" s="1075"/>
      <c r="K11" s="1075"/>
      <c r="L11" s="1075"/>
      <c r="M11" s="1075"/>
      <c r="N11" s="1076"/>
      <c r="O11" s="1043" t="s">
        <v>493</v>
      </c>
      <c r="P11" s="1046" t="s">
        <v>128</v>
      </c>
      <c r="Q11" s="1043" t="s">
        <v>493</v>
      </c>
      <c r="R11" s="1048"/>
      <c r="S11" s="1048"/>
      <c r="T11" s="1048"/>
      <c r="U11" s="1193" t="s">
        <v>222</v>
      </c>
      <c r="V11" s="1185" t="s">
        <v>419</v>
      </c>
      <c r="W11" s="1064" t="s">
        <v>11</v>
      </c>
      <c r="X11" s="1043" t="s">
        <v>12</v>
      </c>
      <c r="Y11" s="1039"/>
      <c r="Z11" s="1039"/>
      <c r="AA11" s="1185" t="s">
        <v>419</v>
      </c>
      <c r="AB11" s="1039"/>
      <c r="AC11" s="1041" t="s">
        <v>469</v>
      </c>
      <c r="AD11" s="1064" t="s">
        <v>11</v>
      </c>
      <c r="AE11" s="1039"/>
      <c r="AF11" s="1039"/>
      <c r="AG11" s="1037" t="s">
        <v>505</v>
      </c>
      <c r="AH11" s="1029"/>
      <c r="AI11" s="1029"/>
      <c r="AJ11" s="1029"/>
      <c r="AK11" s="1030"/>
      <c r="AL11" s="15"/>
      <c r="AM11" s="6"/>
    </row>
    <row r="12" spans="1:42" s="13" customFormat="1" ht="36" customHeight="1" x14ac:dyDescent="0.75">
      <c r="A12" s="918"/>
      <c r="B12" s="952" t="s">
        <v>335</v>
      </c>
      <c r="C12" s="874"/>
      <c r="D12" s="52"/>
      <c r="E12" s="521" t="s">
        <v>200</v>
      </c>
      <c r="F12" s="1065"/>
      <c r="G12" s="787"/>
      <c r="H12" s="1153"/>
      <c r="I12" s="1077"/>
      <c r="J12" s="1078"/>
      <c r="K12" s="1078"/>
      <c r="L12" s="1078"/>
      <c r="M12" s="1078"/>
      <c r="N12" s="1079"/>
      <c r="O12" s="1044"/>
      <c r="P12" s="1047"/>
      <c r="Q12" s="1044"/>
      <c r="R12" s="1049"/>
      <c r="S12" s="1049"/>
      <c r="T12" s="1049"/>
      <c r="U12" s="1194"/>
      <c r="V12" s="1186"/>
      <c r="W12" s="1065"/>
      <c r="X12" s="1044"/>
      <c r="Y12" s="1039"/>
      <c r="Z12" s="1039"/>
      <c r="AA12" s="1186"/>
      <c r="AB12" s="1039"/>
      <c r="AC12" s="1041"/>
      <c r="AD12" s="1065"/>
      <c r="AE12" s="1039"/>
      <c r="AF12" s="1039"/>
      <c r="AG12" s="1038"/>
      <c r="AH12" s="1032"/>
      <c r="AI12" s="1032"/>
      <c r="AJ12" s="1032"/>
      <c r="AK12" s="1033"/>
      <c r="AL12" s="15"/>
      <c r="AM12" s="6"/>
    </row>
    <row r="13" spans="1:42" s="13" customFormat="1" ht="36" customHeight="1" x14ac:dyDescent="0.75">
      <c r="A13" s="540"/>
      <c r="B13" s="953" t="s">
        <v>128</v>
      </c>
      <c r="C13" s="464"/>
      <c r="D13" s="464"/>
      <c r="E13" s="521" t="s">
        <v>198</v>
      </c>
      <c r="F13" s="1065"/>
      <c r="G13" s="787"/>
      <c r="H13" s="1153"/>
      <c r="I13" s="1077"/>
      <c r="J13" s="1078"/>
      <c r="K13" s="1078"/>
      <c r="L13" s="1078"/>
      <c r="M13" s="1078"/>
      <c r="N13" s="1079"/>
      <c r="O13" s="1044"/>
      <c r="P13" s="1047"/>
      <c r="Q13" s="1044"/>
      <c r="R13" s="1049"/>
      <c r="S13" s="1049"/>
      <c r="T13" s="1049"/>
      <c r="U13" s="1194"/>
      <c r="V13" s="1186"/>
      <c r="W13" s="1065"/>
      <c r="X13" s="1044"/>
      <c r="Y13" s="1039"/>
      <c r="Z13" s="1039"/>
      <c r="AA13" s="1186"/>
      <c r="AB13" s="1039"/>
      <c r="AC13" s="1041"/>
      <c r="AD13" s="1065"/>
      <c r="AE13" s="1039"/>
      <c r="AF13" s="1039"/>
      <c r="AG13" s="1038"/>
      <c r="AH13" s="1032"/>
      <c r="AI13" s="1032"/>
      <c r="AJ13" s="1032"/>
      <c r="AK13" s="1033"/>
      <c r="AL13" s="1162"/>
      <c r="AM13" s="6"/>
    </row>
    <row r="14" spans="1:42" s="13" customFormat="1" ht="36" customHeight="1" thickBot="1" x14ac:dyDescent="0.8">
      <c r="A14" s="918"/>
      <c r="B14" s="954" t="s">
        <v>222</v>
      </c>
      <c r="C14" s="464"/>
      <c r="D14" s="464"/>
      <c r="E14" s="521" t="s">
        <v>199</v>
      </c>
      <c r="F14" s="1066"/>
      <c r="G14" s="787"/>
      <c r="H14" s="1153"/>
      <c r="I14" s="1080"/>
      <c r="J14" s="1081"/>
      <c r="K14" s="1081"/>
      <c r="L14" s="1081"/>
      <c r="M14" s="1081"/>
      <c r="N14" s="1082"/>
      <c r="O14" s="1045"/>
      <c r="P14" s="1047"/>
      <c r="Q14" s="1045"/>
      <c r="R14" s="1050"/>
      <c r="S14" s="1050"/>
      <c r="T14" s="1050"/>
      <c r="U14" s="1195"/>
      <c r="V14" s="1187"/>
      <c r="W14" s="1066"/>
      <c r="X14" s="1045"/>
      <c r="Y14" s="1039"/>
      <c r="Z14" s="1039"/>
      <c r="AA14" s="1187"/>
      <c r="AB14" s="1039"/>
      <c r="AC14" s="1041"/>
      <c r="AD14" s="1066"/>
      <c r="AE14" s="1039"/>
      <c r="AF14" s="1039"/>
      <c r="AG14" s="1038"/>
      <c r="AH14" s="1032"/>
      <c r="AI14" s="1032"/>
      <c r="AJ14" s="1032"/>
      <c r="AK14" s="1033"/>
      <c r="AL14" s="1163"/>
      <c r="AM14" s="6"/>
    </row>
    <row r="15" spans="1:42" s="13" customFormat="1" ht="36" customHeight="1" thickBot="1" x14ac:dyDescent="0.25">
      <c r="A15" s="918"/>
      <c r="B15" s="955" t="s">
        <v>249</v>
      </c>
      <c r="C15" s="464"/>
      <c r="D15" s="464"/>
      <c r="E15" s="786" t="s">
        <v>183</v>
      </c>
      <c r="F15" s="935"/>
      <c r="G15" s="788"/>
      <c r="H15" s="1153"/>
      <c r="I15" s="1182" t="s">
        <v>142</v>
      </c>
      <c r="J15" s="1183"/>
      <c r="K15" s="1183"/>
      <c r="L15" s="1183"/>
      <c r="M15" s="1184"/>
      <c r="N15" s="1184"/>
      <c r="O15" s="1188" t="s">
        <v>142</v>
      </c>
      <c r="P15" s="1188"/>
      <c r="Q15" s="1188"/>
      <c r="R15" s="1188"/>
      <c r="S15" s="1189"/>
      <c r="T15" s="1190"/>
      <c r="U15" s="1192" t="s">
        <v>142</v>
      </c>
      <c r="V15" s="1191"/>
      <c r="W15" s="1191"/>
      <c r="X15" s="1191"/>
      <c r="Y15" s="1191"/>
      <c r="Z15" s="1125"/>
      <c r="AA15" s="1123" t="s">
        <v>142</v>
      </c>
      <c r="AB15" s="1124"/>
      <c r="AC15" s="1124"/>
      <c r="AD15" s="1124"/>
      <c r="AE15" s="1191"/>
      <c r="AF15" s="1125"/>
      <c r="AG15" s="1179" t="s">
        <v>142</v>
      </c>
      <c r="AH15" s="1180"/>
      <c r="AI15" s="1180"/>
      <c r="AJ15" s="1180"/>
      <c r="AK15" s="1181"/>
      <c r="AL15" s="15"/>
      <c r="AM15" s="6"/>
    </row>
    <row r="16" spans="1:42" s="13" customFormat="1" ht="36" customHeight="1" x14ac:dyDescent="0.2">
      <c r="A16" s="918"/>
      <c r="B16" s="956" t="s">
        <v>302</v>
      </c>
      <c r="C16" s="467"/>
      <c r="D16" s="467"/>
      <c r="E16" s="631" t="s">
        <v>182</v>
      </c>
      <c r="F16" s="1064" t="s">
        <v>503</v>
      </c>
      <c r="G16" s="550"/>
      <c r="H16" s="550"/>
      <c r="I16" s="1103" t="s">
        <v>358</v>
      </c>
      <c r="J16" s="1064" t="s">
        <v>11</v>
      </c>
      <c r="K16" s="1041" t="s">
        <v>469</v>
      </c>
      <c r="L16" s="1048"/>
      <c r="M16" s="1048"/>
      <c r="N16" s="1048"/>
      <c r="O16" s="1109" t="s">
        <v>302</v>
      </c>
      <c r="P16" s="1041" t="s">
        <v>469</v>
      </c>
      <c r="Q16" s="1064" t="s">
        <v>11</v>
      </c>
      <c r="R16" s="1110" t="s">
        <v>419</v>
      </c>
      <c r="S16" s="1048"/>
      <c r="T16" s="1068" t="s">
        <v>490</v>
      </c>
      <c r="U16" s="1227" t="s">
        <v>211</v>
      </c>
      <c r="V16" s="1228"/>
      <c r="W16" s="1228"/>
      <c r="X16" s="1228"/>
      <c r="Y16" s="1228"/>
      <c r="Z16" s="1229"/>
      <c r="AA16" s="1109" t="s">
        <v>302</v>
      </c>
      <c r="AB16" s="1039"/>
      <c r="AC16" s="1043" t="s">
        <v>12</v>
      </c>
      <c r="AD16" s="1057" t="s">
        <v>420</v>
      </c>
      <c r="AE16" s="1039"/>
      <c r="AF16" s="1068" t="s">
        <v>490</v>
      </c>
      <c r="AG16" s="1028" t="s">
        <v>363</v>
      </c>
      <c r="AH16" s="1029"/>
      <c r="AI16" s="1029"/>
      <c r="AJ16" s="1029"/>
      <c r="AK16" s="1030"/>
      <c r="AL16" s="15"/>
      <c r="AM16" s="6"/>
    </row>
    <row r="17" spans="1:39" s="13" customFormat="1" ht="36" customHeight="1" x14ac:dyDescent="0.2">
      <c r="A17" s="918"/>
      <c r="B17" s="947"/>
      <c r="C17" s="426"/>
      <c r="D17" s="426"/>
      <c r="E17" s="755" t="s">
        <v>184</v>
      </c>
      <c r="F17" s="1065"/>
      <c r="G17" s="549"/>
      <c r="H17" s="549"/>
      <c r="I17" s="1104"/>
      <c r="J17" s="1065"/>
      <c r="K17" s="1041"/>
      <c r="L17" s="1049"/>
      <c r="M17" s="1049"/>
      <c r="N17" s="1049"/>
      <c r="O17" s="1109"/>
      <c r="P17" s="1041"/>
      <c r="Q17" s="1065"/>
      <c r="R17" s="1111"/>
      <c r="S17" s="1049"/>
      <c r="T17" s="1069"/>
      <c r="U17" s="1230"/>
      <c r="V17" s="1231"/>
      <c r="W17" s="1231"/>
      <c r="X17" s="1231"/>
      <c r="Y17" s="1231"/>
      <c r="Z17" s="1232"/>
      <c r="AA17" s="1109"/>
      <c r="AB17" s="1039"/>
      <c r="AC17" s="1044"/>
      <c r="AD17" s="1058"/>
      <c r="AE17" s="1039"/>
      <c r="AF17" s="1069"/>
      <c r="AG17" s="1031"/>
      <c r="AH17" s="1032"/>
      <c r="AI17" s="1032"/>
      <c r="AJ17" s="1032"/>
      <c r="AK17" s="1033"/>
      <c r="AL17" s="15"/>
      <c r="AM17" s="6"/>
    </row>
    <row r="18" spans="1:39" s="13" customFormat="1" ht="36" customHeight="1" x14ac:dyDescent="0.2">
      <c r="A18" s="918"/>
      <c r="B18" s="947"/>
      <c r="C18" s="874"/>
      <c r="D18" s="52"/>
      <c r="E18" s="755" t="s">
        <v>185</v>
      </c>
      <c r="F18" s="1065"/>
      <c r="G18" s="549"/>
      <c r="H18" s="549"/>
      <c r="I18" s="1104"/>
      <c r="J18" s="1065"/>
      <c r="K18" s="1041"/>
      <c r="L18" s="1049"/>
      <c r="M18" s="1049"/>
      <c r="N18" s="1049"/>
      <c r="O18" s="1109"/>
      <c r="P18" s="1041"/>
      <c r="Q18" s="1065"/>
      <c r="R18" s="1111"/>
      <c r="S18" s="1049"/>
      <c r="T18" s="1069"/>
      <c r="U18" s="1154" t="s">
        <v>120</v>
      </c>
      <c r="V18" s="1155"/>
      <c r="W18" s="1155"/>
      <c r="X18" s="1155"/>
      <c r="Y18" s="1155"/>
      <c r="Z18" s="1156"/>
      <c r="AA18" s="1109"/>
      <c r="AB18" s="1039"/>
      <c r="AC18" s="1044"/>
      <c r="AD18" s="1058"/>
      <c r="AE18" s="1039"/>
      <c r="AF18" s="1069"/>
      <c r="AG18" s="1031"/>
      <c r="AH18" s="1032"/>
      <c r="AI18" s="1032"/>
      <c r="AJ18" s="1032"/>
      <c r="AK18" s="1033"/>
      <c r="AL18" s="15"/>
      <c r="AM18" s="6"/>
    </row>
    <row r="19" spans="1:39" s="13" customFormat="1" ht="36" customHeight="1" thickBot="1" x14ac:dyDescent="0.25">
      <c r="A19" s="540"/>
      <c r="B19" s="957" t="s">
        <v>336</v>
      </c>
      <c r="C19" s="464"/>
      <c r="D19" s="464"/>
      <c r="E19" s="755" t="s">
        <v>186</v>
      </c>
      <c r="F19" s="1066"/>
      <c r="G19" s="549"/>
      <c r="H19" s="549"/>
      <c r="I19" s="1105"/>
      <c r="J19" s="1066"/>
      <c r="K19" s="1041"/>
      <c r="L19" s="1050"/>
      <c r="M19" s="1050"/>
      <c r="N19" s="1050"/>
      <c r="O19" s="1109"/>
      <c r="P19" s="1041"/>
      <c r="Q19" s="1066"/>
      <c r="R19" s="1112"/>
      <c r="S19" s="1050"/>
      <c r="T19" s="1070"/>
      <c r="U19" s="1145" t="s">
        <v>87</v>
      </c>
      <c r="V19" s="1146"/>
      <c r="W19" s="1146"/>
      <c r="X19" s="1146"/>
      <c r="Y19" s="1146"/>
      <c r="Z19" s="1147"/>
      <c r="AA19" s="1109"/>
      <c r="AB19" s="1039"/>
      <c r="AC19" s="1045"/>
      <c r="AD19" s="1059"/>
      <c r="AE19" s="1039"/>
      <c r="AF19" s="1070"/>
      <c r="AG19" s="1034"/>
      <c r="AH19" s="1035"/>
      <c r="AI19" s="1035"/>
      <c r="AJ19" s="1035"/>
      <c r="AK19" s="1036"/>
      <c r="AL19" s="15"/>
      <c r="AM19" s="6"/>
    </row>
    <row r="20" spans="1:39" s="13" customFormat="1" ht="36" customHeight="1" thickBot="1" x14ac:dyDescent="0.65">
      <c r="A20" s="918"/>
      <c r="B20" s="952" t="s">
        <v>337</v>
      </c>
      <c r="C20" s="874"/>
      <c r="D20" s="52"/>
      <c r="E20" s="522" t="s">
        <v>205</v>
      </c>
      <c r="F20" s="479"/>
      <c r="G20" s="480"/>
      <c r="H20" s="480"/>
      <c r="I20" s="1090" t="s">
        <v>195</v>
      </c>
      <c r="J20" s="1091"/>
      <c r="K20" s="1091"/>
      <c r="L20" s="1091"/>
      <c r="M20" s="1091"/>
      <c r="N20" s="1092"/>
      <c r="O20" s="1054" t="s">
        <v>195</v>
      </c>
      <c r="P20" s="1055"/>
      <c r="Q20" s="1055"/>
      <c r="R20" s="1055"/>
      <c r="S20" s="1055"/>
      <c r="T20" s="1056"/>
      <c r="U20" s="1090" t="s">
        <v>195</v>
      </c>
      <c r="V20" s="1091"/>
      <c r="W20" s="1091"/>
      <c r="X20" s="1091"/>
      <c r="Y20" s="1091"/>
      <c r="Z20" s="1092"/>
      <c r="AA20" s="1054" t="s">
        <v>195</v>
      </c>
      <c r="AB20" s="1055"/>
      <c r="AC20" s="1055"/>
      <c r="AD20" s="1055"/>
      <c r="AE20" s="1055"/>
      <c r="AF20" s="1056"/>
      <c r="AG20" s="1051" t="s">
        <v>60</v>
      </c>
      <c r="AH20" s="1052"/>
      <c r="AI20" s="1052"/>
      <c r="AJ20" s="1052"/>
      <c r="AK20" s="1053"/>
      <c r="AL20" s="15"/>
      <c r="AM20" s="6"/>
    </row>
    <row r="21" spans="1:39" s="13" customFormat="1" ht="36" customHeight="1" x14ac:dyDescent="0.6">
      <c r="A21" s="540"/>
      <c r="B21" s="958" t="s">
        <v>359</v>
      </c>
      <c r="C21" s="464"/>
      <c r="D21" s="464"/>
      <c r="E21" s="522" t="s">
        <v>206</v>
      </c>
      <c r="F21" s="479"/>
      <c r="G21" s="480"/>
      <c r="H21" s="480"/>
      <c r="I21" s="1054"/>
      <c r="J21" s="1055"/>
      <c r="K21" s="1055"/>
      <c r="L21" s="1055"/>
      <c r="M21" s="1055"/>
      <c r="N21" s="1056"/>
      <c r="O21" s="1126"/>
      <c r="P21" s="1127"/>
      <c r="Q21" s="1127"/>
      <c r="R21" s="1127"/>
      <c r="S21" s="1127"/>
      <c r="T21" s="1056"/>
      <c r="U21" s="1054"/>
      <c r="V21" s="1055"/>
      <c r="W21" s="1055"/>
      <c r="X21" s="1055"/>
      <c r="Y21" s="1055"/>
      <c r="Z21" s="1056"/>
      <c r="AA21" s="1054"/>
      <c r="AB21" s="1055"/>
      <c r="AC21" s="1055"/>
      <c r="AD21" s="1055"/>
      <c r="AE21" s="1055"/>
      <c r="AF21" s="1056"/>
      <c r="AG21" s="1220"/>
      <c r="AH21" s="1220"/>
      <c r="AI21" s="1220"/>
      <c r="AJ21" s="1220"/>
      <c r="AK21" s="1221"/>
      <c r="AL21" s="15"/>
      <c r="AM21" s="6"/>
    </row>
    <row r="22" spans="1:39" s="13" customFormat="1" ht="36" customHeight="1" x14ac:dyDescent="0.3">
      <c r="A22" s="918"/>
      <c r="B22" s="959" t="s">
        <v>301</v>
      </c>
      <c r="C22" s="464"/>
      <c r="D22" s="464"/>
      <c r="E22" s="830" t="s">
        <v>466</v>
      </c>
      <c r="F22" s="1064" t="s">
        <v>503</v>
      </c>
      <c r="G22" s="549"/>
      <c r="H22" s="549"/>
      <c r="I22" s="1071" t="s">
        <v>354</v>
      </c>
      <c r="J22" s="1057" t="s">
        <v>420</v>
      </c>
      <c r="K22" s="1043" t="s">
        <v>12</v>
      </c>
      <c r="L22" s="1048"/>
      <c r="M22" s="1048"/>
      <c r="N22" s="1048"/>
      <c r="O22" s="1043" t="s">
        <v>493</v>
      </c>
      <c r="P22" s="1048"/>
      <c r="Q22" s="1043" t="s">
        <v>493</v>
      </c>
      <c r="R22" s="1071" t="s">
        <v>354</v>
      </c>
      <c r="S22" s="1061" t="s">
        <v>249</v>
      </c>
      <c r="T22" s="1068" t="s">
        <v>490</v>
      </c>
      <c r="U22" s="1039"/>
      <c r="V22" s="1071" t="s">
        <v>354</v>
      </c>
      <c r="W22" s="1043" t="s">
        <v>493</v>
      </c>
      <c r="X22" s="1043" t="s">
        <v>493</v>
      </c>
      <c r="Y22" s="1061" t="s">
        <v>249</v>
      </c>
      <c r="Z22" s="1068" t="s">
        <v>490</v>
      </c>
      <c r="AA22" s="1224" t="s">
        <v>354</v>
      </c>
      <c r="AB22" s="1039"/>
      <c r="AC22" s="1042" t="s">
        <v>469</v>
      </c>
      <c r="AD22" s="1039"/>
      <c r="AE22" s="1061" t="s">
        <v>249</v>
      </c>
      <c r="AF22" s="1039"/>
      <c r="AG22" s="1222"/>
      <c r="AH22" s="1222"/>
      <c r="AI22" s="1222"/>
      <c r="AJ22" s="1222"/>
      <c r="AK22" s="1223"/>
      <c r="AL22" s="15"/>
      <c r="AM22" s="6"/>
    </row>
    <row r="23" spans="1:39" s="13" customFormat="1" ht="36" customHeight="1" x14ac:dyDescent="0.3">
      <c r="A23" s="918"/>
      <c r="B23" s="960" t="s">
        <v>317</v>
      </c>
      <c r="C23" s="464"/>
      <c r="D23" s="464"/>
      <c r="E23" s="830" t="s">
        <v>467</v>
      </c>
      <c r="F23" s="1065"/>
      <c r="G23" s="549"/>
      <c r="H23" s="549"/>
      <c r="I23" s="1072"/>
      <c r="J23" s="1058"/>
      <c r="K23" s="1044"/>
      <c r="L23" s="1049"/>
      <c r="M23" s="1049"/>
      <c r="N23" s="1049"/>
      <c r="O23" s="1044"/>
      <c r="P23" s="1049"/>
      <c r="Q23" s="1044"/>
      <c r="R23" s="1072"/>
      <c r="S23" s="1062"/>
      <c r="T23" s="1069"/>
      <c r="U23" s="1039"/>
      <c r="V23" s="1072"/>
      <c r="W23" s="1044"/>
      <c r="X23" s="1044"/>
      <c r="Y23" s="1062"/>
      <c r="Z23" s="1069"/>
      <c r="AA23" s="1225"/>
      <c r="AB23" s="1039"/>
      <c r="AC23" s="1087"/>
      <c r="AD23" s="1039"/>
      <c r="AE23" s="1062"/>
      <c r="AF23" s="1039"/>
      <c r="AG23" s="1222"/>
      <c r="AH23" s="1222"/>
      <c r="AI23" s="1222"/>
      <c r="AJ23" s="1222"/>
      <c r="AK23" s="1223"/>
      <c r="AL23" s="15"/>
      <c r="AM23" s="6"/>
    </row>
    <row r="24" spans="1:39" s="13" customFormat="1" ht="36" customHeight="1" x14ac:dyDescent="0.2">
      <c r="A24" s="918"/>
      <c r="B24" s="961" t="s">
        <v>12</v>
      </c>
      <c r="C24" s="464"/>
      <c r="D24" s="464"/>
      <c r="E24" s="850" t="s">
        <v>468</v>
      </c>
      <c r="F24" s="1065"/>
      <c r="G24" s="549"/>
      <c r="H24" s="549"/>
      <c r="I24" s="1072"/>
      <c r="J24" s="1058"/>
      <c r="K24" s="1044"/>
      <c r="L24" s="1049"/>
      <c r="M24" s="1049"/>
      <c r="N24" s="1049"/>
      <c r="O24" s="1044"/>
      <c r="P24" s="1049"/>
      <c r="Q24" s="1044"/>
      <c r="R24" s="1072"/>
      <c r="S24" s="1062"/>
      <c r="T24" s="1069"/>
      <c r="U24" s="1039"/>
      <c r="V24" s="1072"/>
      <c r="W24" s="1044"/>
      <c r="X24" s="1044"/>
      <c r="Y24" s="1062"/>
      <c r="Z24" s="1069"/>
      <c r="AA24" s="1225"/>
      <c r="AB24" s="1039"/>
      <c r="AC24" s="1087"/>
      <c r="AD24" s="1039"/>
      <c r="AE24" s="1062"/>
      <c r="AF24" s="1039"/>
      <c r="AG24" s="1222"/>
      <c r="AH24" s="1222"/>
      <c r="AI24" s="1222"/>
      <c r="AJ24" s="1222"/>
      <c r="AK24" s="1223"/>
      <c r="AL24" s="15"/>
      <c r="AM24" s="6"/>
    </row>
    <row r="25" spans="1:39" s="13" customFormat="1" ht="36" customHeight="1" thickBot="1" x14ac:dyDescent="0.25">
      <c r="A25" s="918"/>
      <c r="B25" s="962" t="s">
        <v>11</v>
      </c>
      <c r="C25" s="464"/>
      <c r="D25" s="464"/>
      <c r="E25" s="850" t="s">
        <v>480</v>
      </c>
      <c r="F25" s="1066"/>
      <c r="G25" s="549"/>
      <c r="H25" s="549"/>
      <c r="I25" s="1073"/>
      <c r="J25" s="1059"/>
      <c r="K25" s="1045"/>
      <c r="L25" s="1050"/>
      <c r="M25" s="1050"/>
      <c r="N25" s="1050"/>
      <c r="O25" s="1045"/>
      <c r="P25" s="1050"/>
      <c r="Q25" s="1045"/>
      <c r="R25" s="1073"/>
      <c r="S25" s="1063"/>
      <c r="T25" s="1070"/>
      <c r="U25" s="1039"/>
      <c r="V25" s="1073"/>
      <c r="W25" s="1045"/>
      <c r="X25" s="1045"/>
      <c r="Y25" s="1063"/>
      <c r="Z25" s="1070"/>
      <c r="AA25" s="1226"/>
      <c r="AB25" s="1039"/>
      <c r="AC25" s="1088"/>
      <c r="AD25" s="1039"/>
      <c r="AE25" s="1063"/>
      <c r="AF25" s="1039"/>
      <c r="AG25" s="1222"/>
      <c r="AH25" s="1222"/>
      <c r="AI25" s="1222"/>
      <c r="AJ25" s="1222"/>
      <c r="AK25" s="1223"/>
      <c r="AL25" s="15"/>
      <c r="AM25" s="6"/>
    </row>
    <row r="26" spans="1:39" s="13" customFormat="1" ht="36" customHeight="1" x14ac:dyDescent="0.2">
      <c r="A26" s="918"/>
      <c r="B26" s="963" t="s">
        <v>401</v>
      </c>
      <c r="C26" s="464"/>
      <c r="D26" s="464"/>
      <c r="E26" s="852" t="s">
        <v>187</v>
      </c>
      <c r="F26" s="494"/>
      <c r="G26" s="551"/>
      <c r="H26" s="551"/>
      <c r="I26" s="1106" t="s">
        <v>142</v>
      </c>
      <c r="J26" s="1107"/>
      <c r="K26" s="1107"/>
      <c r="L26" s="1107"/>
      <c r="M26" s="1107"/>
      <c r="N26" s="1108"/>
      <c r="O26" s="1123" t="s">
        <v>142</v>
      </c>
      <c r="P26" s="1124"/>
      <c r="Q26" s="1124"/>
      <c r="R26" s="1124"/>
      <c r="S26" s="1124"/>
      <c r="T26" s="1125"/>
      <c r="U26" s="1106" t="s">
        <v>142</v>
      </c>
      <c r="V26" s="1107"/>
      <c r="W26" s="1107"/>
      <c r="X26" s="1107"/>
      <c r="Y26" s="1107"/>
      <c r="Z26" s="1207"/>
      <c r="AA26" s="1198" t="s">
        <v>142</v>
      </c>
      <c r="AB26" s="1199"/>
      <c r="AC26" s="1199"/>
      <c r="AD26" s="1199"/>
      <c r="AE26" s="1199"/>
      <c r="AF26" s="1200"/>
      <c r="AG26" s="1222"/>
      <c r="AH26" s="1222"/>
      <c r="AI26" s="1222"/>
      <c r="AJ26" s="1222"/>
      <c r="AK26" s="1223"/>
      <c r="AL26" s="15"/>
      <c r="AM26" s="6"/>
    </row>
    <row r="27" spans="1:39" s="13" customFormat="1" ht="36" customHeight="1" x14ac:dyDescent="0.2">
      <c r="A27" s="918"/>
      <c r="B27" s="964" t="s">
        <v>419</v>
      </c>
      <c r="C27" s="874"/>
      <c r="D27" s="52"/>
      <c r="E27" s="851" t="s">
        <v>164</v>
      </c>
      <c r="F27" s="1099" t="s">
        <v>95</v>
      </c>
      <c r="G27" s="552"/>
      <c r="H27" s="552"/>
      <c r="I27" s="1110" t="s">
        <v>419</v>
      </c>
      <c r="J27" s="1064" t="s">
        <v>11</v>
      </c>
      <c r="K27" s="1041" t="s">
        <v>469</v>
      </c>
      <c r="M27" s="1039"/>
      <c r="N27" s="1067" t="s">
        <v>306</v>
      </c>
      <c r="O27" s="1057" t="s">
        <v>420</v>
      </c>
      <c r="P27" s="1041" t="s">
        <v>469</v>
      </c>
      <c r="Q27" s="1064" t="s">
        <v>11</v>
      </c>
      <c r="R27" s="1071" t="s">
        <v>354</v>
      </c>
      <c r="S27" s="1048"/>
      <c r="T27" s="1067" t="s">
        <v>306</v>
      </c>
      <c r="U27" s="1041" t="s">
        <v>469</v>
      </c>
      <c r="V27" s="1071" t="s">
        <v>354</v>
      </c>
      <c r="W27" s="1201" t="s">
        <v>11</v>
      </c>
      <c r="X27" s="1057" t="s">
        <v>420</v>
      </c>
      <c r="Y27" s="1039"/>
      <c r="Z27" s="1067" t="s">
        <v>306</v>
      </c>
      <c r="AA27" s="1071" t="s">
        <v>354</v>
      </c>
      <c r="AB27" s="1039"/>
      <c r="AC27" s="1043" t="s">
        <v>12</v>
      </c>
      <c r="AD27" s="1064" t="s">
        <v>11</v>
      </c>
      <c r="AE27" s="1039"/>
      <c r="AF27" s="1039"/>
      <c r="AG27" s="1222"/>
      <c r="AH27" s="1222"/>
      <c r="AI27" s="1222"/>
      <c r="AJ27" s="1222"/>
      <c r="AK27" s="1223"/>
      <c r="AL27" s="15"/>
      <c r="AM27" s="6"/>
    </row>
    <row r="28" spans="1:39" s="13" customFormat="1" ht="36" customHeight="1" x14ac:dyDescent="0.2">
      <c r="A28" s="540"/>
      <c r="B28" s="965" t="s">
        <v>420</v>
      </c>
      <c r="C28" s="464"/>
      <c r="D28" s="464"/>
      <c r="E28" s="851" t="s">
        <v>165</v>
      </c>
      <c r="F28" s="1100"/>
      <c r="G28" s="552"/>
      <c r="H28" s="552"/>
      <c r="I28" s="1111"/>
      <c r="J28" s="1065"/>
      <c r="K28" s="1041"/>
      <c r="M28" s="1039"/>
      <c r="N28" s="1067"/>
      <c r="O28" s="1058"/>
      <c r="P28" s="1041"/>
      <c r="Q28" s="1065"/>
      <c r="R28" s="1072"/>
      <c r="S28" s="1049"/>
      <c r="T28" s="1067"/>
      <c r="U28" s="1041"/>
      <c r="V28" s="1072"/>
      <c r="W28" s="1202"/>
      <c r="X28" s="1058"/>
      <c r="Y28" s="1039"/>
      <c r="Z28" s="1067"/>
      <c r="AA28" s="1072"/>
      <c r="AB28" s="1039"/>
      <c r="AC28" s="1044"/>
      <c r="AD28" s="1065"/>
      <c r="AE28" s="1039"/>
      <c r="AF28" s="1039"/>
      <c r="AG28" s="1222"/>
      <c r="AH28" s="1222"/>
      <c r="AI28" s="1222"/>
      <c r="AJ28" s="1222"/>
      <c r="AK28" s="1223"/>
      <c r="AL28" s="15"/>
      <c r="AM28" s="6"/>
    </row>
    <row r="29" spans="1:39" s="13" customFormat="1" ht="36" customHeight="1" x14ac:dyDescent="0.2">
      <c r="A29" s="918"/>
      <c r="B29" s="947"/>
      <c r="C29" s="464"/>
      <c r="D29" s="464"/>
      <c r="E29" s="851" t="s">
        <v>202</v>
      </c>
      <c r="F29" s="1101"/>
      <c r="G29" s="552"/>
      <c r="H29" s="552"/>
      <c r="I29" s="1111"/>
      <c r="J29" s="1065"/>
      <c r="K29" s="1041"/>
      <c r="M29" s="1039"/>
      <c r="N29" s="1067"/>
      <c r="O29" s="1058"/>
      <c r="P29" s="1041"/>
      <c r="Q29" s="1065"/>
      <c r="R29" s="1072"/>
      <c r="S29" s="1049"/>
      <c r="T29" s="1067"/>
      <c r="U29" s="1041"/>
      <c r="V29" s="1072"/>
      <c r="W29" s="1202"/>
      <c r="X29" s="1058"/>
      <c r="Y29" s="1039"/>
      <c r="Z29" s="1067"/>
      <c r="AA29" s="1072"/>
      <c r="AB29" s="1039"/>
      <c r="AC29" s="1044"/>
      <c r="AD29" s="1065"/>
      <c r="AE29" s="1039"/>
      <c r="AF29" s="1039"/>
      <c r="AG29" s="1222"/>
      <c r="AH29" s="1222"/>
      <c r="AI29" s="1222"/>
      <c r="AJ29" s="1222"/>
      <c r="AK29" s="1223"/>
      <c r="AL29" s="15"/>
      <c r="AM29" s="6"/>
    </row>
    <row r="30" spans="1:39" s="13" customFormat="1" ht="36" customHeight="1" thickBot="1" x14ac:dyDescent="0.25">
      <c r="A30" s="918"/>
      <c r="B30" s="947"/>
      <c r="C30" s="464"/>
      <c r="D30" s="464"/>
      <c r="E30" s="755" t="s">
        <v>203</v>
      </c>
      <c r="F30" s="930"/>
      <c r="G30" s="552"/>
      <c r="H30" s="552"/>
      <c r="I30" s="1112"/>
      <c r="J30" s="1066"/>
      <c r="K30" s="1041"/>
      <c r="M30" s="1039"/>
      <c r="N30" s="1067"/>
      <c r="O30" s="1059"/>
      <c r="P30" s="1041"/>
      <c r="Q30" s="1066"/>
      <c r="R30" s="1073"/>
      <c r="S30" s="1050"/>
      <c r="T30" s="1067"/>
      <c r="U30" s="1041"/>
      <c r="V30" s="1073"/>
      <c r="W30" s="1203"/>
      <c r="X30" s="1059"/>
      <c r="Y30" s="1039"/>
      <c r="Z30" s="1067"/>
      <c r="AA30" s="1089"/>
      <c r="AB30" s="1039"/>
      <c r="AC30" s="1045"/>
      <c r="AD30" s="1066"/>
      <c r="AE30" s="1039"/>
      <c r="AF30" s="1039"/>
      <c r="AG30" s="1222"/>
      <c r="AH30" s="1222"/>
      <c r="AI30" s="1222"/>
      <c r="AJ30" s="1222"/>
      <c r="AK30" s="1223"/>
      <c r="AL30" s="15"/>
      <c r="AM30" s="6"/>
    </row>
    <row r="31" spans="1:39" s="13" customFormat="1" ht="36" customHeight="1" thickBot="1" x14ac:dyDescent="0.25">
      <c r="A31" s="918"/>
      <c r="B31" s="947"/>
      <c r="C31" s="874"/>
      <c r="D31" s="52"/>
      <c r="E31" s="523" t="s">
        <v>188</v>
      </c>
      <c r="F31" s="1060" t="s">
        <v>140</v>
      </c>
      <c r="G31" s="1206"/>
      <c r="H31" s="853"/>
      <c r="I31" s="1083" t="s">
        <v>258</v>
      </c>
      <c r="J31" s="1083"/>
      <c r="K31" s="1083"/>
      <c r="L31" s="1083"/>
      <c r="M31" s="1083"/>
      <c r="N31" s="1084"/>
      <c r="O31" s="1083" t="s">
        <v>258</v>
      </c>
      <c r="P31" s="1083"/>
      <c r="Q31" s="1083"/>
      <c r="R31" s="1083"/>
      <c r="S31" s="1083"/>
      <c r="T31" s="1084"/>
      <c r="U31" s="1208"/>
      <c r="V31" s="1209"/>
      <c r="W31" s="1209"/>
      <c r="X31" s="1209"/>
      <c r="Y31" s="1209"/>
      <c r="Z31" s="1210"/>
      <c r="AA31" s="1083" t="s">
        <v>258</v>
      </c>
      <c r="AB31" s="1083"/>
      <c r="AC31" s="1083"/>
      <c r="AD31" s="1083"/>
      <c r="AE31" s="1083"/>
      <c r="AF31" s="1084"/>
      <c r="AG31" s="68"/>
      <c r="AH31" s="35"/>
      <c r="AI31" s="35"/>
      <c r="AJ31" s="35"/>
      <c r="AK31" s="100"/>
      <c r="AL31" s="15"/>
      <c r="AM31" s="6"/>
    </row>
    <row r="32" spans="1:39" s="13" customFormat="1" ht="36" customHeight="1" x14ac:dyDescent="0.2">
      <c r="A32" s="918"/>
      <c r="B32" s="951" t="s">
        <v>338</v>
      </c>
      <c r="C32" s="874"/>
      <c r="D32" s="52"/>
      <c r="E32" s="523" t="s">
        <v>189</v>
      </c>
      <c r="F32" s="1060"/>
      <c r="G32" s="1206"/>
      <c r="H32" s="853"/>
      <c r="I32" s="1083"/>
      <c r="J32" s="1083"/>
      <c r="K32" s="1083"/>
      <c r="L32" s="1083"/>
      <c r="M32" s="1083"/>
      <c r="N32" s="1084"/>
      <c r="O32" s="1083"/>
      <c r="P32" s="1083"/>
      <c r="Q32" s="1083"/>
      <c r="R32" s="1083"/>
      <c r="S32" s="1083"/>
      <c r="T32" s="1084"/>
      <c r="U32" s="1211" t="s">
        <v>485</v>
      </c>
      <c r="V32" s="1212"/>
      <c r="W32" s="1212"/>
      <c r="X32" s="1212"/>
      <c r="Y32" s="1212"/>
      <c r="Z32" s="1213"/>
      <c r="AA32" s="1083"/>
      <c r="AB32" s="1083"/>
      <c r="AC32" s="1083"/>
      <c r="AD32" s="1083"/>
      <c r="AE32" s="1083"/>
      <c r="AF32" s="1084"/>
      <c r="AG32" s="68"/>
      <c r="AH32" s="35"/>
      <c r="AI32" s="35"/>
      <c r="AJ32" s="35"/>
      <c r="AK32" s="100"/>
      <c r="AL32" s="15"/>
      <c r="AM32" s="6"/>
    </row>
    <row r="33" spans="1:49" s="13" customFormat="1" ht="36" customHeight="1" thickBot="1" x14ac:dyDescent="0.25">
      <c r="A33" s="918"/>
      <c r="B33" s="952" t="s">
        <v>339</v>
      </c>
      <c r="C33" s="874"/>
      <c r="D33" s="52"/>
      <c r="E33" s="523" t="s">
        <v>190</v>
      </c>
      <c r="F33" s="1060"/>
      <c r="G33" s="1206"/>
      <c r="H33" s="853"/>
      <c r="I33" s="1085"/>
      <c r="J33" s="1085"/>
      <c r="K33" s="1085"/>
      <c r="L33" s="1085"/>
      <c r="M33" s="1085"/>
      <c r="N33" s="1086"/>
      <c r="O33" s="1085"/>
      <c r="P33" s="1085"/>
      <c r="Q33" s="1085"/>
      <c r="R33" s="1085"/>
      <c r="S33" s="1085"/>
      <c r="T33" s="1086"/>
      <c r="U33" s="1214"/>
      <c r="V33" s="1215"/>
      <c r="W33" s="1215"/>
      <c r="X33" s="1215"/>
      <c r="Y33" s="1215"/>
      <c r="Z33" s="1216"/>
      <c r="AA33" s="1205"/>
      <c r="AB33" s="1205"/>
      <c r="AC33" s="1205"/>
      <c r="AD33" s="1205"/>
      <c r="AE33" s="1205"/>
      <c r="AF33" s="1084"/>
      <c r="AG33" s="68"/>
      <c r="AH33" s="35"/>
      <c r="AI33" s="35"/>
      <c r="AJ33" s="35"/>
      <c r="AK33" s="100"/>
      <c r="AL33" s="15"/>
      <c r="AM33" s="6"/>
    </row>
    <row r="34" spans="1:49" s="13" customFormat="1" ht="36" customHeight="1" x14ac:dyDescent="0.2">
      <c r="A34" s="918"/>
      <c r="B34" s="966" t="s">
        <v>469</v>
      </c>
      <c r="C34" s="874"/>
      <c r="D34" s="52"/>
      <c r="E34" s="755" t="s">
        <v>191</v>
      </c>
      <c r="F34" s="1060"/>
      <c r="G34" s="1102"/>
      <c r="H34" s="854"/>
      <c r="I34" s="1039"/>
      <c r="J34" s="1039"/>
      <c r="K34" s="1041" t="s">
        <v>469</v>
      </c>
      <c r="L34" s="1039"/>
      <c r="M34" s="1039"/>
      <c r="N34" s="1039"/>
      <c r="O34" s="1039"/>
      <c r="P34" s="1041" t="s">
        <v>469</v>
      </c>
      <c r="Q34" s="1039"/>
      <c r="R34" s="1039"/>
      <c r="S34" s="1039"/>
      <c r="T34" s="1039"/>
      <c r="U34" s="1214"/>
      <c r="V34" s="1215"/>
      <c r="W34" s="1215"/>
      <c r="X34" s="1215"/>
      <c r="Y34" s="1215"/>
      <c r="Z34" s="1216"/>
      <c r="AA34" s="1019" t="s">
        <v>504</v>
      </c>
      <c r="AB34" s="1020"/>
      <c r="AC34" s="1020"/>
      <c r="AD34" s="1020"/>
      <c r="AE34" s="1020"/>
      <c r="AF34" s="1021"/>
      <c r="AG34" s="35"/>
      <c r="AH34" s="35"/>
      <c r="AI34" s="35"/>
      <c r="AJ34" s="35"/>
      <c r="AK34" s="100"/>
      <c r="AL34" s="15"/>
      <c r="AM34" s="6"/>
    </row>
    <row r="35" spans="1:49" s="13" customFormat="1" ht="36" customHeight="1" x14ac:dyDescent="0.2">
      <c r="A35" s="540"/>
      <c r="B35" s="947"/>
      <c r="C35" s="464"/>
      <c r="D35" s="464"/>
      <c r="E35" s="755" t="s">
        <v>192</v>
      </c>
      <c r="F35" s="479"/>
      <c r="G35" s="1102"/>
      <c r="H35" s="854"/>
      <c r="I35" s="1039"/>
      <c r="J35" s="1039"/>
      <c r="K35" s="1041"/>
      <c r="L35" s="1039"/>
      <c r="M35" s="1039"/>
      <c r="N35" s="1039"/>
      <c r="O35" s="1039"/>
      <c r="P35" s="1041"/>
      <c r="Q35" s="1039"/>
      <c r="R35" s="1039"/>
      <c r="S35" s="1039"/>
      <c r="T35" s="1039"/>
      <c r="U35" s="1214"/>
      <c r="V35" s="1215"/>
      <c r="W35" s="1215"/>
      <c r="X35" s="1215"/>
      <c r="Y35" s="1215"/>
      <c r="Z35" s="1216"/>
      <c r="AA35" s="1022"/>
      <c r="AB35" s="1023"/>
      <c r="AC35" s="1023"/>
      <c r="AD35" s="1023"/>
      <c r="AE35" s="1023"/>
      <c r="AF35" s="1024"/>
      <c r="AG35" s="35"/>
      <c r="AH35" s="35"/>
      <c r="AI35" s="35"/>
      <c r="AJ35" s="35"/>
      <c r="AK35" s="100"/>
      <c r="AL35" s="15"/>
      <c r="AM35" s="6"/>
    </row>
    <row r="36" spans="1:49" s="13" customFormat="1" ht="36" customHeight="1" x14ac:dyDescent="0.2">
      <c r="A36" s="918"/>
      <c r="B36" s="947"/>
      <c r="C36" s="874"/>
      <c r="D36" s="52"/>
      <c r="E36" s="755" t="s">
        <v>193</v>
      </c>
      <c r="F36" s="479"/>
      <c r="G36" s="1102"/>
      <c r="H36" s="854"/>
      <c r="I36" s="1039"/>
      <c r="J36" s="1039"/>
      <c r="K36" s="1041"/>
      <c r="L36" s="1039"/>
      <c r="M36" s="1039"/>
      <c r="N36" s="1039"/>
      <c r="O36" s="1039"/>
      <c r="P36" s="1041"/>
      <c r="Q36" s="1039"/>
      <c r="R36" s="1039"/>
      <c r="S36" s="1039"/>
      <c r="T36" s="1039"/>
      <c r="U36" s="1214"/>
      <c r="V36" s="1215"/>
      <c r="W36" s="1215"/>
      <c r="X36" s="1215"/>
      <c r="Y36" s="1215"/>
      <c r="Z36" s="1216"/>
      <c r="AA36" s="1022"/>
      <c r="AB36" s="1023"/>
      <c r="AC36" s="1023"/>
      <c r="AD36" s="1023"/>
      <c r="AE36" s="1023"/>
      <c r="AF36" s="1024"/>
      <c r="AG36" s="35"/>
      <c r="AH36" s="35"/>
      <c r="AI36" s="35"/>
      <c r="AJ36" s="35"/>
      <c r="AK36" s="100"/>
      <c r="AL36" s="15"/>
      <c r="AM36" s="6"/>
    </row>
    <row r="37" spans="1:49" s="13" customFormat="1" ht="36" customHeight="1" thickBot="1" x14ac:dyDescent="0.25">
      <c r="A37" s="918"/>
      <c r="B37" s="947"/>
      <c r="C37" s="464"/>
      <c r="D37" s="464"/>
      <c r="E37" s="524" t="s">
        <v>194</v>
      </c>
      <c r="F37" s="525"/>
      <c r="G37" s="1102"/>
      <c r="H37" s="854"/>
      <c r="I37" s="1040"/>
      <c r="J37" s="1040"/>
      <c r="K37" s="1042"/>
      <c r="L37" s="1040"/>
      <c r="M37" s="1040"/>
      <c r="N37" s="1040"/>
      <c r="O37" s="1040"/>
      <c r="P37" s="1042"/>
      <c r="Q37" s="1040"/>
      <c r="R37" s="1040"/>
      <c r="S37" s="1040"/>
      <c r="T37" s="1040"/>
      <c r="U37" s="1217"/>
      <c r="V37" s="1218"/>
      <c r="W37" s="1218"/>
      <c r="X37" s="1218"/>
      <c r="Y37" s="1218"/>
      <c r="Z37" s="1219"/>
      <c r="AA37" s="1025"/>
      <c r="AB37" s="1026"/>
      <c r="AC37" s="1026"/>
      <c r="AD37" s="1026"/>
      <c r="AE37" s="1026"/>
      <c r="AF37" s="1027"/>
      <c r="AG37" s="35"/>
      <c r="AH37" s="35"/>
      <c r="AI37" s="35"/>
      <c r="AJ37" s="35"/>
      <c r="AK37" s="100"/>
      <c r="AL37" s="15"/>
      <c r="AM37" s="6"/>
    </row>
    <row r="38" spans="1:49" s="13" customFormat="1" ht="36" customHeight="1" x14ac:dyDescent="0.2">
      <c r="A38" s="918"/>
      <c r="B38" s="1160" t="s">
        <v>349</v>
      </c>
      <c r="C38" s="464"/>
      <c r="D38" s="464"/>
      <c r="E38" s="526" t="s">
        <v>208</v>
      </c>
      <c r="F38" s="495"/>
      <c r="G38" s="1102"/>
      <c r="H38" s="937"/>
      <c r="I38" s="1093"/>
      <c r="J38" s="1094"/>
      <c r="K38" s="1094"/>
      <c r="L38" s="1094"/>
      <c r="M38" s="1094"/>
      <c r="N38" s="1095"/>
      <c r="O38" s="938"/>
      <c r="P38" s="939"/>
      <c r="Q38" s="939"/>
      <c r="R38" s="939"/>
      <c r="S38" s="939"/>
      <c r="T38" s="939"/>
      <c r="U38" s="95"/>
      <c r="V38" s="32"/>
      <c r="W38" s="32"/>
      <c r="X38" s="32"/>
      <c r="Y38" s="32"/>
      <c r="Z38" s="32"/>
      <c r="AA38" s="33"/>
      <c r="AB38" s="33"/>
      <c r="AC38" s="33"/>
      <c r="AD38" s="33"/>
      <c r="AE38" s="33"/>
      <c r="AF38" s="33"/>
      <c r="AG38" s="35"/>
      <c r="AH38" s="35"/>
      <c r="AI38" s="35"/>
      <c r="AJ38" s="35"/>
      <c r="AK38" s="100"/>
      <c r="AL38" s="15"/>
      <c r="AM38" s="6"/>
    </row>
    <row r="39" spans="1:49" s="13" customFormat="1" ht="36" customHeight="1" x14ac:dyDescent="0.2">
      <c r="A39" s="882"/>
      <c r="B39" s="1161"/>
      <c r="C39" s="882"/>
      <c r="D39" s="53"/>
      <c r="E39" s="696" t="s">
        <v>209</v>
      </c>
      <c r="F39" s="495"/>
      <c r="G39" s="1102"/>
      <c r="H39" s="854"/>
      <c r="I39" s="1096"/>
      <c r="J39" s="1097"/>
      <c r="K39" s="1097"/>
      <c r="L39" s="1097"/>
      <c r="M39" s="1097"/>
      <c r="N39" s="1098"/>
      <c r="O39" s="527"/>
      <c r="P39" s="418"/>
      <c r="Q39" s="418"/>
      <c r="R39" s="418"/>
      <c r="S39" s="418"/>
      <c r="T39" s="418"/>
      <c r="U39" s="95"/>
      <c r="V39" s="32"/>
      <c r="W39" s="32"/>
      <c r="X39" s="32"/>
      <c r="Y39" s="32"/>
      <c r="Z39" s="32"/>
      <c r="AA39" s="33"/>
      <c r="AB39" s="33" t="s">
        <v>118</v>
      </c>
      <c r="AC39" s="33"/>
      <c r="AD39" s="33"/>
      <c r="AE39" s="33"/>
      <c r="AF39" s="33"/>
      <c r="AG39" s="35"/>
      <c r="AH39" s="35"/>
      <c r="AI39" s="35"/>
      <c r="AJ39" s="35"/>
      <c r="AK39" s="100"/>
      <c r="AL39"/>
      <c r="AM39"/>
    </row>
    <row r="40" spans="1:49" s="17" customFormat="1" ht="36" customHeight="1" x14ac:dyDescent="0.2">
      <c r="A40" s="882"/>
      <c r="B40" s="967" t="s">
        <v>346</v>
      </c>
      <c r="C40" s="882"/>
      <c r="D40" s="53"/>
      <c r="E40" s="697"/>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c r="AM40"/>
    </row>
    <row r="41" spans="1:49" s="17" customFormat="1" ht="36" customHeight="1" x14ac:dyDescent="0.2">
      <c r="A41" s="882"/>
      <c r="B41" s="968" t="s">
        <v>316</v>
      </c>
      <c r="C41" s="882"/>
      <c r="D41" s="53"/>
      <c r="E41" s="698"/>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c r="AM41"/>
    </row>
    <row r="42" spans="1:49" s="13" customFormat="1" ht="68.25" customHeight="1" thickBot="1" x14ac:dyDescent="0.25">
      <c r="A42" s="882"/>
      <c r="B42" s="947"/>
      <c r="C42" s="882"/>
      <c r="D42" s="53"/>
      <c r="E42" s="699"/>
      <c r="F42" s="1196" t="s">
        <v>562</v>
      </c>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c r="AJ42" s="1196"/>
      <c r="AK42" s="1197"/>
      <c r="AL42"/>
      <c r="AM42"/>
      <c r="AN42" s="78"/>
    </row>
    <row r="43" spans="1:49" s="11" customFormat="1" ht="29.25" customHeight="1" x14ac:dyDescent="0.2">
      <c r="A43" s="918"/>
      <c r="B43" s="969" t="s">
        <v>265</v>
      </c>
      <c r="C43" s="874"/>
      <c r="D43" s="52"/>
      <c r="E43" s="700"/>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2"/>
      <c r="AL43"/>
      <c r="AM43"/>
      <c r="AN43" s="10"/>
      <c r="AO43" s="10"/>
      <c r="AP43" s="10"/>
      <c r="AQ43" s="10"/>
      <c r="AR43" s="10"/>
      <c r="AS43" s="10"/>
      <c r="AT43" s="10"/>
      <c r="AU43" s="10"/>
    </row>
    <row r="44" spans="1:49" s="17" customFormat="1" ht="29.25" customHeight="1" x14ac:dyDescent="0.2">
      <c r="A44" s="918"/>
      <c r="B44" s="970" t="s">
        <v>229</v>
      </c>
      <c r="C44" s="874"/>
      <c r="D44" s="52"/>
      <c r="E44" s="753"/>
      <c r="F44" s="753"/>
      <c r="G44" s="753"/>
      <c r="H44" s="849"/>
      <c r="I44" s="753"/>
      <c r="J44" s="753"/>
      <c r="K44" s="753"/>
      <c r="L44" s="753"/>
      <c r="M44" s="826"/>
      <c r="N44" s="753"/>
      <c r="O44" s="753"/>
      <c r="P44" s="753"/>
      <c r="Q44" s="753"/>
      <c r="R44" s="753"/>
      <c r="S44" s="826"/>
      <c r="T44" s="753"/>
      <c r="U44" s="753"/>
      <c r="V44" s="753"/>
      <c r="W44" s="849"/>
      <c r="X44" s="753"/>
      <c r="Y44" s="753"/>
      <c r="Z44" s="753"/>
      <c r="AA44" s="753"/>
      <c r="AB44" s="753"/>
      <c r="AC44" s="753"/>
      <c r="AD44" s="753"/>
      <c r="AE44" s="926"/>
      <c r="AF44" s="753"/>
      <c r="AG44" s="753"/>
      <c r="AH44" s="753"/>
      <c r="AI44" s="753"/>
      <c r="AJ44" s="753"/>
      <c r="AK44" s="753"/>
      <c r="AL44"/>
      <c r="AM44"/>
      <c r="AN44"/>
      <c r="AO44"/>
      <c r="AP44" s="94"/>
      <c r="AQ44" s="94"/>
      <c r="AR44" s="94"/>
      <c r="AS44" s="94"/>
      <c r="AT44" s="94"/>
      <c r="AU44" s="94"/>
      <c r="AV44" s="94"/>
      <c r="AW44" s="94"/>
    </row>
    <row r="45" spans="1:49" s="17" customFormat="1" ht="29.25" customHeight="1" x14ac:dyDescent="0.2">
      <c r="A45" s="918"/>
      <c r="B45" s="971" t="s">
        <v>216</v>
      </c>
      <c r="C45" s="468"/>
      <c r="D45" s="468"/>
      <c r="E45"/>
      <c r="F45"/>
      <c r="G45"/>
      <c r="H45" s="849"/>
      <c r="I45"/>
      <c r="J45"/>
      <c r="K45"/>
      <c r="L45"/>
      <c r="M45" s="826"/>
      <c r="N45"/>
      <c r="O45"/>
      <c r="P45"/>
      <c r="Q45"/>
      <c r="R45"/>
      <c r="S45" s="826"/>
      <c r="T45"/>
      <c r="U45"/>
      <c r="V45"/>
      <c r="W45" s="849"/>
      <c r="X45"/>
      <c r="Y45"/>
      <c r="Z45"/>
      <c r="AA45"/>
      <c r="AB45"/>
      <c r="AC45"/>
      <c r="AD45"/>
      <c r="AE45" s="926"/>
      <c r="AF45"/>
      <c r="AG45"/>
      <c r="AH45" s="688"/>
      <c r="AI45"/>
      <c r="AJ45"/>
      <c r="AK45"/>
      <c r="AL45"/>
      <c r="AM45"/>
      <c r="AN45"/>
      <c r="AO45"/>
      <c r="AP45" s="94"/>
      <c r="AQ45" s="94"/>
      <c r="AR45" s="94"/>
      <c r="AS45" s="94"/>
      <c r="AT45" s="94"/>
      <c r="AU45" s="94"/>
      <c r="AV45" s="94"/>
      <c r="AW45" s="94"/>
    </row>
    <row r="46" spans="1:49" s="17" customFormat="1" ht="29.25" customHeight="1" x14ac:dyDescent="0.2">
      <c r="A46" s="918"/>
      <c r="B46" s="972" t="s">
        <v>78</v>
      </c>
      <c r="C46" s="468"/>
      <c r="D46" s="468"/>
      <c r="E46"/>
      <c r="F46"/>
      <c r="G46"/>
      <c r="H46" s="849"/>
      <c r="I46"/>
      <c r="J46"/>
      <c r="K46"/>
      <c r="L46"/>
      <c r="M46" s="826"/>
      <c r="N46"/>
      <c r="O46"/>
      <c r="P46"/>
      <c r="Q46"/>
      <c r="R46"/>
      <c r="S46" s="826"/>
      <c r="T46"/>
      <c r="U46"/>
      <c r="V46"/>
      <c r="W46" s="849"/>
      <c r="X46"/>
      <c r="Y46"/>
      <c r="Z46"/>
      <c r="AA46"/>
      <c r="AB46"/>
      <c r="AC46"/>
      <c r="AD46"/>
      <c r="AE46" s="926"/>
      <c r="AF46"/>
      <c r="AG46"/>
      <c r="AH46" s="688"/>
      <c r="AI46"/>
      <c r="AJ46"/>
      <c r="AK46"/>
      <c r="AL46"/>
      <c r="AM46"/>
      <c r="AN46"/>
      <c r="AO46"/>
      <c r="AP46" s="94"/>
      <c r="AQ46" s="94"/>
      <c r="AR46" s="94"/>
      <c r="AS46" s="94"/>
      <c r="AT46" s="94"/>
      <c r="AU46" s="94"/>
      <c r="AV46" s="94"/>
      <c r="AW46" s="94"/>
    </row>
    <row r="47" spans="1:49" s="17" customFormat="1" ht="29.25" customHeight="1" x14ac:dyDescent="0.2">
      <c r="A47" s="918"/>
      <c r="B47" s="973" t="s">
        <v>79</v>
      </c>
      <c r="C47" s="468"/>
      <c r="D47" s="468"/>
      <c r="E47"/>
      <c r="F47"/>
      <c r="G47"/>
      <c r="H47" s="849"/>
      <c r="I47"/>
      <c r="J47"/>
      <c r="K47"/>
      <c r="L47"/>
      <c r="M47" s="826"/>
      <c r="N47"/>
      <c r="O47"/>
      <c r="P47"/>
      <c r="Q47"/>
      <c r="R47"/>
      <c r="S47" s="826"/>
      <c r="T47"/>
      <c r="U47"/>
      <c r="V47"/>
      <c r="W47" s="849"/>
      <c r="X47"/>
      <c r="Y47"/>
      <c r="Z47"/>
      <c r="AA47"/>
      <c r="AB47"/>
      <c r="AC47"/>
      <c r="AD47"/>
      <c r="AE47" s="926"/>
      <c r="AF47"/>
      <c r="AG47"/>
      <c r="AH47" s="688"/>
      <c r="AI47"/>
      <c r="AJ47"/>
      <c r="AK47"/>
      <c r="AL47"/>
      <c r="AM47"/>
      <c r="AN47"/>
      <c r="AO47"/>
      <c r="AP47" s="94"/>
      <c r="AQ47" s="94"/>
      <c r="AR47" s="94"/>
      <c r="AS47" s="94"/>
      <c r="AT47" s="94"/>
      <c r="AU47" s="94"/>
      <c r="AV47" s="94"/>
      <c r="AW47" s="94"/>
    </row>
    <row r="48" spans="1:49" s="17" customFormat="1" ht="29.25" customHeight="1" x14ac:dyDescent="0.2">
      <c r="A48" s="918"/>
      <c r="B48" s="974" t="s">
        <v>76</v>
      </c>
      <c r="C48" s="468"/>
      <c r="D48" s="468"/>
      <c r="E48"/>
      <c r="F48"/>
      <c r="G48"/>
      <c r="H48" s="849"/>
      <c r="I48"/>
      <c r="J48"/>
      <c r="K48"/>
      <c r="L48"/>
      <c r="M48" s="826"/>
      <c r="N48"/>
      <c r="O48"/>
      <c r="P48"/>
      <c r="Q48"/>
      <c r="R48"/>
      <c r="S48" s="826"/>
      <c r="T48"/>
      <c r="U48"/>
      <c r="V48"/>
      <c r="W48" s="849"/>
      <c r="X48"/>
      <c r="Y48"/>
      <c r="Z48"/>
      <c r="AA48"/>
      <c r="AB48"/>
      <c r="AC48"/>
      <c r="AD48"/>
      <c r="AE48" s="926"/>
      <c r="AF48"/>
      <c r="AG48"/>
      <c r="AH48" s="688"/>
      <c r="AI48"/>
      <c r="AJ48"/>
      <c r="AK48"/>
      <c r="AL48"/>
      <c r="AM48"/>
      <c r="AN48"/>
      <c r="AO48"/>
      <c r="AP48" s="94"/>
      <c r="AQ48" s="94"/>
      <c r="AR48" s="94"/>
      <c r="AS48" s="94"/>
      <c r="AT48" s="94"/>
      <c r="AU48" s="94"/>
      <c r="AV48" s="94"/>
      <c r="AW48" s="94"/>
    </row>
    <row r="49" spans="1:49" s="17" customFormat="1" ht="29.25" customHeight="1" x14ac:dyDescent="0.2">
      <c r="A49" s="918"/>
      <c r="B49" s="975" t="s">
        <v>225</v>
      </c>
      <c r="C49" s="468"/>
      <c r="D49" s="468"/>
      <c r="E49"/>
      <c r="F49"/>
      <c r="G49"/>
      <c r="H49" s="849"/>
      <c r="I49"/>
      <c r="J49"/>
      <c r="K49"/>
      <c r="L49"/>
      <c r="M49" s="826"/>
      <c r="N49"/>
      <c r="O49"/>
      <c r="P49"/>
      <c r="Q49"/>
      <c r="R49"/>
      <c r="S49" s="826"/>
      <c r="T49"/>
      <c r="U49"/>
      <c r="V49"/>
      <c r="W49" s="849"/>
      <c r="X49"/>
      <c r="Y49"/>
      <c r="Z49"/>
      <c r="AA49" t="s">
        <v>477</v>
      </c>
      <c r="AB49"/>
      <c r="AC49"/>
      <c r="AD49"/>
      <c r="AE49" s="926"/>
      <c r="AF49"/>
      <c r="AG49"/>
      <c r="AH49" s="688"/>
      <c r="AI49"/>
      <c r="AJ49"/>
      <c r="AK49"/>
      <c r="AL49"/>
      <c r="AM49"/>
      <c r="AN49"/>
      <c r="AO49"/>
      <c r="AP49" s="94"/>
      <c r="AQ49" s="94"/>
      <c r="AR49" s="94"/>
      <c r="AS49" s="94"/>
      <c r="AT49" s="94"/>
      <c r="AU49" s="94"/>
      <c r="AV49" s="94"/>
      <c r="AW49" s="94"/>
    </row>
    <row r="50" spans="1:49" s="529" customFormat="1" ht="36" customHeight="1" x14ac:dyDescent="0.4">
      <c r="A50" s="918"/>
      <c r="B50" s="975" t="s">
        <v>226</v>
      </c>
      <c r="C50" s="468"/>
      <c r="D50" s="468"/>
      <c r="E50" s="528"/>
      <c r="F50" s="528"/>
      <c r="G50"/>
      <c r="H50" s="849"/>
      <c r="I50"/>
      <c r="J50"/>
      <c r="K50"/>
      <c r="L50"/>
      <c r="M50" s="826"/>
      <c r="N50"/>
      <c r="O50"/>
      <c r="P50"/>
      <c r="Q50"/>
      <c r="R50"/>
      <c r="S50" s="826"/>
      <c r="T50"/>
      <c r="U50"/>
      <c r="V50"/>
      <c r="W50" s="849"/>
      <c r="X50"/>
      <c r="Y50"/>
      <c r="Z50"/>
      <c r="AA50"/>
      <c r="AB50"/>
      <c r="AC50"/>
      <c r="AD50"/>
      <c r="AE50" s="926"/>
      <c r="AF50"/>
      <c r="AG50"/>
      <c r="AH50" s="688"/>
      <c r="AI50" s="528"/>
      <c r="AJ50" s="528"/>
      <c r="AK50" s="528"/>
      <c r="AL50" s="528"/>
      <c r="AM50" s="528"/>
      <c r="AU50" s="530"/>
    </row>
    <row r="51" spans="1:49" s="529" customFormat="1" ht="36" customHeight="1" x14ac:dyDescent="0.4">
      <c r="A51" s="918"/>
      <c r="B51" s="975" t="s">
        <v>107</v>
      </c>
      <c r="C51" s="468"/>
      <c r="D51" s="468"/>
      <c r="E51" s="528"/>
      <c r="F51" s="528"/>
      <c r="G51"/>
      <c r="H51" s="849"/>
      <c r="I51"/>
      <c r="J51"/>
      <c r="K51"/>
      <c r="L51"/>
      <c r="M51" s="826"/>
      <c r="N51"/>
      <c r="O51"/>
      <c r="P51"/>
      <c r="Q51"/>
      <c r="R51"/>
      <c r="S51" s="826"/>
      <c r="T51"/>
      <c r="U51"/>
      <c r="V51"/>
      <c r="W51" s="849"/>
      <c r="X51"/>
      <c r="Y51"/>
      <c r="Z51"/>
      <c r="AA51"/>
      <c r="AB51"/>
      <c r="AC51"/>
      <c r="AD51"/>
      <c r="AE51" s="926"/>
      <c r="AF51"/>
      <c r="AG51"/>
      <c r="AH51" s="688"/>
      <c r="AI51" s="528"/>
      <c r="AJ51" s="528"/>
      <c r="AK51" s="528"/>
      <c r="AL51" s="528"/>
      <c r="AM51" s="528"/>
      <c r="AU51" s="530"/>
    </row>
    <row r="52" spans="1:49" s="529" customFormat="1" ht="36" customHeight="1" x14ac:dyDescent="0.4">
      <c r="A52" s="918"/>
      <c r="B52" s="975" t="s">
        <v>231</v>
      </c>
      <c r="C52" s="468"/>
      <c r="D52" s="468"/>
      <c r="E52" s="528"/>
      <c r="F52" s="528"/>
      <c r="G52"/>
      <c r="H52" s="849"/>
      <c r="I52"/>
      <c r="J52"/>
      <c r="K52"/>
      <c r="L52"/>
      <c r="M52" s="826"/>
      <c r="N52"/>
      <c r="O52"/>
      <c r="P52"/>
      <c r="Q52"/>
      <c r="R52"/>
      <c r="S52" s="826"/>
      <c r="T52"/>
      <c r="U52"/>
      <c r="V52"/>
      <c r="W52" s="849"/>
      <c r="X52"/>
      <c r="Y52"/>
      <c r="Z52"/>
      <c r="AA52"/>
      <c r="AB52"/>
      <c r="AC52"/>
      <c r="AD52"/>
      <c r="AE52" s="926"/>
      <c r="AF52"/>
      <c r="AG52"/>
      <c r="AH52" s="688"/>
      <c r="AI52" s="528"/>
      <c r="AJ52" s="528"/>
      <c r="AK52" s="528"/>
      <c r="AL52" s="528"/>
      <c r="AM52" s="528"/>
      <c r="AU52" s="530"/>
    </row>
    <row r="53" spans="1:49" s="529" customFormat="1" ht="36" customHeight="1" x14ac:dyDescent="0.4">
      <c r="A53" s="918"/>
      <c r="B53" s="975" t="s">
        <v>227</v>
      </c>
      <c r="C53" s="468"/>
      <c r="D53" s="468"/>
      <c r="E53" s="528"/>
      <c r="F53" s="528"/>
      <c r="G53"/>
      <c r="H53" s="849"/>
      <c r="I53"/>
      <c r="J53"/>
      <c r="K53"/>
      <c r="L53"/>
      <c r="M53" s="826"/>
      <c r="N53"/>
      <c r="O53"/>
      <c r="P53"/>
      <c r="Q53"/>
      <c r="R53"/>
      <c r="S53" s="826"/>
      <c r="T53"/>
      <c r="U53"/>
      <c r="V53"/>
      <c r="W53" s="849"/>
      <c r="X53"/>
      <c r="Y53"/>
      <c r="Z53"/>
      <c r="AA53"/>
      <c r="AB53"/>
      <c r="AC53"/>
      <c r="AD53"/>
      <c r="AE53" s="926"/>
      <c r="AF53"/>
      <c r="AG53"/>
      <c r="AH53" s="688"/>
      <c r="AI53" s="528"/>
      <c r="AJ53" s="528"/>
      <c r="AK53" s="528"/>
      <c r="AL53" s="528"/>
      <c r="AM53" s="528"/>
      <c r="AU53" s="530"/>
    </row>
    <row r="54" spans="1:49" s="529" customFormat="1" ht="36" customHeight="1" x14ac:dyDescent="0.4">
      <c r="A54" s="918"/>
      <c r="B54" s="975" t="s">
        <v>106</v>
      </c>
      <c r="C54" s="468"/>
      <c r="D54" s="468"/>
      <c r="E54" s="528"/>
      <c r="F54" s="528"/>
      <c r="G54"/>
      <c r="H54" s="849"/>
      <c r="I54"/>
      <c r="J54"/>
      <c r="K54"/>
      <c r="L54"/>
      <c r="M54" s="826"/>
      <c r="N54"/>
      <c r="O54"/>
      <c r="P54"/>
      <c r="Q54"/>
      <c r="R54"/>
      <c r="S54" s="826"/>
      <c r="T54"/>
      <c r="U54"/>
      <c r="V54"/>
      <c r="W54" s="849"/>
      <c r="X54"/>
      <c r="Y54"/>
      <c r="Z54"/>
      <c r="AA54"/>
      <c r="AB54"/>
      <c r="AC54"/>
      <c r="AD54"/>
      <c r="AE54" s="926"/>
      <c r="AF54"/>
      <c r="AG54"/>
      <c r="AH54" s="688"/>
      <c r="AI54" s="528"/>
      <c r="AJ54" s="528"/>
      <c r="AK54" s="528"/>
      <c r="AL54" s="528"/>
      <c r="AM54" s="528"/>
      <c r="AU54" s="530"/>
    </row>
    <row r="55" spans="1:49" s="529" customFormat="1" ht="36" customHeight="1" x14ac:dyDescent="0.4">
      <c r="A55" s="918"/>
      <c r="B55" s="975" t="s">
        <v>228</v>
      </c>
      <c r="C55" s="468"/>
      <c r="D55" s="468"/>
      <c r="E55" s="528"/>
      <c r="F55"/>
      <c r="G55"/>
      <c r="H55" s="849"/>
      <c r="I55"/>
      <c r="J55"/>
      <c r="K55"/>
      <c r="L55"/>
      <c r="M55" s="826"/>
      <c r="N55"/>
      <c r="O55"/>
      <c r="P55"/>
      <c r="Q55"/>
      <c r="R55"/>
      <c r="S55" s="826"/>
      <c r="T55"/>
      <c r="U55"/>
      <c r="V55"/>
      <c r="W55" s="849"/>
      <c r="X55"/>
      <c r="Y55"/>
      <c r="Z55"/>
      <c r="AA55"/>
      <c r="AB55"/>
      <c r="AC55"/>
      <c r="AD55"/>
      <c r="AE55" s="926"/>
      <c r="AF55"/>
      <c r="AG55"/>
      <c r="AH55" s="688"/>
      <c r="AI55" s="528"/>
      <c r="AJ55" s="528"/>
      <c r="AK55" s="528"/>
      <c r="AL55" s="528"/>
      <c r="AM55" s="528"/>
      <c r="AU55" s="530"/>
    </row>
    <row r="56" spans="1:49" s="529" customFormat="1" ht="36" customHeight="1" x14ac:dyDescent="0.4">
      <c r="A56" s="918"/>
      <c r="B56" s="976" t="s">
        <v>80</v>
      </c>
      <c r="C56" s="468"/>
      <c r="D56" s="468"/>
      <c r="E56" s="528"/>
      <c r="F56"/>
      <c r="G56"/>
      <c r="H56" s="849"/>
      <c r="I56"/>
      <c r="J56"/>
      <c r="K56"/>
      <c r="L56"/>
      <c r="M56" s="826"/>
      <c r="N56"/>
      <c r="O56"/>
      <c r="P56"/>
      <c r="Q56"/>
      <c r="R56"/>
      <c r="S56" s="826"/>
      <c r="T56"/>
      <c r="U56"/>
      <c r="V56"/>
      <c r="W56" s="849"/>
      <c r="X56"/>
      <c r="Y56"/>
      <c r="Z56"/>
      <c r="AA56"/>
      <c r="AB56"/>
      <c r="AC56"/>
      <c r="AD56"/>
      <c r="AE56" s="926"/>
      <c r="AF56"/>
      <c r="AG56"/>
      <c r="AH56" s="688"/>
      <c r="AI56" s="528"/>
      <c r="AJ56" s="528"/>
      <c r="AK56" s="528"/>
      <c r="AL56" s="528"/>
      <c r="AM56" s="528"/>
      <c r="AU56" s="530"/>
    </row>
    <row r="57" spans="1:49" s="529" customFormat="1" ht="36" customHeight="1" x14ac:dyDescent="0.4">
      <c r="A57" s="918"/>
      <c r="B57" s="947"/>
      <c r="C57" s="468"/>
      <c r="D57" s="468"/>
      <c r="E57" s="528"/>
      <c r="F57"/>
      <c r="G57"/>
      <c r="H57" s="849"/>
      <c r="I57"/>
      <c r="J57"/>
      <c r="K57"/>
      <c r="L57"/>
      <c r="M57" s="826"/>
      <c r="N57"/>
      <c r="O57"/>
      <c r="P57"/>
      <c r="Q57"/>
      <c r="R57"/>
      <c r="S57" s="826"/>
      <c r="T57"/>
      <c r="U57"/>
      <c r="V57"/>
      <c r="W57" s="849"/>
      <c r="X57"/>
      <c r="Y57"/>
      <c r="Z57"/>
      <c r="AA57"/>
      <c r="AB57"/>
      <c r="AC57"/>
      <c r="AD57"/>
      <c r="AE57" s="926"/>
      <c r="AF57"/>
      <c r="AG57"/>
      <c r="AH57" s="688"/>
      <c r="AI57" s="528"/>
      <c r="AJ57" s="528"/>
      <c r="AK57" s="528"/>
      <c r="AL57" s="528"/>
      <c r="AM57" s="528"/>
      <c r="AU57" s="530"/>
    </row>
    <row r="58" spans="1:49" ht="36" customHeight="1" x14ac:dyDescent="0.2">
      <c r="A58" s="918"/>
      <c r="B58" s="947"/>
      <c r="C58" s="468"/>
      <c r="D58" s="468"/>
    </row>
    <row r="59" spans="1:49" ht="36" customHeight="1" x14ac:dyDescent="0.2">
      <c r="A59" s="918"/>
      <c r="B59" s="947"/>
      <c r="C59" s="874"/>
      <c r="D59" s="52"/>
    </row>
    <row r="60" spans="1:49" ht="36" customHeight="1" x14ac:dyDescent="0.25">
      <c r="A60" s="941"/>
      <c r="B60" s="944" t="s">
        <v>539</v>
      </c>
      <c r="C60" s="943"/>
      <c r="D60" s="833"/>
    </row>
    <row r="65" spans="1:3" s="12" customFormat="1" ht="36" customHeight="1" x14ac:dyDescent="0.3">
      <c r="A65" s="934"/>
      <c r="B65" s="936"/>
      <c r="C65" s="934"/>
    </row>
    <row r="66" spans="1:3" s="12" customFormat="1" ht="36" customHeight="1" x14ac:dyDescent="0.3">
      <c r="A66" s="934"/>
      <c r="B66" s="936"/>
      <c r="C66" s="934"/>
    </row>
    <row r="67" spans="1:3" s="12" customFormat="1" ht="36" customHeight="1" x14ac:dyDescent="0.3">
      <c r="A67" s="934"/>
      <c r="B67" s="936"/>
      <c r="C67" s="934"/>
    </row>
    <row r="68" spans="1:3" s="12" customFormat="1" ht="36" customHeight="1" x14ac:dyDescent="0.3">
      <c r="A68" s="934"/>
      <c r="B68" s="936"/>
      <c r="C68" s="934"/>
    </row>
    <row r="69" spans="1:3" s="12" customFormat="1" ht="36" customHeight="1" x14ac:dyDescent="0.3">
      <c r="A69" s="934"/>
      <c r="B69" s="936"/>
      <c r="C69" s="934"/>
    </row>
    <row r="70" spans="1:3" s="12" customFormat="1" ht="36" customHeight="1" x14ac:dyDescent="0.3">
      <c r="A70" s="934"/>
      <c r="B70" s="936"/>
      <c r="C70" s="934"/>
    </row>
    <row r="71" spans="1:3" s="12" customFormat="1" ht="36" customHeight="1" x14ac:dyDescent="0.3">
      <c r="A71" s="934"/>
      <c r="B71" s="936"/>
      <c r="C71" s="934"/>
    </row>
    <row r="72" spans="1:3" s="12" customFormat="1" ht="36" customHeight="1" x14ac:dyDescent="0.3">
      <c r="A72" s="934"/>
      <c r="B72" s="936"/>
      <c r="C72" s="934"/>
    </row>
    <row r="73" spans="1:3" s="12" customFormat="1" ht="36" customHeight="1" x14ac:dyDescent="0.3">
      <c r="A73" s="934"/>
      <c r="B73" s="936"/>
      <c r="C73" s="934"/>
    </row>
    <row r="74" spans="1:3" s="12" customFormat="1" ht="36" customHeight="1" x14ac:dyDescent="0.3">
      <c r="A74" s="934"/>
      <c r="B74" s="936"/>
      <c r="C74" s="934"/>
    </row>
    <row r="75" spans="1:3" s="12" customFormat="1" ht="36" customHeight="1" x14ac:dyDescent="0.3">
      <c r="A75" s="934"/>
      <c r="B75" s="936"/>
      <c r="C75" s="934"/>
    </row>
    <row r="76" spans="1:3" s="12" customFormat="1" ht="36" customHeight="1" x14ac:dyDescent="0.3">
      <c r="A76" s="934"/>
      <c r="B76" s="936"/>
      <c r="C76" s="934"/>
    </row>
    <row r="77" spans="1:3" s="12" customFormat="1" ht="36" customHeight="1" x14ac:dyDescent="0.3">
      <c r="A77" s="934"/>
      <c r="B77" s="936"/>
      <c r="C77" s="934"/>
    </row>
    <row r="78" spans="1:3" s="12" customFormat="1" ht="36" customHeight="1" x14ac:dyDescent="0.3">
      <c r="A78" s="934"/>
      <c r="B78" s="936"/>
      <c r="C78" s="934"/>
    </row>
    <row r="79" spans="1:3" s="12" customFormat="1" ht="36" customHeight="1" x14ac:dyDescent="0.3">
      <c r="A79" s="934"/>
      <c r="B79" s="936"/>
      <c r="C79" s="934"/>
    </row>
    <row r="80" spans="1:3" s="12" customFormat="1" ht="36" customHeight="1" x14ac:dyDescent="0.3">
      <c r="A80" s="934"/>
      <c r="B80" s="936"/>
      <c r="C80" s="934"/>
    </row>
    <row r="81" spans="1:3" s="12" customFormat="1" ht="36" customHeight="1" x14ac:dyDescent="0.3">
      <c r="A81" s="934"/>
      <c r="B81" s="936"/>
      <c r="C81" s="934"/>
    </row>
    <row r="82" spans="1:3" s="12" customFormat="1" ht="36" customHeight="1" x14ac:dyDescent="0.3">
      <c r="A82" s="934"/>
      <c r="B82" s="936"/>
      <c r="C82" s="934"/>
    </row>
    <row r="83" spans="1:3" s="12" customFormat="1" ht="36" customHeight="1" x14ac:dyDescent="0.3">
      <c r="A83" s="934"/>
      <c r="B83" s="936"/>
      <c r="C83" s="934"/>
    </row>
    <row r="84" spans="1:3" s="12" customFormat="1" ht="36" customHeight="1" x14ac:dyDescent="0.3">
      <c r="A84" s="934"/>
      <c r="B84" s="936"/>
      <c r="C84" s="934"/>
    </row>
    <row r="85" spans="1:3" s="12" customFormat="1" ht="36" customHeight="1" x14ac:dyDescent="0.3">
      <c r="A85" s="934"/>
      <c r="B85" s="936"/>
      <c r="C85" s="934"/>
    </row>
    <row r="86" spans="1:3" s="12" customFormat="1" ht="36" customHeight="1" x14ac:dyDescent="0.3">
      <c r="A86" s="934"/>
      <c r="B86" s="936"/>
      <c r="C86" s="934"/>
    </row>
    <row r="87" spans="1:3" s="12" customFormat="1" ht="36" customHeight="1" x14ac:dyDescent="0.3">
      <c r="A87" s="934"/>
      <c r="B87" s="936"/>
      <c r="C87" s="934"/>
    </row>
    <row r="88" spans="1:3" s="12" customFormat="1" ht="36" customHeight="1" x14ac:dyDescent="0.3">
      <c r="A88" s="934"/>
      <c r="B88" s="936"/>
      <c r="C88" s="934"/>
    </row>
    <row r="89" spans="1:3" s="12" customFormat="1" ht="36" customHeight="1" x14ac:dyDescent="0.3">
      <c r="A89" s="934"/>
      <c r="B89" s="936"/>
      <c r="C89" s="934"/>
    </row>
  </sheetData>
  <mergeCells count="153">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 ref="Y22:Y25"/>
    <mergeCell ref="AC27:AC30"/>
    <mergeCell ref="AB27:AB30"/>
    <mergeCell ref="AA22:AA25"/>
    <mergeCell ref="U16:Z17"/>
    <mergeCell ref="U22:U25"/>
    <mergeCell ref="B4:B6"/>
    <mergeCell ref="B38:B39"/>
    <mergeCell ref="Z22:Z25"/>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5:AF15"/>
    <mergeCell ref="U15:Z15"/>
    <mergeCell ref="U11:U14"/>
    <mergeCell ref="Z11:Z14"/>
    <mergeCell ref="AD16:AD19"/>
    <mergeCell ref="U8:Z8"/>
    <mergeCell ref="G8:N8"/>
    <mergeCell ref="U19:Z19"/>
    <mergeCell ref="AA8:AF8"/>
    <mergeCell ref="H9:N10"/>
    <mergeCell ref="H11:H15"/>
    <mergeCell ref="Q16:Q19"/>
    <mergeCell ref="R16:R19"/>
    <mergeCell ref="U18:Z18"/>
    <mergeCell ref="Y11:Y14"/>
    <mergeCell ref="AB16:AB19"/>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F2:AK3"/>
    <mergeCell ref="AD11:AD14"/>
    <mergeCell ref="X11:X14"/>
    <mergeCell ref="S11:S14"/>
    <mergeCell ref="F4:AD5"/>
    <mergeCell ref="U9:Z10"/>
    <mergeCell ref="AE16:AE19"/>
    <mergeCell ref="F6:AD6"/>
    <mergeCell ref="O8:T8"/>
    <mergeCell ref="AG8:AK8"/>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AA16:AA19"/>
    <mergeCell ref="P27:P30"/>
    <mergeCell ref="Q22:Q25"/>
    <mergeCell ref="I20:N21"/>
    <mergeCell ref="R27:R30"/>
    <mergeCell ref="P22:P25"/>
    <mergeCell ref="O27:O30"/>
    <mergeCell ref="I27:I30"/>
    <mergeCell ref="T27:T30"/>
    <mergeCell ref="S27:S30"/>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AC22:AC25"/>
    <mergeCell ref="AA27:AA30"/>
    <mergeCell ref="U20:Z21"/>
    <mergeCell ref="W22:W25"/>
    <mergeCell ref="V22:V25"/>
    <mergeCell ref="AD22:AD25"/>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AG20:AK20"/>
    <mergeCell ref="AF22:AF25"/>
    <mergeCell ref="AA20:AF21"/>
    <mergeCell ref="X22:X25"/>
    <mergeCell ref="X27:X30"/>
    <mergeCell ref="R11:R14"/>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1"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topLeftCell="C1" zoomScale="25" zoomScaleNormal="25" workbookViewId="0">
      <selection activeCell="P55" sqref="A1:XFD1048576"/>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9" transitionEvaluation="1">
    <tabColor indexed="8"/>
    <pageSetUpPr autoPageBreaks="0"/>
  </sheetPr>
  <dimension ref="A1:P1098"/>
  <sheetViews>
    <sheetView showGridLines="0" topLeftCell="B49" zoomScale="75" zoomScaleNormal="75" zoomScaleSheetLayoutView="84" zoomScalePageLayoutView="66" workbookViewId="0">
      <selection activeCell="J16" sqref="J16"/>
    </sheetView>
  </sheetViews>
  <sheetFormatPr defaultColWidth="12.5703125" defaultRowHeight="15.75" customHeight="1" x14ac:dyDescent="0.2"/>
  <cols>
    <col min="1" max="1" width="1.42578125" style="934" customWidth="1"/>
    <col min="2" max="2" width="13.5703125" style="934" customWidth="1"/>
    <col min="3" max="3" width="1.42578125" style="934" customWidth="1"/>
    <col min="4" max="4" width="1.5703125" style="509" customWidth="1"/>
    <col min="5" max="5" width="4.7109375" style="335" customWidth="1"/>
    <col min="6" max="6" width="6.28515625" style="335" customWidth="1"/>
    <col min="7" max="7" width="6" style="335" customWidth="1"/>
    <col min="8" max="8" width="0.7109375" style="101" customWidth="1"/>
    <col min="9" max="9" width="6.28515625" style="102" customWidth="1"/>
    <col min="10" max="10" width="117.85546875" style="102" customWidth="1"/>
    <col min="11" max="11" width="3.5703125" style="102" customWidth="1"/>
    <col min="12" max="12" width="22.28515625" style="447" customWidth="1"/>
    <col min="13" max="13" width="8.42578125" style="220" customWidth="1"/>
    <col min="14" max="14" width="12.7109375" style="338" customWidth="1"/>
    <col min="15" max="15" width="4.5703125" style="79" customWidth="1"/>
  </cols>
  <sheetData>
    <row r="1" spans="1:15" ht="15.75" customHeight="1" x14ac:dyDescent="0.25">
      <c r="A1" s="941"/>
      <c r="B1" s="942" t="s">
        <v>539</v>
      </c>
      <c r="C1" s="943"/>
      <c r="D1" s="510"/>
      <c r="E1" s="299"/>
      <c r="F1" s="299"/>
      <c r="G1" s="299"/>
    </row>
    <row r="2" spans="1:15" ht="15.75" customHeight="1" thickBot="1" x14ac:dyDescent="0.25">
      <c r="A2" s="540"/>
      <c r="B2" s="873"/>
      <c r="C2" s="874"/>
      <c r="E2" s="300"/>
      <c r="F2" s="301"/>
      <c r="G2" s="301"/>
      <c r="H2" s="85"/>
      <c r="I2" s="85"/>
      <c r="J2" s="85"/>
      <c r="K2" s="85"/>
      <c r="L2" s="301"/>
      <c r="M2" s="221"/>
      <c r="N2" s="339"/>
      <c r="O2" s="80"/>
    </row>
    <row r="3" spans="1:15" ht="15.75" customHeight="1" thickBot="1" x14ac:dyDescent="0.25">
      <c r="A3" s="540"/>
      <c r="B3" s="875" t="str">
        <f>[1]Title!B3</f>
        <v>Interim</v>
      </c>
      <c r="C3" s="874"/>
      <c r="E3" s="1233" t="str">
        <f>'802.11 Cover'!$E$2</f>
        <v>142nd IEEE 802.11 WIRELESS LOCAL AREA NETWORKS SESSION</v>
      </c>
      <c r="F3" s="1234"/>
      <c r="G3" s="1234"/>
      <c r="H3" s="1235"/>
      <c r="I3" s="1235"/>
      <c r="J3" s="1235"/>
      <c r="K3" s="1235"/>
      <c r="L3" s="1235"/>
      <c r="M3" s="1235"/>
      <c r="N3" s="1236"/>
      <c r="O3" s="80"/>
    </row>
    <row r="4" spans="1:15" ht="15.75" customHeight="1" x14ac:dyDescent="0.2">
      <c r="A4" s="540"/>
      <c r="B4" s="990" t="str">
        <f>Title!$B$4</f>
        <v>R3</v>
      </c>
      <c r="C4" s="874"/>
      <c r="E4" s="1237" t="str">
        <f>'802.11 Cover'!$E$5</f>
        <v>Hyatt Regency  - Century Plaza, Los Angeles, CA, US 90067</v>
      </c>
      <c r="F4" s="1238"/>
      <c r="G4" s="1238"/>
      <c r="H4" s="1238"/>
      <c r="I4" s="1238"/>
      <c r="J4" s="1238"/>
      <c r="K4" s="1238"/>
      <c r="L4" s="1238"/>
      <c r="M4" s="1238"/>
      <c r="N4" s="1239"/>
      <c r="O4" s="80"/>
    </row>
    <row r="5" spans="1:15" ht="15.75" customHeight="1" x14ac:dyDescent="0.2">
      <c r="A5" s="540"/>
      <c r="B5" s="991"/>
      <c r="C5" s="874"/>
      <c r="E5" s="1240" t="str">
        <f>'802.11 Cover'!$E$7</f>
        <v>January 19-24, 2014</v>
      </c>
      <c r="F5" s="1241"/>
      <c r="G5" s="1241"/>
      <c r="H5" s="1241"/>
      <c r="I5" s="1241"/>
      <c r="J5" s="1241"/>
      <c r="K5" s="1241"/>
      <c r="L5" s="1241"/>
      <c r="M5" s="1241"/>
      <c r="N5" s="1242"/>
      <c r="O5" s="103"/>
    </row>
    <row r="6" spans="1:15" ht="15.75" customHeight="1" thickBot="1" x14ac:dyDescent="0.25">
      <c r="A6" s="540"/>
      <c r="B6" s="992"/>
      <c r="C6" s="874"/>
      <c r="E6" s="302"/>
      <c r="F6" s="303"/>
      <c r="G6" s="303"/>
      <c r="H6" s="104"/>
      <c r="I6" s="105"/>
      <c r="J6" s="105"/>
      <c r="K6" s="105"/>
      <c r="L6" s="105"/>
      <c r="M6" s="222"/>
      <c r="N6" s="106"/>
      <c r="O6" s="103"/>
    </row>
    <row r="7" spans="1:15" ht="15.75" customHeight="1" thickBot="1" x14ac:dyDescent="0.25">
      <c r="A7" s="540"/>
      <c r="B7" s="882"/>
      <c r="C7" s="883"/>
      <c r="D7" s="511"/>
      <c r="E7" s="304"/>
      <c r="F7" s="305"/>
      <c r="G7" s="305"/>
      <c r="H7" s="23"/>
      <c r="I7" s="23"/>
      <c r="J7" s="23"/>
      <c r="K7" s="23"/>
      <c r="L7" s="448"/>
      <c r="M7" s="223"/>
      <c r="N7" s="340"/>
      <c r="O7" s="80"/>
    </row>
    <row r="8" spans="1:15" ht="15.75" customHeight="1" x14ac:dyDescent="0.2">
      <c r="A8" s="540"/>
      <c r="B8" s="703" t="s">
        <v>77</v>
      </c>
      <c r="C8" s="464"/>
      <c r="E8" s="1243" t="s">
        <v>552</v>
      </c>
      <c r="F8" s="1244"/>
      <c r="G8" s="1244"/>
      <c r="H8" s="1245"/>
      <c r="I8" s="1245"/>
      <c r="J8" s="1245"/>
      <c r="K8" s="1245"/>
      <c r="L8" s="1245"/>
      <c r="M8" s="1245"/>
      <c r="N8" s="1246"/>
      <c r="O8" s="81"/>
    </row>
    <row r="9" spans="1:15" ht="15.75" customHeight="1" x14ac:dyDescent="0.2">
      <c r="A9" s="540"/>
      <c r="B9" s="567" t="s">
        <v>103</v>
      </c>
      <c r="C9" s="464"/>
      <c r="E9" s="1258" t="s">
        <v>250</v>
      </c>
      <c r="F9" s="1259"/>
      <c r="G9" s="1259"/>
      <c r="H9" s="1259"/>
      <c r="I9" s="1259"/>
      <c r="J9" s="1259"/>
      <c r="K9" s="1259"/>
      <c r="L9" s="1259"/>
      <c r="M9" s="1259"/>
      <c r="N9" s="1260"/>
      <c r="O9" s="107"/>
    </row>
    <row r="10" spans="1:15" ht="15.75" customHeight="1" x14ac:dyDescent="0.2">
      <c r="A10" s="540"/>
      <c r="B10" s="568"/>
      <c r="C10" s="569"/>
      <c r="E10" s="1265" t="s">
        <v>50</v>
      </c>
      <c r="F10" s="1266"/>
      <c r="G10" s="1266"/>
      <c r="H10" s="1266"/>
      <c r="I10" s="1266"/>
      <c r="J10" s="1266"/>
      <c r="K10" s="1266"/>
      <c r="L10" s="1266"/>
      <c r="M10" s="1266"/>
      <c r="N10" s="1267"/>
      <c r="O10" s="107"/>
    </row>
    <row r="11" spans="1:15" ht="15.75" customHeight="1" x14ac:dyDescent="0.2">
      <c r="A11" s="540"/>
      <c r="B11" s="570" t="s">
        <v>334</v>
      </c>
      <c r="C11" s="464"/>
      <c r="E11" s="1268" t="s">
        <v>296</v>
      </c>
      <c r="F11" s="1269"/>
      <c r="G11" s="1269"/>
      <c r="H11" s="1269"/>
      <c r="I11" s="1269"/>
      <c r="J11" s="1269"/>
      <c r="K11" s="1269"/>
      <c r="L11" s="1269"/>
      <c r="M11" s="1269"/>
      <c r="N11" s="1270"/>
      <c r="O11" s="108"/>
    </row>
    <row r="12" spans="1:15" ht="15.75" customHeight="1" x14ac:dyDescent="0.2">
      <c r="A12" s="918"/>
      <c r="B12" s="571" t="s">
        <v>335</v>
      </c>
      <c r="C12" s="874"/>
      <c r="E12" s="410"/>
      <c r="F12" s="410"/>
      <c r="G12" s="410"/>
      <c r="H12" s="27"/>
      <c r="I12" s="28"/>
      <c r="J12" s="1263" t="str">
        <f>Title!$B$4</f>
        <v>R3</v>
      </c>
      <c r="K12" s="28"/>
      <c r="L12" s="449"/>
      <c r="M12" s="226"/>
      <c r="N12" s="1274" t="s">
        <v>212</v>
      </c>
      <c r="O12" s="108"/>
    </row>
    <row r="13" spans="1:15" ht="15.75" customHeight="1" x14ac:dyDescent="0.2">
      <c r="A13" s="540"/>
      <c r="B13" s="572" t="s">
        <v>128</v>
      </c>
      <c r="C13" s="464"/>
      <c r="E13" s="410"/>
      <c r="F13" s="410"/>
      <c r="G13" s="410"/>
      <c r="H13" s="27"/>
      <c r="I13" s="28"/>
      <c r="J13" s="1264"/>
      <c r="K13" s="28"/>
      <c r="L13" s="449"/>
      <c r="M13" s="227"/>
      <c r="N13" s="1275"/>
      <c r="O13" s="108"/>
    </row>
    <row r="14" spans="1:15" ht="15.75" customHeight="1" x14ac:dyDescent="0.2">
      <c r="A14" s="918"/>
      <c r="B14" s="573" t="s">
        <v>222</v>
      </c>
      <c r="C14" s="464"/>
      <c r="E14" s="154">
        <v>1</v>
      </c>
      <c r="F14" s="155"/>
      <c r="G14" s="155"/>
      <c r="H14" s="155"/>
      <c r="I14" s="251"/>
      <c r="J14" s="157" t="s">
        <v>235</v>
      </c>
      <c r="K14" s="158" t="s">
        <v>144</v>
      </c>
      <c r="L14" s="158" t="s">
        <v>399</v>
      </c>
      <c r="M14" s="235">
        <v>0</v>
      </c>
      <c r="N14" s="159">
        <f>TIME(9,0,0)</f>
        <v>0.375</v>
      </c>
      <c r="O14" s="108"/>
    </row>
    <row r="15" spans="1:15" ht="15.75" customHeight="1" x14ac:dyDescent="0.2">
      <c r="A15" s="918"/>
      <c r="B15" s="465" t="s">
        <v>249</v>
      </c>
      <c r="C15" s="464"/>
      <c r="E15" s="306"/>
      <c r="F15" s="152">
        <v>1.1000000000000001</v>
      </c>
      <c r="G15" s="152"/>
      <c r="H15" s="152"/>
      <c r="I15" s="197" t="s">
        <v>18</v>
      </c>
      <c r="J15" s="177" t="s">
        <v>236</v>
      </c>
      <c r="K15" s="178" t="s">
        <v>144</v>
      </c>
      <c r="L15" s="208" t="s">
        <v>399</v>
      </c>
      <c r="M15" s="238">
        <v>1</v>
      </c>
      <c r="N15" s="189">
        <f>N14+TIME(0,M14,0)</f>
        <v>0.375</v>
      </c>
      <c r="O15" s="108"/>
    </row>
    <row r="16" spans="1:15" ht="15.75" customHeight="1" x14ac:dyDescent="0.25">
      <c r="A16" s="918"/>
      <c r="B16" s="466" t="s">
        <v>302</v>
      </c>
      <c r="C16" s="467"/>
      <c r="E16" s="306"/>
      <c r="F16" s="152" t="s">
        <v>425</v>
      </c>
      <c r="G16" s="152"/>
      <c r="H16" s="152"/>
      <c r="I16" s="197" t="s">
        <v>18</v>
      </c>
      <c r="J16" s="427" t="s">
        <v>567</v>
      </c>
      <c r="K16" s="178" t="s">
        <v>144</v>
      </c>
      <c r="L16" s="208" t="s">
        <v>82</v>
      </c>
      <c r="M16" s="238">
        <v>1</v>
      </c>
      <c r="N16" s="189">
        <f>N15+TIME(0,M15,0)</f>
        <v>0.37569444444444444</v>
      </c>
      <c r="O16" s="115"/>
    </row>
    <row r="17" spans="1:15" ht="15.75" customHeight="1" x14ac:dyDescent="0.25">
      <c r="A17" s="918"/>
      <c r="B17" s="882"/>
      <c r="C17" s="426"/>
      <c r="E17" s="306"/>
      <c r="F17" s="152" t="s">
        <v>426</v>
      </c>
      <c r="G17" s="152"/>
      <c r="H17" s="152"/>
      <c r="I17" s="197" t="s">
        <v>2</v>
      </c>
      <c r="J17" s="427" t="s">
        <v>561</v>
      </c>
      <c r="K17" s="178" t="s">
        <v>144</v>
      </c>
      <c r="L17" s="208" t="s">
        <v>82</v>
      </c>
      <c r="M17" s="238">
        <v>1</v>
      </c>
      <c r="N17" s="189">
        <f>N16+TIME(0,M16,0)</f>
        <v>0.37638888888888888</v>
      </c>
      <c r="O17" s="108"/>
    </row>
    <row r="18" spans="1:15" ht="15.75" customHeight="1" x14ac:dyDescent="0.2">
      <c r="A18" s="918"/>
      <c r="B18" s="882"/>
      <c r="C18" s="874"/>
      <c r="E18" s="307"/>
      <c r="F18" s="152">
        <v>1.3</v>
      </c>
      <c r="G18" s="252"/>
      <c r="H18" s="208"/>
      <c r="I18" s="252" t="s">
        <v>21</v>
      </c>
      <c r="J18" s="253" t="s">
        <v>234</v>
      </c>
      <c r="K18" s="178" t="s">
        <v>144</v>
      </c>
      <c r="L18" s="208" t="s">
        <v>399</v>
      </c>
      <c r="M18" s="238">
        <v>1</v>
      </c>
      <c r="N18" s="189">
        <f>N17+TIME(0,M17,0)</f>
        <v>0.37708333333333333</v>
      </c>
      <c r="O18" s="108"/>
    </row>
    <row r="19" spans="1:15" ht="21.75" customHeight="1" x14ac:dyDescent="0.2">
      <c r="A19" s="540"/>
      <c r="B19" s="673" t="s">
        <v>336</v>
      </c>
      <c r="C19" s="464"/>
      <c r="E19" s="308"/>
      <c r="F19" s="254">
        <v>1.4</v>
      </c>
      <c r="G19" s="254"/>
      <c r="H19" s="254"/>
      <c r="I19" s="195" t="s">
        <v>21</v>
      </c>
      <c r="J19" s="255" t="s">
        <v>181</v>
      </c>
      <c r="K19" s="165" t="s">
        <v>144</v>
      </c>
      <c r="L19" s="165" t="s">
        <v>20</v>
      </c>
      <c r="M19" s="236">
        <v>1</v>
      </c>
      <c r="N19" s="166">
        <f>N18+TIME(0,M18,0)</f>
        <v>0.37777777777777777</v>
      </c>
      <c r="O19" s="82"/>
    </row>
    <row r="20" spans="1:15" ht="15.75" customHeight="1" x14ac:dyDescent="0.2">
      <c r="A20" s="918"/>
      <c r="B20" s="571" t="s">
        <v>337</v>
      </c>
      <c r="C20" s="874"/>
      <c r="E20" s="256"/>
      <c r="F20" s="256"/>
      <c r="G20" s="256"/>
      <c r="H20" s="256"/>
      <c r="I20" s="257"/>
      <c r="J20" s="257"/>
      <c r="K20" s="257"/>
      <c r="L20" s="257"/>
      <c r="M20" s="258"/>
      <c r="N20" s="259"/>
      <c r="O20" s="82"/>
    </row>
    <row r="21" spans="1:15" ht="15.75" customHeight="1" x14ac:dyDescent="0.2">
      <c r="A21" s="540"/>
      <c r="B21" s="704" t="s">
        <v>359</v>
      </c>
      <c r="C21" s="464"/>
      <c r="E21" s="309">
        <v>2</v>
      </c>
      <c r="F21" s="260"/>
      <c r="G21" s="260"/>
      <c r="H21" s="260"/>
      <c r="I21" s="261" t="s">
        <v>94</v>
      </c>
      <c r="J21" s="262" t="s">
        <v>565</v>
      </c>
      <c r="K21" s="262" t="s">
        <v>144</v>
      </c>
      <c r="L21" s="537" t="s">
        <v>350</v>
      </c>
      <c r="M21" s="263">
        <v>1</v>
      </c>
      <c r="N21" s="217">
        <f>N19+TIME(0,M19,0)</f>
        <v>0.37847222222222221</v>
      </c>
      <c r="O21" s="82"/>
    </row>
    <row r="22" spans="1:15" ht="15.75" customHeight="1" x14ac:dyDescent="0.25">
      <c r="A22" s="918"/>
      <c r="B22" s="674" t="s">
        <v>301</v>
      </c>
      <c r="C22" s="464"/>
      <c r="E22" s="264"/>
      <c r="F22" s="264"/>
      <c r="G22" s="264"/>
      <c r="H22" s="264"/>
      <c r="I22" s="191"/>
      <c r="J22" s="208"/>
      <c r="K22" s="208"/>
      <c r="L22" s="208"/>
      <c r="M22" s="265"/>
      <c r="N22" s="171"/>
      <c r="O22" s="108"/>
    </row>
    <row r="23" spans="1:15" ht="15.75" customHeight="1" x14ac:dyDescent="0.25">
      <c r="A23" s="918"/>
      <c r="B23" s="675" t="s">
        <v>317</v>
      </c>
      <c r="C23" s="464"/>
      <c r="E23" s="310">
        <v>3</v>
      </c>
      <c r="F23" s="266"/>
      <c r="G23" s="266"/>
      <c r="H23" s="266"/>
      <c r="I23" s="251"/>
      <c r="J23" s="210" t="s">
        <v>152</v>
      </c>
      <c r="K23" s="158"/>
      <c r="L23" s="158"/>
      <c r="M23" s="235">
        <v>5</v>
      </c>
      <c r="N23" s="159">
        <f>N21+TIME(0,M21,0)</f>
        <v>0.37916666666666665</v>
      </c>
      <c r="O23" s="108"/>
    </row>
    <row r="24" spans="1:15" ht="15.75" customHeight="1" x14ac:dyDescent="0.2">
      <c r="A24" s="918"/>
      <c r="B24" s="705" t="s">
        <v>12</v>
      </c>
      <c r="C24" s="464"/>
      <c r="E24" s="311"/>
      <c r="F24" s="202">
        <v>3.1</v>
      </c>
      <c r="G24" s="202"/>
      <c r="H24" s="202"/>
      <c r="I24" s="627" t="s">
        <v>21</v>
      </c>
      <c r="J24" s="504" t="s">
        <v>240</v>
      </c>
      <c r="K24" s="178" t="s">
        <v>144</v>
      </c>
      <c r="L24" s="208" t="s">
        <v>356</v>
      </c>
      <c r="M24" s="238"/>
      <c r="N24" s="179"/>
      <c r="O24" s="108"/>
    </row>
    <row r="25" spans="1:15" ht="15.75" customHeight="1" x14ac:dyDescent="0.2">
      <c r="A25" s="918"/>
      <c r="B25" s="706" t="s">
        <v>11</v>
      </c>
      <c r="C25" s="464"/>
      <c r="E25" s="311"/>
      <c r="F25" s="202"/>
      <c r="G25" s="206">
        <v>1</v>
      </c>
      <c r="H25" s="202"/>
      <c r="I25" s="627"/>
      <c r="J25" s="538" t="s">
        <v>320</v>
      </c>
      <c r="K25" s="178"/>
      <c r="L25" s="208"/>
      <c r="M25" s="238"/>
      <c r="N25" s="179"/>
      <c r="O25" s="108"/>
    </row>
    <row r="26" spans="1:15" ht="15.75" customHeight="1" x14ac:dyDescent="0.2">
      <c r="A26" s="918"/>
      <c r="B26" s="707" t="s">
        <v>401</v>
      </c>
      <c r="C26" s="464"/>
      <c r="E26" s="311"/>
      <c r="F26" s="202"/>
      <c r="G26" s="152">
        <f>G25+1</f>
        <v>2</v>
      </c>
      <c r="H26" s="206"/>
      <c r="I26" s="627"/>
      <c r="J26" s="538" t="s">
        <v>297</v>
      </c>
      <c r="K26" s="178" t="s">
        <v>144</v>
      </c>
      <c r="L26" s="208" t="s">
        <v>356</v>
      </c>
      <c r="M26" s="238"/>
      <c r="N26" s="179"/>
      <c r="O26" s="108"/>
    </row>
    <row r="27" spans="1:15" ht="15.75" customHeight="1" x14ac:dyDescent="0.2">
      <c r="A27" s="918"/>
      <c r="B27" s="785" t="s">
        <v>419</v>
      </c>
      <c r="C27" s="874"/>
      <c r="E27" s="306"/>
      <c r="F27" s="152"/>
      <c r="G27" s="152">
        <f>G26+1</f>
        <v>3</v>
      </c>
      <c r="H27" s="152"/>
      <c r="I27" s="627" t="s">
        <v>21</v>
      </c>
      <c r="J27" s="789" t="s">
        <v>108</v>
      </c>
      <c r="K27" s="178" t="s">
        <v>144</v>
      </c>
      <c r="L27" s="208" t="s">
        <v>356</v>
      </c>
      <c r="M27" s="238"/>
      <c r="N27" s="179"/>
      <c r="O27" s="108"/>
    </row>
    <row r="28" spans="1:15" ht="15.75" customHeight="1" x14ac:dyDescent="0.2">
      <c r="A28" s="540"/>
      <c r="B28" s="710" t="s">
        <v>420</v>
      </c>
      <c r="C28" s="464"/>
      <c r="E28" s="311"/>
      <c r="F28" s="202"/>
      <c r="G28" s="202"/>
      <c r="H28" s="152"/>
      <c r="I28" s="627"/>
      <c r="J28" s="538" t="s">
        <v>310</v>
      </c>
      <c r="K28" s="178" t="s">
        <v>144</v>
      </c>
      <c r="L28" s="208" t="s">
        <v>356</v>
      </c>
      <c r="M28" s="238"/>
      <c r="N28" s="179"/>
      <c r="O28" s="108"/>
    </row>
    <row r="29" spans="1:15" ht="15.75" customHeight="1" x14ac:dyDescent="0.2">
      <c r="A29" s="918"/>
      <c r="B29" s="882"/>
      <c r="C29" s="464"/>
      <c r="E29" s="306"/>
      <c r="F29" s="152"/>
      <c r="G29" s="152"/>
      <c r="H29" s="152"/>
      <c r="I29" s="627" t="s">
        <v>21</v>
      </c>
      <c r="J29" s="539" t="s">
        <v>109</v>
      </c>
      <c r="K29" s="178" t="s">
        <v>144</v>
      </c>
      <c r="L29" s="208" t="s">
        <v>356</v>
      </c>
      <c r="M29" s="238"/>
      <c r="N29" s="179"/>
      <c r="O29" s="82"/>
    </row>
    <row r="30" spans="1:15" ht="15.75" customHeight="1" x14ac:dyDescent="0.2">
      <c r="A30" s="918"/>
      <c r="B30" s="882"/>
      <c r="C30" s="464"/>
      <c r="E30" s="306"/>
      <c r="F30" s="152"/>
      <c r="G30" s="152"/>
      <c r="H30" s="152"/>
      <c r="I30" s="627" t="s">
        <v>21</v>
      </c>
      <c r="J30" s="539" t="s">
        <v>311</v>
      </c>
      <c r="K30" s="178" t="s">
        <v>144</v>
      </c>
      <c r="L30" s="208" t="s">
        <v>356</v>
      </c>
      <c r="M30" s="238"/>
      <c r="N30" s="179"/>
      <c r="O30" s="82"/>
    </row>
    <row r="31" spans="1:15" ht="15.75" customHeight="1" x14ac:dyDescent="0.2">
      <c r="A31" s="918"/>
      <c r="B31" s="882"/>
      <c r="C31" s="874"/>
      <c r="E31" s="306"/>
      <c r="F31" s="152"/>
      <c r="G31" s="152"/>
      <c r="H31" s="152"/>
      <c r="I31" s="627" t="s">
        <v>21</v>
      </c>
      <c r="J31" s="539" t="s">
        <v>90</v>
      </c>
      <c r="K31" s="178" t="s">
        <v>144</v>
      </c>
      <c r="L31" s="208" t="s">
        <v>356</v>
      </c>
      <c r="M31" s="238"/>
      <c r="N31" s="179"/>
      <c r="O31" s="82"/>
    </row>
    <row r="32" spans="1:15" ht="15.75" customHeight="1" x14ac:dyDescent="0.2">
      <c r="A32" s="918"/>
      <c r="B32" s="570" t="s">
        <v>338</v>
      </c>
      <c r="C32" s="874"/>
      <c r="E32" s="306"/>
      <c r="F32" s="152"/>
      <c r="G32" s="152"/>
      <c r="H32" s="152"/>
      <c r="I32" s="627" t="s">
        <v>21</v>
      </c>
      <c r="J32" s="539" t="s">
        <v>91</v>
      </c>
      <c r="K32" s="178" t="s">
        <v>144</v>
      </c>
      <c r="L32" s="208" t="s">
        <v>356</v>
      </c>
      <c r="M32" s="238"/>
      <c r="N32" s="179"/>
      <c r="O32" s="115"/>
    </row>
    <row r="33" spans="1:15" ht="15.75" customHeight="1" x14ac:dyDescent="0.2">
      <c r="A33" s="918"/>
      <c r="B33" s="571" t="s">
        <v>339</v>
      </c>
      <c r="C33" s="874"/>
      <c r="E33" s="306"/>
      <c r="F33" s="152"/>
      <c r="G33" s="152"/>
      <c r="H33" s="152"/>
      <c r="I33" s="627" t="s">
        <v>21</v>
      </c>
      <c r="J33" s="539" t="s">
        <v>312</v>
      </c>
      <c r="K33" s="178" t="s">
        <v>144</v>
      </c>
      <c r="L33" s="208" t="s">
        <v>356</v>
      </c>
      <c r="M33" s="238"/>
      <c r="N33" s="179"/>
      <c r="O33" s="115"/>
    </row>
    <row r="34" spans="1:15" ht="15.75" customHeight="1" x14ac:dyDescent="0.2">
      <c r="A34" s="918"/>
      <c r="B34" s="847" t="s">
        <v>469</v>
      </c>
      <c r="C34" s="874"/>
      <c r="E34" s="306"/>
      <c r="F34" s="152"/>
      <c r="G34" s="152"/>
      <c r="H34" s="152"/>
      <c r="I34" s="627" t="s">
        <v>21</v>
      </c>
      <c r="J34" s="539" t="s">
        <v>110</v>
      </c>
      <c r="K34" s="178" t="s">
        <v>144</v>
      </c>
      <c r="L34" s="208" t="s">
        <v>356</v>
      </c>
      <c r="M34" s="238"/>
      <c r="N34" s="179"/>
      <c r="O34" s="115"/>
    </row>
    <row r="35" spans="1:15" ht="15.75" customHeight="1" x14ac:dyDescent="0.2">
      <c r="A35" s="540"/>
      <c r="B35" s="882"/>
      <c r="C35" s="464"/>
      <c r="E35" s="306"/>
      <c r="F35" s="152"/>
      <c r="G35" s="152"/>
      <c r="H35" s="152"/>
      <c r="I35" s="627" t="s">
        <v>21</v>
      </c>
      <c r="J35" s="539" t="s">
        <v>313</v>
      </c>
      <c r="K35" s="178" t="s">
        <v>144</v>
      </c>
      <c r="L35" s="208" t="s">
        <v>356</v>
      </c>
      <c r="M35" s="238"/>
      <c r="N35" s="179"/>
      <c r="O35" s="115"/>
    </row>
    <row r="36" spans="1:15" ht="15.75" customHeight="1" x14ac:dyDescent="0.2">
      <c r="A36" s="918"/>
      <c r="B36" s="882"/>
      <c r="C36" s="874"/>
      <c r="E36" s="306"/>
      <c r="F36" s="152"/>
      <c r="G36" s="152"/>
      <c r="H36" s="152"/>
      <c r="I36" s="627" t="s">
        <v>21</v>
      </c>
      <c r="J36" s="789" t="s">
        <v>111</v>
      </c>
      <c r="K36" s="178" t="s">
        <v>144</v>
      </c>
      <c r="L36" s="208" t="s">
        <v>356</v>
      </c>
      <c r="M36" s="238"/>
      <c r="N36" s="179"/>
      <c r="O36" s="115"/>
    </row>
    <row r="37" spans="1:15" ht="15.75" customHeight="1" x14ac:dyDescent="0.2">
      <c r="A37" s="918"/>
      <c r="B37" s="882"/>
      <c r="C37" s="464"/>
      <c r="E37" s="306"/>
      <c r="F37" s="152">
        <v>3.2</v>
      </c>
      <c r="G37" s="152"/>
      <c r="H37" s="152"/>
      <c r="I37" s="627" t="s">
        <v>21</v>
      </c>
      <c r="J37" s="492" t="s">
        <v>241</v>
      </c>
      <c r="K37" s="178" t="s">
        <v>144</v>
      </c>
      <c r="L37" s="208" t="s">
        <v>356</v>
      </c>
      <c r="M37" s="238"/>
      <c r="N37" s="179"/>
      <c r="O37" s="115"/>
    </row>
    <row r="38" spans="1:15" ht="15.75" customHeight="1" x14ac:dyDescent="0.2">
      <c r="A38" s="918"/>
      <c r="B38" s="988" t="s">
        <v>349</v>
      </c>
      <c r="C38" s="464"/>
      <c r="E38" s="306"/>
      <c r="F38" s="152"/>
      <c r="G38" s="152"/>
      <c r="H38" s="152"/>
      <c r="I38" s="627"/>
      <c r="J38" s="177" t="s">
        <v>298</v>
      </c>
      <c r="K38" s="178" t="s">
        <v>144</v>
      </c>
      <c r="L38" s="208" t="s">
        <v>356</v>
      </c>
      <c r="M38" s="238"/>
      <c r="N38" s="179"/>
      <c r="O38" s="115"/>
    </row>
    <row r="39" spans="1:15" ht="15.75" customHeight="1" x14ac:dyDescent="0.2">
      <c r="A39" s="882"/>
      <c r="B39" s="989"/>
      <c r="C39" s="882"/>
      <c r="E39" s="306"/>
      <c r="F39" s="152"/>
      <c r="G39" s="152">
        <v>1</v>
      </c>
      <c r="H39" s="152"/>
      <c r="I39" s="627" t="s">
        <v>21</v>
      </c>
      <c r="J39" s="267" t="s">
        <v>92</v>
      </c>
      <c r="K39" s="178"/>
      <c r="L39" s="208"/>
      <c r="M39" s="238"/>
      <c r="N39" s="179"/>
      <c r="O39" s="116"/>
    </row>
    <row r="40" spans="1:15" ht="15.75" customHeight="1" x14ac:dyDescent="0.2">
      <c r="A40" s="882"/>
      <c r="B40" s="642" t="s">
        <v>346</v>
      </c>
      <c r="C40" s="882"/>
      <c r="E40" s="306"/>
      <c r="F40" s="152">
        <v>3.3</v>
      </c>
      <c r="G40" s="152"/>
      <c r="H40" s="152"/>
      <c r="I40" s="627" t="s">
        <v>257</v>
      </c>
      <c r="J40" s="492" t="s">
        <v>440</v>
      </c>
      <c r="K40" s="178" t="s">
        <v>144</v>
      </c>
      <c r="L40" s="208" t="s">
        <v>400</v>
      </c>
      <c r="M40" s="238"/>
      <c r="N40" s="179"/>
      <c r="O40" s="116"/>
    </row>
    <row r="41" spans="1:15" s="779" customFormat="1" ht="15.75" customHeight="1" x14ac:dyDescent="0.2">
      <c r="A41" s="882"/>
      <c r="B41" s="713" t="s">
        <v>316</v>
      </c>
      <c r="C41" s="882"/>
      <c r="D41" s="509"/>
      <c r="E41" s="160"/>
      <c r="F41" s="161"/>
      <c r="G41" s="161"/>
      <c r="H41" s="161"/>
      <c r="I41" s="195"/>
      <c r="J41" s="493"/>
      <c r="K41" s="164"/>
      <c r="L41" s="165"/>
      <c r="M41" s="236"/>
      <c r="N41" s="268"/>
      <c r="O41" s="116"/>
    </row>
    <row r="42" spans="1:15" ht="15.75" customHeight="1" thickBot="1" x14ac:dyDescent="0.25">
      <c r="A42" s="882"/>
      <c r="B42" s="882"/>
      <c r="C42" s="882"/>
      <c r="E42" s="256"/>
      <c r="F42" s="256"/>
      <c r="G42" s="256"/>
      <c r="H42" s="256"/>
      <c r="I42" s="257"/>
      <c r="J42" s="269"/>
      <c r="K42" s="257"/>
      <c r="L42" s="257"/>
      <c r="M42" s="258"/>
      <c r="N42" s="782"/>
      <c r="O42" s="115"/>
    </row>
    <row r="43" spans="1:15" ht="15.75" customHeight="1" x14ac:dyDescent="0.2">
      <c r="A43" s="918"/>
      <c r="B43" s="531" t="s">
        <v>265</v>
      </c>
      <c r="C43" s="874"/>
      <c r="E43" s="310">
        <v>4</v>
      </c>
      <c r="F43" s="266"/>
      <c r="G43" s="266"/>
      <c r="H43" s="266"/>
      <c r="I43" s="251"/>
      <c r="J43" s="210" t="s">
        <v>125</v>
      </c>
      <c r="K43" s="158"/>
      <c r="L43" s="158"/>
      <c r="M43" s="235"/>
      <c r="N43" s="209"/>
      <c r="O43" s="546"/>
    </row>
    <row r="44" spans="1:15" ht="15.75" customHeight="1" x14ac:dyDescent="0.2">
      <c r="A44" s="918"/>
      <c r="B44" s="532" t="s">
        <v>229</v>
      </c>
      <c r="C44" s="874"/>
      <c r="E44" s="312"/>
      <c r="F44" s="264">
        <v>4.0999999999999996</v>
      </c>
      <c r="G44" s="264"/>
      <c r="H44" s="264"/>
      <c r="I44" s="191" t="s">
        <v>21</v>
      </c>
      <c r="J44" s="490" t="s">
        <v>230</v>
      </c>
      <c r="K44" s="208"/>
      <c r="L44" s="208"/>
      <c r="M44" s="265"/>
      <c r="N44" s="209"/>
      <c r="O44" s="547"/>
    </row>
    <row r="45" spans="1:15" ht="15.75" customHeight="1" x14ac:dyDescent="0.2">
      <c r="A45" s="918"/>
      <c r="B45" s="469" t="s">
        <v>216</v>
      </c>
      <c r="C45" s="468"/>
      <c r="E45" s="312"/>
      <c r="F45" s="264"/>
      <c r="G45" s="206">
        <v>1</v>
      </c>
      <c r="H45" s="264"/>
      <c r="I45" s="191" t="s">
        <v>21</v>
      </c>
      <c r="J45" s="208" t="s">
        <v>261</v>
      </c>
      <c r="K45" s="208" t="s">
        <v>144</v>
      </c>
      <c r="L45" s="208" t="s">
        <v>356</v>
      </c>
      <c r="M45" s="271">
        <v>2</v>
      </c>
      <c r="N45" s="189">
        <f>N23+TIME(0,M23,0)</f>
        <v>0.38263888888888886</v>
      </c>
      <c r="O45" s="115"/>
    </row>
    <row r="46" spans="1:15" ht="15.75" customHeight="1" x14ac:dyDescent="0.2">
      <c r="A46" s="918"/>
      <c r="B46" s="470" t="s">
        <v>78</v>
      </c>
      <c r="C46" s="468"/>
      <c r="E46" s="312"/>
      <c r="F46" s="264"/>
      <c r="G46" s="152">
        <f>G45+1</f>
        <v>2</v>
      </c>
      <c r="H46" s="264"/>
      <c r="I46" s="191" t="s">
        <v>21</v>
      </c>
      <c r="J46" s="428" t="s">
        <v>540</v>
      </c>
      <c r="K46" s="208" t="s">
        <v>144</v>
      </c>
      <c r="L46" s="208" t="s">
        <v>399</v>
      </c>
      <c r="M46" s="265">
        <v>2</v>
      </c>
      <c r="N46" s="189">
        <f t="shared" ref="N46:N51" si="0">N45+TIME(0,M45,0)</f>
        <v>0.38402777777777775</v>
      </c>
      <c r="O46" s="115"/>
    </row>
    <row r="47" spans="1:15" ht="15.75" customHeight="1" x14ac:dyDescent="0.2">
      <c r="A47" s="918"/>
      <c r="B47" s="471" t="s">
        <v>79</v>
      </c>
      <c r="C47" s="468"/>
      <c r="E47" s="312"/>
      <c r="F47" s="264"/>
      <c r="G47" s="152">
        <f>G46+1</f>
        <v>3</v>
      </c>
      <c r="H47" s="264"/>
      <c r="I47" s="191" t="s">
        <v>21</v>
      </c>
      <c r="J47" s="335" t="s">
        <v>481</v>
      </c>
      <c r="K47" s="208" t="s">
        <v>144</v>
      </c>
      <c r="L47" s="208" t="s">
        <v>399</v>
      </c>
      <c r="M47" s="265">
        <v>2</v>
      </c>
      <c r="N47" s="189">
        <f t="shared" si="0"/>
        <v>0.38541666666666663</v>
      </c>
      <c r="O47" s="115"/>
    </row>
    <row r="48" spans="1:15" ht="15.75" customHeight="1" x14ac:dyDescent="0.2">
      <c r="A48" s="918"/>
      <c r="B48" s="711" t="s">
        <v>76</v>
      </c>
      <c r="C48" s="468"/>
      <c r="E48" s="312"/>
      <c r="F48" s="264"/>
      <c r="G48" s="152">
        <f>G47+1</f>
        <v>4</v>
      </c>
      <c r="H48" s="264"/>
      <c r="I48" s="191" t="s">
        <v>21</v>
      </c>
      <c r="J48" s="429" t="s">
        <v>304</v>
      </c>
      <c r="K48" s="208" t="s">
        <v>144</v>
      </c>
      <c r="L48" s="208" t="s">
        <v>399</v>
      </c>
      <c r="M48" s="265">
        <v>1</v>
      </c>
      <c r="N48" s="189">
        <f t="shared" si="0"/>
        <v>0.38680555555555551</v>
      </c>
      <c r="O48" s="115"/>
    </row>
    <row r="49" spans="1:15" ht="15.75" customHeight="1" x14ac:dyDescent="0.2">
      <c r="A49" s="918"/>
      <c r="B49" s="472" t="s">
        <v>225</v>
      </c>
      <c r="C49" s="468"/>
      <c r="E49" s="312"/>
      <c r="F49" s="264"/>
      <c r="G49" s="152">
        <f t="shared" ref="G49:G61" si="1">G48+1</f>
        <v>5</v>
      </c>
      <c r="H49" s="264"/>
      <c r="I49" s="191" t="s">
        <v>21</v>
      </c>
      <c r="J49" s="429" t="s">
        <v>460</v>
      </c>
      <c r="K49" s="208" t="s">
        <v>144</v>
      </c>
      <c r="L49" s="208" t="s">
        <v>399</v>
      </c>
      <c r="M49" s="265">
        <v>1</v>
      </c>
      <c r="N49" s="189">
        <f t="shared" si="0"/>
        <v>0.38749999999999996</v>
      </c>
      <c r="O49" s="115"/>
    </row>
    <row r="50" spans="1:15" ht="15.75" customHeight="1" x14ac:dyDescent="0.2">
      <c r="A50" s="918"/>
      <c r="B50" s="472" t="s">
        <v>226</v>
      </c>
      <c r="C50" s="468"/>
      <c r="E50" s="311"/>
      <c r="F50" s="264"/>
      <c r="G50" s="152">
        <f t="shared" si="1"/>
        <v>6</v>
      </c>
      <c r="H50" s="202"/>
      <c r="I50" s="191" t="s">
        <v>21</v>
      </c>
      <c r="J50" s="430" t="s">
        <v>541</v>
      </c>
      <c r="K50" s="178" t="s">
        <v>144</v>
      </c>
      <c r="L50" s="208" t="s">
        <v>399</v>
      </c>
      <c r="M50" s="238">
        <v>1</v>
      </c>
      <c r="N50" s="189">
        <f t="shared" si="0"/>
        <v>0.3881944444444444</v>
      </c>
      <c r="O50" s="108"/>
    </row>
    <row r="51" spans="1:15" ht="15.75" customHeight="1" x14ac:dyDescent="0.2">
      <c r="A51" s="918"/>
      <c r="B51" s="472" t="s">
        <v>107</v>
      </c>
      <c r="C51" s="468"/>
      <c r="E51" s="311"/>
      <c r="F51" s="264"/>
      <c r="G51" s="152">
        <f t="shared" si="1"/>
        <v>7</v>
      </c>
      <c r="H51" s="202"/>
      <c r="I51" s="191" t="s">
        <v>21</v>
      </c>
      <c r="J51" s="430" t="s">
        <v>329</v>
      </c>
      <c r="K51" s="178" t="s">
        <v>144</v>
      </c>
      <c r="L51" s="208" t="s">
        <v>399</v>
      </c>
      <c r="M51" s="238">
        <v>1</v>
      </c>
      <c r="N51" s="189">
        <f t="shared" si="0"/>
        <v>0.38888888888888884</v>
      </c>
      <c r="O51" s="108"/>
    </row>
    <row r="52" spans="1:15" ht="15.75" customHeight="1" x14ac:dyDescent="0.2">
      <c r="A52" s="918"/>
      <c r="B52" s="472" t="s">
        <v>231</v>
      </c>
      <c r="C52" s="468"/>
      <c r="E52" s="311"/>
      <c r="F52" s="264"/>
      <c r="G52" s="152">
        <f t="shared" si="1"/>
        <v>8</v>
      </c>
      <c r="H52" s="202"/>
      <c r="I52" s="191" t="s">
        <v>21</v>
      </c>
      <c r="J52" s="430" t="s">
        <v>413</v>
      </c>
      <c r="K52" s="178" t="s">
        <v>144</v>
      </c>
      <c r="L52" s="208" t="s">
        <v>399</v>
      </c>
      <c r="M52" s="238">
        <v>1</v>
      </c>
      <c r="N52" s="189">
        <f t="shared" ref="N52:N57" si="2">N51+TIME(0,M52,0)</f>
        <v>0.38958333333333328</v>
      </c>
      <c r="O52" s="108"/>
    </row>
    <row r="53" spans="1:15" ht="15.75" customHeight="1" x14ac:dyDescent="0.2">
      <c r="A53" s="918"/>
      <c r="B53" s="472" t="s">
        <v>227</v>
      </c>
      <c r="C53" s="468"/>
      <c r="E53" s="311"/>
      <c r="F53" s="264"/>
      <c r="G53" s="152">
        <f t="shared" si="1"/>
        <v>9</v>
      </c>
      <c r="H53" s="202"/>
      <c r="I53" s="191" t="s">
        <v>21</v>
      </c>
      <c r="J53" s="430" t="s">
        <v>414</v>
      </c>
      <c r="K53" s="178" t="s">
        <v>144</v>
      </c>
      <c r="L53" s="208" t="s">
        <v>399</v>
      </c>
      <c r="M53" s="238">
        <v>1</v>
      </c>
      <c r="N53" s="189">
        <f t="shared" si="2"/>
        <v>0.39027777777777772</v>
      </c>
      <c r="O53" s="108"/>
    </row>
    <row r="54" spans="1:15" ht="15.75" customHeight="1" x14ac:dyDescent="0.2">
      <c r="A54" s="918"/>
      <c r="B54" s="472" t="s">
        <v>106</v>
      </c>
      <c r="C54" s="468"/>
      <c r="E54" s="311"/>
      <c r="F54" s="264"/>
      <c r="G54" s="152">
        <f t="shared" si="1"/>
        <v>10</v>
      </c>
      <c r="H54" s="202"/>
      <c r="I54" s="191" t="s">
        <v>21</v>
      </c>
      <c r="J54" s="430" t="s">
        <v>415</v>
      </c>
      <c r="K54" s="178" t="s">
        <v>144</v>
      </c>
      <c r="L54" s="208" t="s">
        <v>399</v>
      </c>
      <c r="M54" s="238">
        <v>1</v>
      </c>
      <c r="N54" s="189">
        <f t="shared" si="2"/>
        <v>0.39097222222222217</v>
      </c>
      <c r="O54" s="108"/>
    </row>
    <row r="55" spans="1:15" s="566" customFormat="1" ht="15.75" customHeight="1" x14ac:dyDescent="0.2">
      <c r="A55" s="918"/>
      <c r="B55" s="472" t="s">
        <v>228</v>
      </c>
      <c r="C55" s="468"/>
      <c r="D55" s="509"/>
      <c r="E55" s="311"/>
      <c r="F55" s="264"/>
      <c r="G55" s="152">
        <f t="shared" si="1"/>
        <v>11</v>
      </c>
      <c r="H55" s="202"/>
      <c r="I55" s="627" t="s">
        <v>21</v>
      </c>
      <c r="J55" s="335" t="s">
        <v>550</v>
      </c>
      <c r="K55" s="178" t="s">
        <v>144</v>
      </c>
      <c r="L55" s="208" t="s">
        <v>399</v>
      </c>
      <c r="M55" s="238">
        <v>2</v>
      </c>
      <c r="N55" s="189">
        <f t="shared" si="2"/>
        <v>0.39236111111111105</v>
      </c>
      <c r="O55" s="108"/>
    </row>
    <row r="56" spans="1:15" ht="15.75" customHeight="1" x14ac:dyDescent="0.25">
      <c r="A56" s="918"/>
      <c r="B56" s="574" t="s">
        <v>80</v>
      </c>
      <c r="C56" s="468"/>
      <c r="E56" s="311"/>
      <c r="F56" s="264"/>
      <c r="G56" s="152">
        <f t="shared" si="1"/>
        <v>12</v>
      </c>
      <c r="H56" s="202"/>
      <c r="I56" s="191" t="s">
        <v>21</v>
      </c>
      <c r="J56" s="335" t="s">
        <v>344</v>
      </c>
      <c r="K56" s="489" t="s">
        <v>144</v>
      </c>
      <c r="L56" s="208" t="s">
        <v>399</v>
      </c>
      <c r="M56" s="238">
        <v>2</v>
      </c>
      <c r="N56" s="189">
        <f t="shared" si="2"/>
        <v>0.39374999999999993</v>
      </c>
      <c r="O56" s="108"/>
    </row>
    <row r="57" spans="1:15" ht="15.75" customHeight="1" x14ac:dyDescent="0.2">
      <c r="A57" s="918"/>
      <c r="B57" s="882"/>
      <c r="C57" s="468"/>
      <c r="E57" s="311"/>
      <c r="F57" s="202"/>
      <c r="G57" s="152">
        <f t="shared" si="1"/>
        <v>13</v>
      </c>
      <c r="H57" s="202"/>
      <c r="I57" s="191" t="s">
        <v>21</v>
      </c>
      <c r="J57" s="517" t="s">
        <v>322</v>
      </c>
      <c r="K57" s="178" t="s">
        <v>144</v>
      </c>
      <c r="L57" s="208" t="s">
        <v>399</v>
      </c>
      <c r="M57" s="238">
        <v>2</v>
      </c>
      <c r="N57" s="189">
        <f t="shared" si="2"/>
        <v>0.39513888888888882</v>
      </c>
      <c r="O57" s="108"/>
    </row>
    <row r="58" spans="1:15" ht="15.75" customHeight="1" x14ac:dyDescent="0.2">
      <c r="A58" s="918"/>
      <c r="B58" s="882"/>
      <c r="C58" s="468"/>
      <c r="E58" s="264"/>
      <c r="F58" s="264"/>
      <c r="G58" s="152">
        <f t="shared" si="1"/>
        <v>14</v>
      </c>
      <c r="H58" s="202"/>
      <c r="I58" s="191" t="s">
        <v>21</v>
      </c>
      <c r="J58" s="335" t="s">
        <v>416</v>
      </c>
      <c r="K58" s="178" t="s">
        <v>144</v>
      </c>
      <c r="L58" s="208" t="s">
        <v>399</v>
      </c>
      <c r="M58" s="238">
        <v>1</v>
      </c>
      <c r="N58" s="189">
        <f>N57+TIME(0,M57,0)</f>
        <v>0.3965277777777777</v>
      </c>
      <c r="O58" s="115"/>
    </row>
    <row r="59" spans="1:15" s="633" customFormat="1" ht="15.75" customHeight="1" x14ac:dyDescent="0.2">
      <c r="A59" s="918"/>
      <c r="B59" s="882"/>
      <c r="C59" s="874"/>
      <c r="D59" s="509"/>
      <c r="E59" s="264"/>
      <c r="F59" s="264"/>
      <c r="G59" s="152">
        <f t="shared" si="1"/>
        <v>15</v>
      </c>
      <c r="H59" s="202"/>
      <c r="I59" s="627" t="s">
        <v>21</v>
      </c>
      <c r="J59" s="428" t="s">
        <v>549</v>
      </c>
      <c r="K59" s="178" t="s">
        <v>144</v>
      </c>
      <c r="L59" s="208" t="s">
        <v>399</v>
      </c>
      <c r="M59" s="238">
        <v>2</v>
      </c>
      <c r="N59" s="189">
        <f>N58+TIME(0,M58,0)</f>
        <v>0.39722222222222214</v>
      </c>
      <c r="O59" s="115"/>
    </row>
    <row r="60" spans="1:15" s="688" customFormat="1" ht="15.75" customHeight="1" x14ac:dyDescent="0.25">
      <c r="A60" s="941"/>
      <c r="B60" s="942" t="s">
        <v>539</v>
      </c>
      <c r="C60" s="943"/>
      <c r="D60" s="509"/>
      <c r="E60" s="264"/>
      <c r="F60" s="264"/>
      <c r="G60" s="152">
        <f t="shared" si="1"/>
        <v>16</v>
      </c>
      <c r="H60" s="202"/>
      <c r="I60" s="627" t="s">
        <v>21</v>
      </c>
      <c r="J60" s="335" t="s">
        <v>566</v>
      </c>
      <c r="K60" s="178" t="s">
        <v>144</v>
      </c>
      <c r="L60" s="208" t="s">
        <v>399</v>
      </c>
      <c r="M60" s="238">
        <v>2</v>
      </c>
      <c r="N60" s="189">
        <f>N59+TIME(0,M59,0)</f>
        <v>0.39861111111111103</v>
      </c>
      <c r="O60" s="115"/>
    </row>
    <row r="61" spans="1:15" ht="15.75" customHeight="1" x14ac:dyDescent="0.2">
      <c r="E61" s="256"/>
      <c r="F61" s="256"/>
      <c r="G61" s="152">
        <f t="shared" si="1"/>
        <v>17</v>
      </c>
      <c r="H61" s="202"/>
      <c r="I61" s="191" t="s">
        <v>21</v>
      </c>
      <c r="J61" s="431" t="s">
        <v>542</v>
      </c>
      <c r="K61" s="178" t="s">
        <v>144</v>
      </c>
      <c r="L61" s="208" t="s">
        <v>399</v>
      </c>
      <c r="M61" s="238">
        <v>2</v>
      </c>
      <c r="N61" s="189">
        <f>N60+TIME(0,M60,0)</f>
        <v>0.39999999999999991</v>
      </c>
      <c r="O61" s="83"/>
    </row>
    <row r="62" spans="1:15" s="753" customFormat="1" ht="15.75" customHeight="1" x14ac:dyDescent="0.2">
      <c r="A62" s="934"/>
      <c r="B62" s="934"/>
      <c r="C62" s="934"/>
      <c r="D62" s="509"/>
      <c r="E62" s="256"/>
      <c r="F62" s="256"/>
      <c r="G62" s="152"/>
      <c r="H62" s="202"/>
      <c r="I62" s="627"/>
      <c r="K62" s="178"/>
      <c r="L62" s="208"/>
      <c r="M62" s="238"/>
      <c r="N62" s="189"/>
      <c r="O62" s="83"/>
    </row>
    <row r="63" spans="1:15" ht="15.75" customHeight="1" x14ac:dyDescent="0.2">
      <c r="E63" s="313">
        <v>5</v>
      </c>
      <c r="F63" s="200"/>
      <c r="G63" s="200"/>
      <c r="H63" s="200"/>
      <c r="I63" s="1261" t="s">
        <v>99</v>
      </c>
      <c r="J63" s="1261"/>
      <c r="K63" s="1261"/>
      <c r="L63" s="1261"/>
      <c r="M63" s="1261"/>
      <c r="N63" s="1262"/>
      <c r="O63" s="115"/>
    </row>
    <row r="64" spans="1:15" ht="15.75" customHeight="1" x14ac:dyDescent="0.2">
      <c r="E64" s="311"/>
      <c r="F64" s="202"/>
      <c r="G64" s="202"/>
      <c r="H64" s="202"/>
      <c r="I64" s="191"/>
      <c r="J64" s="178"/>
      <c r="K64" s="178"/>
      <c r="L64" s="178"/>
      <c r="M64" s="238"/>
      <c r="N64" s="189"/>
      <c r="O64" s="115"/>
    </row>
    <row r="65" spans="5:15" ht="16.5" customHeight="1" x14ac:dyDescent="0.2">
      <c r="E65" s="292"/>
      <c r="F65" s="191">
        <v>5.0999999999999996</v>
      </c>
      <c r="G65" s="191"/>
      <c r="H65" s="264"/>
      <c r="I65" s="191" t="s">
        <v>21</v>
      </c>
      <c r="J65" s="490" t="s">
        <v>27</v>
      </c>
      <c r="K65" s="208"/>
      <c r="L65" s="208"/>
      <c r="M65" s="265"/>
      <c r="N65" s="189"/>
      <c r="O65" s="117"/>
    </row>
    <row r="66" spans="5:15" ht="15.75" customHeight="1" x14ac:dyDescent="0.25">
      <c r="E66" s="314"/>
      <c r="F66" s="206"/>
      <c r="G66" s="206">
        <v>1</v>
      </c>
      <c r="H66" s="152"/>
      <c r="I66" s="191" t="s">
        <v>21</v>
      </c>
      <c r="J66" s="150" t="s">
        <v>441</v>
      </c>
      <c r="K66" s="178" t="s">
        <v>144</v>
      </c>
      <c r="L66" s="208" t="s">
        <v>105</v>
      </c>
      <c r="M66" s="238">
        <v>4</v>
      </c>
      <c r="N66" s="190">
        <f>N61+TIME(0,M61,0)</f>
        <v>0.4013888888888888</v>
      </c>
      <c r="O66" s="115"/>
    </row>
    <row r="67" spans="5:15" ht="15.75" customHeight="1" x14ac:dyDescent="0.25">
      <c r="E67" s="306"/>
      <c r="F67" s="152"/>
      <c r="G67" s="152">
        <f>G66+1</f>
        <v>2</v>
      </c>
      <c r="H67" s="152"/>
      <c r="I67" s="191" t="s">
        <v>21</v>
      </c>
      <c r="J67" s="150" t="s">
        <v>442</v>
      </c>
      <c r="K67" s="178" t="s">
        <v>144</v>
      </c>
      <c r="L67" s="208" t="s">
        <v>105</v>
      </c>
      <c r="M67" s="238"/>
      <c r="N67" s="190">
        <f>N66+TIME(0,M66,0)</f>
        <v>0.40416666666666656</v>
      </c>
      <c r="O67" s="80"/>
    </row>
    <row r="68" spans="5:15" ht="15.75" customHeight="1" x14ac:dyDescent="0.25">
      <c r="E68" s="306"/>
      <c r="F68" s="152"/>
      <c r="G68" s="152">
        <f t="shared" ref="G68:G78" si="3">G67+1</f>
        <v>3</v>
      </c>
      <c r="H68" s="152"/>
      <c r="I68" s="191" t="s">
        <v>21</v>
      </c>
      <c r="J68" s="150" t="s">
        <v>443</v>
      </c>
      <c r="K68" s="170" t="s">
        <v>19</v>
      </c>
      <c r="L68" s="208" t="s">
        <v>105</v>
      </c>
      <c r="M68" s="238"/>
      <c r="N68" s="190">
        <f t="shared" ref="N68:N75" si="4">N67+TIME(0,M67,0)</f>
        <v>0.40416666666666656</v>
      </c>
      <c r="O68" s="83"/>
    </row>
    <row r="69" spans="5:15" ht="15.75" customHeight="1" x14ac:dyDescent="0.25">
      <c r="E69" s="288"/>
      <c r="F69" s="168"/>
      <c r="G69" s="152">
        <f t="shared" si="3"/>
        <v>4</v>
      </c>
      <c r="H69" s="152"/>
      <c r="I69" s="170" t="s">
        <v>21</v>
      </c>
      <c r="J69" s="150" t="s">
        <v>444</v>
      </c>
      <c r="K69" s="170" t="s">
        <v>19</v>
      </c>
      <c r="L69" s="208" t="s">
        <v>105</v>
      </c>
      <c r="M69" s="238"/>
      <c r="N69" s="190">
        <f t="shared" si="4"/>
        <v>0.40416666666666656</v>
      </c>
      <c r="O69" s="83"/>
    </row>
    <row r="70" spans="5:15" ht="15.75" customHeight="1" x14ac:dyDescent="0.2">
      <c r="E70" s="288"/>
      <c r="F70" s="168"/>
      <c r="G70" s="152">
        <f t="shared" si="3"/>
        <v>5</v>
      </c>
      <c r="H70" s="152"/>
      <c r="I70" s="170" t="s">
        <v>21</v>
      </c>
      <c r="J70" s="252" t="s">
        <v>233</v>
      </c>
      <c r="K70" s="178" t="s">
        <v>144</v>
      </c>
      <c r="L70" s="208" t="s">
        <v>105</v>
      </c>
      <c r="M70" s="238"/>
      <c r="N70" s="190">
        <f t="shared" si="4"/>
        <v>0.40416666666666656</v>
      </c>
      <c r="O70" s="83"/>
    </row>
    <row r="71" spans="5:15" ht="15.75" customHeight="1" x14ac:dyDescent="0.25">
      <c r="E71" s="288"/>
      <c r="F71" s="168"/>
      <c r="G71" s="152">
        <f t="shared" si="3"/>
        <v>6</v>
      </c>
      <c r="H71" s="152"/>
      <c r="I71" s="170" t="s">
        <v>21</v>
      </c>
      <c r="J71" s="150" t="s">
        <v>300</v>
      </c>
      <c r="K71" s="178" t="s">
        <v>144</v>
      </c>
      <c r="L71" s="208" t="s">
        <v>105</v>
      </c>
      <c r="M71" s="238"/>
      <c r="N71" s="190">
        <f t="shared" si="4"/>
        <v>0.40416666666666656</v>
      </c>
      <c r="O71" s="83"/>
    </row>
    <row r="72" spans="5:15" ht="15.75" customHeight="1" x14ac:dyDescent="0.2">
      <c r="E72" s="306"/>
      <c r="F72" s="152"/>
      <c r="G72" s="152">
        <f t="shared" si="3"/>
        <v>7</v>
      </c>
      <c r="H72" s="152"/>
      <c r="I72" s="191" t="s">
        <v>21</v>
      </c>
      <c r="N72" s="190">
        <f t="shared" si="4"/>
        <v>0.40416666666666656</v>
      </c>
      <c r="O72" s="115"/>
    </row>
    <row r="73" spans="5:15" ht="15.75" customHeight="1" x14ac:dyDescent="0.2">
      <c r="E73" s="306"/>
      <c r="F73" s="152"/>
      <c r="G73" s="152">
        <f t="shared" si="3"/>
        <v>8</v>
      </c>
      <c r="H73" s="152"/>
      <c r="I73" s="191" t="s">
        <v>21</v>
      </c>
      <c r="J73" s="270"/>
      <c r="K73" s="208"/>
      <c r="L73" s="191"/>
      <c r="M73" s="238"/>
      <c r="N73" s="190">
        <f t="shared" si="4"/>
        <v>0.40416666666666656</v>
      </c>
      <c r="O73" s="115"/>
    </row>
    <row r="74" spans="5:15" ht="15.75" customHeight="1" x14ac:dyDescent="0.2">
      <c r="E74" s="314"/>
      <c r="F74" s="206"/>
      <c r="G74" s="152">
        <f t="shared" si="3"/>
        <v>9</v>
      </c>
      <c r="H74" s="152"/>
      <c r="I74" s="191" t="s">
        <v>21</v>
      </c>
      <c r="J74" s="208" t="s">
        <v>33</v>
      </c>
      <c r="K74" s="208" t="s">
        <v>144</v>
      </c>
      <c r="L74" s="168" t="s">
        <v>82</v>
      </c>
      <c r="M74" s="238">
        <v>1</v>
      </c>
      <c r="N74" s="190">
        <f t="shared" si="4"/>
        <v>0.40416666666666656</v>
      </c>
      <c r="O74" s="115"/>
    </row>
    <row r="75" spans="5:15" ht="15.75" customHeight="1" x14ac:dyDescent="0.2">
      <c r="E75" s="314"/>
      <c r="F75" s="206"/>
      <c r="G75" s="152">
        <f t="shared" si="3"/>
        <v>10</v>
      </c>
      <c r="H75" s="152"/>
      <c r="I75" s="191" t="s">
        <v>21</v>
      </c>
      <c r="J75" s="541" t="s">
        <v>326</v>
      </c>
      <c r="K75" s="208" t="s">
        <v>144</v>
      </c>
      <c r="L75" s="168" t="s">
        <v>82</v>
      </c>
      <c r="M75" s="238">
        <v>1</v>
      </c>
      <c r="N75" s="190">
        <f t="shared" si="4"/>
        <v>0.40486111111111101</v>
      </c>
      <c r="O75" s="83"/>
    </row>
    <row r="76" spans="5:15" ht="15.75" customHeight="1" x14ac:dyDescent="0.2">
      <c r="E76" s="314"/>
      <c r="F76" s="206"/>
      <c r="G76" s="152"/>
      <c r="H76" s="152"/>
      <c r="I76" s="191"/>
      <c r="J76" s="490" t="s">
        <v>34</v>
      </c>
      <c r="K76" s="208"/>
      <c r="L76" s="168"/>
      <c r="M76" s="238"/>
      <c r="N76" s="190"/>
      <c r="O76" s="83"/>
    </row>
    <row r="77" spans="5:15" ht="15.75" customHeight="1" x14ac:dyDescent="0.25">
      <c r="E77" s="314"/>
      <c r="F77" s="206"/>
      <c r="G77" s="152">
        <f>G75+1</f>
        <v>11</v>
      </c>
      <c r="H77" s="152"/>
      <c r="I77" s="191" t="s">
        <v>21</v>
      </c>
      <c r="J77" s="252" t="s">
        <v>204</v>
      </c>
      <c r="K77" s="208" t="s">
        <v>144</v>
      </c>
      <c r="L77" s="416" t="s">
        <v>9</v>
      </c>
      <c r="M77" s="238">
        <v>1</v>
      </c>
      <c r="N77" s="190">
        <f>N75+TIME(0,M75,0)</f>
        <v>0.40555555555555545</v>
      </c>
      <c r="O77" s="84"/>
    </row>
    <row r="78" spans="5:15" ht="16.5" customHeight="1" x14ac:dyDescent="0.2">
      <c r="E78" s="292"/>
      <c r="F78" s="191"/>
      <c r="G78" s="152">
        <f t="shared" si="3"/>
        <v>12</v>
      </c>
      <c r="H78" s="183"/>
      <c r="I78" s="191" t="s">
        <v>21</v>
      </c>
      <c r="J78" s="790" t="s">
        <v>448</v>
      </c>
      <c r="K78" s="208"/>
      <c r="L78" s="208" t="s">
        <v>105</v>
      </c>
      <c r="M78" s="238">
        <v>1</v>
      </c>
      <c r="N78" s="190">
        <f>N77+TIME(0,M77,0)</f>
        <v>0.40624999999999989</v>
      </c>
      <c r="O78" s="117"/>
    </row>
    <row r="79" spans="5:15" ht="16.5" customHeight="1" x14ac:dyDescent="0.2">
      <c r="E79" s="188"/>
      <c r="F79" s="197"/>
      <c r="G79" s="197"/>
      <c r="H79" s="264"/>
      <c r="I79" s="178"/>
      <c r="J79" s="272"/>
      <c r="K79" s="178"/>
      <c r="L79" s="178"/>
      <c r="M79" s="238"/>
      <c r="N79" s="190"/>
      <c r="O79" s="118"/>
    </row>
    <row r="80" spans="5:15" ht="16.5" customHeight="1" x14ac:dyDescent="0.2">
      <c r="E80" s="292"/>
      <c r="F80" s="191">
        <v>5.2</v>
      </c>
      <c r="G80" s="191"/>
      <c r="H80" s="264"/>
      <c r="I80" s="191" t="s">
        <v>21</v>
      </c>
      <c r="J80" s="490" t="s">
        <v>314</v>
      </c>
      <c r="K80" s="208"/>
      <c r="L80" s="208"/>
      <c r="M80" s="238"/>
      <c r="N80" s="190">
        <f>N78+TIME(0,M78,0)</f>
        <v>0.40694444444444433</v>
      </c>
      <c r="O80" s="117"/>
    </row>
    <row r="81" spans="1:15" ht="15.75" customHeight="1" x14ac:dyDescent="0.2">
      <c r="E81" s="288"/>
      <c r="F81" s="206"/>
      <c r="G81" s="206">
        <v>1</v>
      </c>
      <c r="H81" s="264"/>
      <c r="I81" s="168" t="s">
        <v>21</v>
      </c>
      <c r="J81" s="208" t="s">
        <v>219</v>
      </c>
      <c r="K81" s="208" t="s">
        <v>144</v>
      </c>
      <c r="L81" s="191" t="s">
        <v>197</v>
      </c>
      <c r="M81" s="238">
        <v>1</v>
      </c>
      <c r="N81" s="190">
        <f>N80+TIME(0,M80,0)</f>
        <v>0.40694444444444433</v>
      </c>
      <c r="O81" s="83"/>
    </row>
    <row r="82" spans="1:15" ht="15.75" customHeight="1" x14ac:dyDescent="0.25">
      <c r="E82" s="288"/>
      <c r="F82" s="152"/>
      <c r="G82" s="152">
        <f>G81+1</f>
        <v>2</v>
      </c>
      <c r="H82" s="264"/>
      <c r="I82" s="168" t="s">
        <v>21</v>
      </c>
      <c r="J82" s="208" t="s">
        <v>213</v>
      </c>
      <c r="K82" s="149" t="s">
        <v>144</v>
      </c>
      <c r="L82" s="178" t="s">
        <v>351</v>
      </c>
      <c r="M82" s="686">
        <v>1</v>
      </c>
      <c r="N82" s="190">
        <f>N81+TIME(0,M81,0)</f>
        <v>0.40763888888888877</v>
      </c>
      <c r="O82" s="115"/>
    </row>
    <row r="83" spans="1:15" ht="15.75" customHeight="1" x14ac:dyDescent="0.2">
      <c r="E83" s="288"/>
      <c r="F83" s="152"/>
      <c r="G83" s="152">
        <f>G82+1</f>
        <v>3</v>
      </c>
      <c r="H83" s="264"/>
      <c r="I83" s="168" t="s">
        <v>21</v>
      </c>
      <c r="J83" s="208" t="s">
        <v>249</v>
      </c>
      <c r="K83" s="208" t="s">
        <v>144</v>
      </c>
      <c r="L83" s="178" t="s">
        <v>119</v>
      </c>
      <c r="M83" s="686">
        <v>1</v>
      </c>
      <c r="N83" s="190">
        <f>N82+TIME(0,M82,0)</f>
        <v>0.40833333333333321</v>
      </c>
      <c r="O83" s="115"/>
    </row>
    <row r="84" spans="1:15" ht="15.75" customHeight="1" x14ac:dyDescent="0.2">
      <c r="E84" s="288"/>
      <c r="F84" s="152"/>
      <c r="G84" s="152">
        <f>G83+1</f>
        <v>4</v>
      </c>
      <c r="H84" s="264"/>
      <c r="I84" s="168" t="s">
        <v>21</v>
      </c>
      <c r="J84" s="208" t="s">
        <v>49</v>
      </c>
      <c r="K84" s="208" t="s">
        <v>144</v>
      </c>
      <c r="L84" s="178" t="s">
        <v>88</v>
      </c>
      <c r="M84" s="271">
        <v>1</v>
      </c>
      <c r="N84" s="190">
        <f>N83+TIME(0,M83,0)</f>
        <v>0.40902777777777766</v>
      </c>
      <c r="O84" s="115"/>
    </row>
    <row r="85" spans="1:15" ht="15.75" customHeight="1" x14ac:dyDescent="0.2">
      <c r="E85" s="288"/>
      <c r="F85" s="152"/>
      <c r="G85" s="152"/>
      <c r="H85" s="264"/>
      <c r="I85" s="168"/>
      <c r="J85" s="270"/>
      <c r="K85" s="208"/>
      <c r="L85" s="191"/>
      <c r="M85" s="238"/>
      <c r="N85" s="190"/>
      <c r="O85" s="115"/>
    </row>
    <row r="86" spans="1:15" ht="15.75" customHeight="1" x14ac:dyDescent="0.2">
      <c r="E86" s="292"/>
      <c r="F86" s="191">
        <v>5.3</v>
      </c>
      <c r="G86" s="191"/>
      <c r="H86" s="264"/>
      <c r="I86" s="191"/>
      <c r="J86" s="490" t="s">
        <v>172</v>
      </c>
      <c r="K86" s="208"/>
      <c r="L86" s="208"/>
      <c r="M86" s="238"/>
      <c r="N86" s="190">
        <f>N84+TIME(0,M84,0)</f>
        <v>0.4097222222222221</v>
      </c>
      <c r="O86" s="80"/>
    </row>
    <row r="87" spans="1:15" ht="15.75" customHeight="1" x14ac:dyDescent="0.25">
      <c r="E87" s="292"/>
      <c r="F87" s="152"/>
      <c r="G87" s="152">
        <f>1</f>
        <v>1</v>
      </c>
      <c r="H87" s="183"/>
      <c r="I87" s="191" t="s">
        <v>21</v>
      </c>
      <c r="J87" s="208" t="s">
        <v>357</v>
      </c>
      <c r="K87" s="208" t="s">
        <v>144</v>
      </c>
      <c r="L87" s="416" t="s">
        <v>117</v>
      </c>
      <c r="M87" s="238">
        <v>1</v>
      </c>
      <c r="N87" s="190">
        <f t="shared" ref="N87:N103" si="5">N86+TIME(0,M86,0)</f>
        <v>0.4097222222222221</v>
      </c>
      <c r="O87" s="80"/>
    </row>
    <row r="88" spans="1:15" ht="15.75" customHeight="1" x14ac:dyDescent="0.2">
      <c r="E88" s="188"/>
      <c r="F88" s="197"/>
      <c r="G88" s="152">
        <f>G87+1</f>
        <v>2</v>
      </c>
      <c r="H88" s="264"/>
      <c r="I88" s="168" t="s">
        <v>21</v>
      </c>
      <c r="J88" s="208" t="s">
        <v>292</v>
      </c>
      <c r="K88" s="208" t="s">
        <v>144</v>
      </c>
      <c r="L88" s="178" t="s">
        <v>295</v>
      </c>
      <c r="M88" s="271">
        <v>1</v>
      </c>
      <c r="N88" s="190">
        <f t="shared" si="5"/>
        <v>0.41041666666666654</v>
      </c>
      <c r="O88" s="80"/>
    </row>
    <row r="89" spans="1:15" ht="15.75" customHeight="1" x14ac:dyDescent="0.2">
      <c r="E89" s="188"/>
      <c r="F89" s="197"/>
      <c r="G89" s="152">
        <f>G88+1</f>
        <v>3</v>
      </c>
      <c r="H89" s="264"/>
      <c r="I89" s="168" t="s">
        <v>21</v>
      </c>
      <c r="J89" s="208" t="s">
        <v>305</v>
      </c>
      <c r="K89" s="208" t="s">
        <v>144</v>
      </c>
      <c r="L89" s="178" t="s">
        <v>88</v>
      </c>
      <c r="M89" s="271">
        <v>1</v>
      </c>
      <c r="N89" s="190">
        <f t="shared" si="5"/>
        <v>0.41111111111111098</v>
      </c>
      <c r="O89" s="80"/>
    </row>
    <row r="90" spans="1:15" ht="15.75" customHeight="1" x14ac:dyDescent="0.2">
      <c r="E90" s="188"/>
      <c r="F90" s="197"/>
      <c r="G90" s="152">
        <f>G89+1</f>
        <v>4</v>
      </c>
      <c r="H90" s="264"/>
      <c r="I90" s="168" t="s">
        <v>21</v>
      </c>
      <c r="J90" s="208" t="s">
        <v>325</v>
      </c>
      <c r="K90" s="208" t="s">
        <v>144</v>
      </c>
      <c r="L90" s="178" t="s">
        <v>25</v>
      </c>
      <c r="M90" s="271">
        <v>1</v>
      </c>
      <c r="N90" s="190">
        <f t="shared" si="5"/>
        <v>0.41180555555555542</v>
      </c>
      <c r="O90" s="80"/>
    </row>
    <row r="91" spans="1:15" ht="15.75" customHeight="1" x14ac:dyDescent="0.2">
      <c r="E91" s="188"/>
      <c r="F91" s="197"/>
      <c r="G91" s="152">
        <f>G90+1</f>
        <v>5</v>
      </c>
      <c r="H91" s="264"/>
      <c r="I91" s="168" t="s">
        <v>21</v>
      </c>
      <c r="J91" s="208" t="s">
        <v>10</v>
      </c>
      <c r="K91" s="208" t="s">
        <v>144</v>
      </c>
      <c r="L91" s="178" t="s">
        <v>321</v>
      </c>
      <c r="M91" s="271">
        <v>1</v>
      </c>
      <c r="N91" s="190">
        <f t="shared" si="5"/>
        <v>0.41249999999999987</v>
      </c>
      <c r="O91" s="80"/>
    </row>
    <row r="92" spans="1:15" s="753" customFormat="1" ht="15.75" customHeight="1" x14ac:dyDescent="0.2">
      <c r="A92" s="934"/>
      <c r="B92" s="934"/>
      <c r="C92" s="934"/>
      <c r="D92" s="509"/>
      <c r="E92" s="188"/>
      <c r="F92" s="197"/>
      <c r="G92" s="152">
        <v>8</v>
      </c>
      <c r="H92" s="264"/>
      <c r="I92" s="168" t="s">
        <v>21</v>
      </c>
      <c r="J92" s="208" t="s">
        <v>385</v>
      </c>
      <c r="K92" s="208" t="s">
        <v>5</v>
      </c>
      <c r="L92" s="178" t="s">
        <v>121</v>
      </c>
      <c r="M92" s="271">
        <v>1</v>
      </c>
      <c r="N92" s="190">
        <f t="shared" si="5"/>
        <v>0.41319444444444431</v>
      </c>
      <c r="O92" s="80"/>
    </row>
    <row r="93" spans="1:15" s="780" customFormat="1" ht="15.75" customHeight="1" x14ac:dyDescent="0.2">
      <c r="A93" s="934"/>
      <c r="B93" s="934"/>
      <c r="C93" s="934"/>
      <c r="D93" s="509"/>
      <c r="E93" s="188"/>
      <c r="F93" s="197"/>
      <c r="G93" s="152">
        <v>9</v>
      </c>
      <c r="H93" s="264"/>
      <c r="I93" s="168" t="s">
        <v>21</v>
      </c>
      <c r="J93" s="208" t="s">
        <v>427</v>
      </c>
      <c r="K93" s="102"/>
      <c r="L93" s="335" t="s">
        <v>386</v>
      </c>
      <c r="M93" s="271">
        <v>1</v>
      </c>
      <c r="N93" s="190">
        <f t="shared" si="5"/>
        <v>0.41388888888888875</v>
      </c>
      <c r="O93" s="80"/>
    </row>
    <row r="94" spans="1:15" s="780" customFormat="1" ht="15.75" customHeight="1" x14ac:dyDescent="0.2">
      <c r="A94" s="934"/>
      <c r="B94" s="934"/>
      <c r="C94" s="934"/>
      <c r="D94" s="509"/>
      <c r="E94" s="188"/>
      <c r="F94" s="197"/>
      <c r="G94" s="152">
        <v>10</v>
      </c>
      <c r="H94" s="264"/>
      <c r="I94" s="168" t="s">
        <v>21</v>
      </c>
      <c r="J94" s="208" t="s">
        <v>428</v>
      </c>
      <c r="K94" s="208"/>
      <c r="L94" s="178" t="s">
        <v>82</v>
      </c>
      <c r="M94" s="271">
        <v>1</v>
      </c>
      <c r="N94" s="190">
        <f t="shared" si="5"/>
        <v>0.41458333333333319</v>
      </c>
      <c r="O94" s="80"/>
    </row>
    <row r="95" spans="1:15" s="780" customFormat="1" ht="15.75" customHeight="1" x14ac:dyDescent="0.2">
      <c r="A95" s="934"/>
      <c r="B95" s="934"/>
      <c r="C95" s="934"/>
      <c r="D95" s="509"/>
      <c r="E95" s="188"/>
      <c r="F95" s="197"/>
      <c r="G95" s="152"/>
      <c r="H95" s="264"/>
      <c r="I95" s="168"/>
      <c r="M95" s="271"/>
      <c r="N95" s="190">
        <f t="shared" si="5"/>
        <v>0.41527777777777763</v>
      </c>
      <c r="O95" s="80"/>
    </row>
    <row r="96" spans="1:15" ht="15.75" customHeight="1" x14ac:dyDescent="0.2">
      <c r="E96" s="188"/>
      <c r="F96" s="197"/>
      <c r="G96" s="152"/>
      <c r="H96" s="264"/>
      <c r="I96" s="168"/>
      <c r="J96" s="270"/>
      <c r="K96" s="208"/>
      <c r="L96" s="178"/>
      <c r="M96" s="271"/>
      <c r="N96" s="190">
        <f t="shared" si="5"/>
        <v>0.41527777777777763</v>
      </c>
      <c r="O96" s="80"/>
    </row>
    <row r="97" spans="5:16" ht="15.75" customHeight="1" x14ac:dyDescent="0.2">
      <c r="E97" s="292"/>
      <c r="F97" s="191">
        <v>5.4</v>
      </c>
      <c r="G97" s="191"/>
      <c r="H97" s="264"/>
      <c r="I97" s="191" t="s">
        <v>21</v>
      </c>
      <c r="J97" s="490" t="s">
        <v>100</v>
      </c>
      <c r="K97" s="208"/>
      <c r="L97" s="208"/>
      <c r="M97" s="265"/>
      <c r="N97" s="190">
        <f t="shared" si="5"/>
        <v>0.41527777777777763</v>
      </c>
      <c r="O97" s="82"/>
    </row>
    <row r="98" spans="5:16" ht="15.75" customHeight="1" x14ac:dyDescent="0.2">
      <c r="E98" s="288"/>
      <c r="F98" s="206"/>
      <c r="G98" s="206">
        <v>1</v>
      </c>
      <c r="H98" s="264"/>
      <c r="I98" s="168" t="s">
        <v>21</v>
      </c>
      <c r="J98" s="335" t="s">
        <v>479</v>
      </c>
      <c r="K98" s="208" t="s">
        <v>144</v>
      </c>
      <c r="L98" s="178" t="s">
        <v>295</v>
      </c>
      <c r="M98" s="271">
        <v>1</v>
      </c>
      <c r="N98" s="190">
        <f t="shared" si="5"/>
        <v>0.41527777777777763</v>
      </c>
      <c r="O98" s="80"/>
    </row>
    <row r="99" spans="5:16" ht="15.75" customHeight="1" x14ac:dyDescent="0.2">
      <c r="E99" s="288"/>
      <c r="F99" s="168"/>
      <c r="G99" s="206">
        <f>G98+1</f>
        <v>2</v>
      </c>
      <c r="H99" s="264"/>
      <c r="I99" s="168" t="s">
        <v>21</v>
      </c>
      <c r="N99" s="190">
        <f>N98+TIME(0,M93,0)</f>
        <v>0.41597222222222208</v>
      </c>
      <c r="O99" s="80"/>
    </row>
    <row r="100" spans="5:16" ht="15.75" customHeight="1" x14ac:dyDescent="0.2">
      <c r="E100" s="188"/>
      <c r="F100" s="197"/>
      <c r="G100" s="197"/>
      <c r="H100" s="264"/>
      <c r="I100" s="178"/>
      <c r="J100" s="272"/>
      <c r="K100" s="178"/>
      <c r="L100" s="178"/>
      <c r="M100" s="271"/>
      <c r="N100" s="190">
        <f>N99+TIME(0,M94,0)</f>
        <v>0.41666666666666652</v>
      </c>
      <c r="O100" s="80"/>
    </row>
    <row r="101" spans="5:16" ht="15.75" customHeight="1" x14ac:dyDescent="0.2">
      <c r="E101" s="292"/>
      <c r="F101" s="152"/>
      <c r="G101" s="152"/>
      <c r="H101" s="264"/>
      <c r="I101" s="168"/>
      <c r="J101" s="270"/>
      <c r="K101" s="208"/>
      <c r="L101" s="178"/>
      <c r="M101" s="271"/>
      <c r="N101" s="190">
        <f t="shared" si="5"/>
        <v>0.41666666666666652</v>
      </c>
      <c r="O101" s="80"/>
    </row>
    <row r="102" spans="5:16" ht="15.75" customHeight="1" x14ac:dyDescent="0.2">
      <c r="E102" s="292"/>
      <c r="F102" s="191">
        <v>6</v>
      </c>
      <c r="G102" s="191"/>
      <c r="H102" s="264"/>
      <c r="I102" s="191" t="s">
        <v>21</v>
      </c>
      <c r="J102" s="490" t="s">
        <v>323</v>
      </c>
      <c r="K102" s="208"/>
      <c r="L102" s="178"/>
      <c r="M102" s="271"/>
      <c r="N102" s="190">
        <f t="shared" si="5"/>
        <v>0.41666666666666652</v>
      </c>
      <c r="O102" s="80"/>
    </row>
    <row r="103" spans="5:16" ht="15.75" customHeight="1" x14ac:dyDescent="0.2">
      <c r="E103" s="289"/>
      <c r="F103" s="203"/>
      <c r="G103" s="203">
        <v>1</v>
      </c>
      <c r="H103" s="254"/>
      <c r="I103" s="182" t="s">
        <v>21</v>
      </c>
      <c r="J103" s="273"/>
      <c r="K103" s="165"/>
      <c r="L103" s="164"/>
      <c r="M103" s="518"/>
      <c r="N103" s="204">
        <f t="shared" si="5"/>
        <v>0.41666666666666652</v>
      </c>
      <c r="O103" s="80"/>
    </row>
    <row r="104" spans="5:16" ht="15.75" customHeight="1" x14ac:dyDescent="0.2">
      <c r="E104" s="168"/>
      <c r="F104" s="206"/>
      <c r="G104" s="206"/>
      <c r="H104" s="264"/>
      <c r="I104" s="168"/>
      <c r="J104" s="270" t="s">
        <v>324</v>
      </c>
      <c r="K104" s="208"/>
      <c r="L104" s="178"/>
      <c r="M104" s="271"/>
      <c r="N104" s="184">
        <f>N103+M104</f>
        <v>0.41666666666666652</v>
      </c>
      <c r="O104" s="103"/>
    </row>
    <row r="105" spans="5:16" ht="15.75" customHeight="1" x14ac:dyDescent="0.2">
      <c r="E105" s="27"/>
      <c r="F105" s="27"/>
      <c r="G105" s="27"/>
      <c r="H105" s="27"/>
      <c r="I105" s="269"/>
      <c r="J105" s="274" t="s">
        <v>307</v>
      </c>
      <c r="K105" s="275"/>
      <c r="L105" s="275"/>
      <c r="M105" s="258"/>
      <c r="N105" s="276">
        <f>IF(N106-N104&lt;0,"OVERTIME",N106-N104)</f>
        <v>1.6653345369377348E-16</v>
      </c>
      <c r="O105" s="103"/>
      <c r="P105" s="756"/>
    </row>
    <row r="106" spans="5:16" ht="15.75" customHeight="1" x14ac:dyDescent="0.2">
      <c r="E106" s="315">
        <v>6</v>
      </c>
      <c r="F106" s="277"/>
      <c r="G106" s="277"/>
      <c r="H106" s="277"/>
      <c r="I106" s="278" t="s">
        <v>18</v>
      </c>
      <c r="J106" s="279" t="s">
        <v>22</v>
      </c>
      <c r="K106" s="280"/>
      <c r="L106" s="281"/>
      <c r="M106" s="282"/>
      <c r="N106" s="442">
        <f>TIME(10,0,0)</f>
        <v>0.41666666666666669</v>
      </c>
      <c r="O106" s="80"/>
    </row>
    <row r="107" spans="5:16" ht="15.75" customHeight="1" x14ac:dyDescent="0.2">
      <c r="E107" s="316"/>
      <c r="F107" s="317"/>
      <c r="G107" s="317"/>
      <c r="H107" s="1"/>
      <c r="I107" s="2"/>
      <c r="J107" s="97"/>
      <c r="K107" s="2"/>
      <c r="L107" s="443"/>
      <c r="M107" s="139"/>
      <c r="N107" s="343"/>
      <c r="O107" s="81"/>
    </row>
    <row r="108" spans="5:16" ht="15.75" customHeight="1" x14ac:dyDescent="0.2">
      <c r="E108" s="318"/>
      <c r="F108" s="319"/>
      <c r="G108" s="319"/>
      <c r="H108" s="4"/>
      <c r="I108" s="2"/>
      <c r="J108" s="411" t="s">
        <v>429</v>
      </c>
      <c r="K108" s="119"/>
      <c r="L108" s="444"/>
      <c r="M108" s="228">
        <v>30</v>
      </c>
      <c r="N108" s="344">
        <f>TIME(10,0,0)</f>
        <v>0.41666666666666669</v>
      </c>
      <c r="O108" s="81"/>
    </row>
    <row r="109" spans="5:16" ht="15.75" customHeight="1" x14ac:dyDescent="0.2">
      <c r="E109" s="318"/>
      <c r="F109" s="319"/>
      <c r="G109" s="319"/>
      <c r="H109" s="4"/>
      <c r="I109" s="2"/>
      <c r="J109" s="3"/>
      <c r="K109" s="97"/>
      <c r="L109" s="445"/>
      <c r="M109" s="130"/>
      <c r="N109" s="345"/>
      <c r="O109" s="81"/>
    </row>
    <row r="110" spans="5:16" ht="15.75" customHeight="1" x14ac:dyDescent="0.2">
      <c r="E110" s="320"/>
      <c r="F110" s="321"/>
      <c r="G110" s="321"/>
      <c r="H110" s="29"/>
      <c r="I110" s="26"/>
      <c r="J110" s="412" t="s">
        <v>178</v>
      </c>
      <c r="K110" s="120"/>
      <c r="L110" s="446"/>
      <c r="M110" s="229"/>
      <c r="N110" s="346">
        <f>N106+TIME(0,M108,0)</f>
        <v>0.4375</v>
      </c>
      <c r="O110" s="108"/>
    </row>
    <row r="111" spans="5:16" ht="15.75" customHeight="1" x14ac:dyDescent="0.2">
      <c r="E111" s="322"/>
      <c r="F111" s="323"/>
      <c r="G111" s="323"/>
      <c r="H111" s="86"/>
      <c r="I111" s="87"/>
      <c r="J111" s="88"/>
      <c r="K111" s="121"/>
      <c r="L111" s="450"/>
      <c r="M111" s="231"/>
      <c r="N111" s="348"/>
      <c r="O111" s="82"/>
    </row>
    <row r="112" spans="5:16" ht="15.75" customHeight="1" x14ac:dyDescent="0.2">
      <c r="E112" s="324"/>
      <c r="F112" s="325"/>
      <c r="G112" s="325"/>
      <c r="H112" s="39"/>
      <c r="I112" s="34"/>
      <c r="J112" s="44"/>
      <c r="K112" s="122"/>
      <c r="L112" s="451"/>
      <c r="M112" s="232"/>
      <c r="N112" s="349"/>
      <c r="O112" s="107"/>
    </row>
    <row r="113" spans="5:15" ht="15.75" customHeight="1" x14ac:dyDescent="0.2">
      <c r="E113" s="326"/>
      <c r="F113" s="327"/>
      <c r="G113" s="327"/>
      <c r="H113" s="89"/>
      <c r="I113" s="90"/>
      <c r="J113" s="91"/>
      <c r="K113" s="123"/>
      <c r="L113" s="452"/>
      <c r="M113" s="233"/>
      <c r="N113" s="350"/>
      <c r="O113" s="107"/>
    </row>
    <row r="114" spans="5:15" ht="15.75" customHeight="1" x14ac:dyDescent="0.2">
      <c r="E114" s="328"/>
      <c r="F114" s="328"/>
      <c r="G114" s="328"/>
      <c r="H114" s="124"/>
      <c r="I114" s="96"/>
      <c r="J114" s="96"/>
      <c r="K114" s="96"/>
      <c r="L114" s="453"/>
      <c r="M114" s="230"/>
      <c r="N114" s="351"/>
      <c r="O114" s="81"/>
    </row>
    <row r="115" spans="5:15" ht="15.75" customHeight="1" x14ac:dyDescent="0.2">
      <c r="E115" s="1271" t="s">
        <v>143</v>
      </c>
      <c r="F115" s="1272"/>
      <c r="G115" s="1272"/>
      <c r="H115" s="1272"/>
      <c r="I115" s="1272"/>
      <c r="J115" s="1272"/>
      <c r="K115" s="1272"/>
      <c r="L115" s="1272"/>
      <c r="M115" s="1272"/>
      <c r="N115" s="1273"/>
      <c r="O115" s="81"/>
    </row>
    <row r="116" spans="5:15" ht="15.75" customHeight="1" x14ac:dyDescent="0.2">
      <c r="E116" s="1276" t="str">
        <f>E3</f>
        <v>142nd IEEE 802.11 WIRELESS LOCAL AREA NETWORKS SESSION</v>
      </c>
      <c r="F116" s="1235"/>
      <c r="G116" s="1235"/>
      <c r="H116" s="1235"/>
      <c r="I116" s="1235"/>
      <c r="J116" s="1235"/>
      <c r="K116" s="1235"/>
      <c r="L116" s="1235"/>
      <c r="M116" s="1235"/>
      <c r="N116" s="1236"/>
      <c r="O116" s="83"/>
    </row>
    <row r="117" spans="5:15" ht="15.75" customHeight="1" x14ac:dyDescent="0.2">
      <c r="E117" s="1253" t="str">
        <f>E4</f>
        <v>Hyatt Regency  - Century Plaza, Los Angeles, CA, US 90067</v>
      </c>
      <c r="F117" s="1254"/>
      <c r="G117" s="1254"/>
      <c r="H117" s="1254"/>
      <c r="I117" s="1254"/>
      <c r="J117" s="1254"/>
      <c r="K117" s="1254"/>
      <c r="L117" s="1254"/>
      <c r="M117" s="1254"/>
      <c r="N117" s="1255"/>
      <c r="O117" s="83"/>
    </row>
    <row r="118" spans="5:15" ht="15.75" customHeight="1" x14ac:dyDescent="0.2">
      <c r="E118" s="1256" t="str">
        <f>E5</f>
        <v>January 19-24, 2014</v>
      </c>
      <c r="F118" s="1257"/>
      <c r="G118" s="1257"/>
      <c r="H118" s="1241"/>
      <c r="I118" s="1241"/>
      <c r="J118" s="1241"/>
      <c r="K118" s="1241"/>
      <c r="L118" s="1241"/>
      <c r="M118" s="1241"/>
      <c r="N118" s="1242"/>
      <c r="O118" s="80"/>
    </row>
    <row r="119" spans="5:15" ht="15.75" customHeight="1" x14ac:dyDescent="0.2">
      <c r="E119" s="302"/>
      <c r="F119" s="303"/>
      <c r="G119" s="303"/>
      <c r="H119" s="104"/>
      <c r="I119" s="105"/>
      <c r="J119" s="105"/>
      <c r="K119" s="105"/>
      <c r="L119" s="105"/>
      <c r="M119" s="222"/>
      <c r="N119" s="106"/>
      <c r="O119" s="80"/>
    </row>
    <row r="120" spans="5:15" ht="15.75" customHeight="1" x14ac:dyDescent="0.2">
      <c r="E120" s="329"/>
      <c r="F120" s="330"/>
      <c r="G120" s="330"/>
      <c r="H120" s="22"/>
      <c r="I120" s="23"/>
      <c r="J120" s="23"/>
      <c r="K120" s="23"/>
      <c r="L120" s="448"/>
      <c r="M120" s="223"/>
      <c r="N120" s="340"/>
      <c r="O120" s="80"/>
    </row>
    <row r="121" spans="5:15" ht="15.75" customHeight="1" x14ac:dyDescent="0.2">
      <c r="E121" s="1247" t="s">
        <v>563</v>
      </c>
      <c r="F121" s="1248"/>
      <c r="G121" s="1248"/>
      <c r="H121" s="1249"/>
      <c r="I121" s="1249"/>
      <c r="J121" s="1249"/>
      <c r="K121" s="1249"/>
      <c r="L121" s="1249"/>
      <c r="M121" s="1249"/>
      <c r="N121" s="1250"/>
      <c r="O121" s="83"/>
    </row>
    <row r="122" spans="5:15" ht="15.75" customHeight="1" x14ac:dyDescent="0.2">
      <c r="E122" s="1258" t="str">
        <f>E9</f>
        <v>WG CHAIR - Bruce Kraemer (Marvell)</v>
      </c>
      <c r="F122" s="1259"/>
      <c r="G122" s="1259"/>
      <c r="H122" s="1259"/>
      <c r="I122" s="1259"/>
      <c r="J122" s="1259"/>
      <c r="K122" s="1259"/>
      <c r="L122" s="1259"/>
      <c r="M122" s="1259"/>
      <c r="N122" s="1260"/>
      <c r="O122" s="83"/>
    </row>
    <row r="123" spans="5:15" ht="15.75" customHeight="1" x14ac:dyDescent="0.2">
      <c r="E123" s="1265" t="str">
        <f>E10</f>
        <v>WG  VICE-CHAIR - Jon Rosdahl (CSR) -- WG  VICE-CHAIR - Adrian Stephens (Intel)</v>
      </c>
      <c r="F123" s="1266"/>
      <c r="G123" s="1266"/>
      <c r="H123" s="1266"/>
      <c r="I123" s="1266"/>
      <c r="J123" s="1266"/>
      <c r="K123" s="1266"/>
      <c r="L123" s="1266"/>
      <c r="M123" s="1266"/>
      <c r="N123" s="1267"/>
      <c r="O123" s="81"/>
    </row>
    <row r="124" spans="5:15" ht="15.75" customHeight="1" x14ac:dyDescent="0.2">
      <c r="E124" s="1268" t="str">
        <f>E11</f>
        <v>WG SECRETARY - STEPHEN MCCANN (RIM)</v>
      </c>
      <c r="F124" s="1269"/>
      <c r="G124" s="1269"/>
      <c r="H124" s="1269"/>
      <c r="I124" s="1269"/>
      <c r="J124" s="1269"/>
      <c r="K124" s="1269"/>
      <c r="L124" s="1269"/>
      <c r="M124" s="1269"/>
      <c r="N124" s="1270"/>
      <c r="O124" s="81"/>
    </row>
    <row r="125" spans="5:15" ht="15.75" customHeight="1" thickBot="1" x14ac:dyDescent="0.25">
      <c r="E125" s="331"/>
      <c r="F125" s="331"/>
      <c r="G125" s="331"/>
      <c r="H125" s="36"/>
      <c r="I125" s="36"/>
      <c r="J125" s="1251" t="str">
        <f>Title!$B$4</f>
        <v>R3</v>
      </c>
      <c r="K125" s="36"/>
      <c r="L125" s="331"/>
      <c r="M125" s="234"/>
      <c r="N125" s="352"/>
      <c r="O125" s="81"/>
    </row>
    <row r="126" spans="5:15" ht="27" customHeight="1" thickBot="1" x14ac:dyDescent="0.25">
      <c r="E126" s="197"/>
      <c r="F126" s="197"/>
      <c r="G126" s="197"/>
      <c r="H126" s="152"/>
      <c r="I126" s="153"/>
      <c r="J126" s="1252"/>
      <c r="K126" s="153"/>
      <c r="L126" s="153"/>
      <c r="N126" s="415" t="s">
        <v>299</v>
      </c>
      <c r="O126" s="81"/>
    </row>
    <row r="127" spans="5:15" ht="15.75" customHeight="1" x14ac:dyDescent="0.2">
      <c r="E127" s="154">
        <v>1</v>
      </c>
      <c r="F127" s="155"/>
      <c r="G127" s="155"/>
      <c r="H127" s="155"/>
      <c r="I127" s="156"/>
      <c r="J127" s="157" t="s">
        <v>98</v>
      </c>
      <c r="K127" s="158" t="s">
        <v>144</v>
      </c>
      <c r="L127" s="187" t="s">
        <v>399</v>
      </c>
      <c r="M127" s="235">
        <v>1</v>
      </c>
      <c r="N127" s="189">
        <f>TIME(10,30,0)</f>
        <v>0.4375</v>
      </c>
      <c r="O127" s="92"/>
    </row>
    <row r="128" spans="5:15" ht="15.75" customHeight="1" x14ac:dyDescent="0.2">
      <c r="E128" s="160"/>
      <c r="F128" s="161">
        <v>1.1000000000000001</v>
      </c>
      <c r="G128" s="161"/>
      <c r="H128" s="161"/>
      <c r="I128" s="162" t="s">
        <v>44</v>
      </c>
      <c r="J128" s="163" t="s">
        <v>124</v>
      </c>
      <c r="K128" s="164" t="s">
        <v>144</v>
      </c>
      <c r="L128" s="164" t="s">
        <v>399</v>
      </c>
      <c r="M128" s="236">
        <v>1</v>
      </c>
      <c r="N128" s="166">
        <f>N127+TIME(0,M127,0)</f>
        <v>0.43819444444444444</v>
      </c>
      <c r="O128" s="81"/>
    </row>
    <row r="129" spans="4:15" ht="15.75" customHeight="1" x14ac:dyDescent="0.2">
      <c r="E129" s="168"/>
      <c r="F129" s="168"/>
      <c r="G129" s="168"/>
      <c r="H129" s="167"/>
      <c r="I129" s="168"/>
      <c r="J129" s="169"/>
      <c r="K129" s="170"/>
      <c r="L129" s="170"/>
      <c r="M129" s="248"/>
      <c r="N129" s="249"/>
      <c r="O129"/>
    </row>
    <row r="130" spans="4:15" ht="15.75" customHeight="1" x14ac:dyDescent="0.2">
      <c r="E130" s="290">
        <v>2</v>
      </c>
      <c r="F130" s="173"/>
      <c r="G130" s="173"/>
      <c r="H130" s="172"/>
      <c r="I130" s="173"/>
      <c r="J130" s="174" t="s">
        <v>152</v>
      </c>
      <c r="K130" s="175" t="s">
        <v>144</v>
      </c>
      <c r="L130" s="175" t="s">
        <v>153</v>
      </c>
      <c r="M130" s="237"/>
      <c r="N130" s="190">
        <f>N128+TIME(0,M128,0)</f>
        <v>0.43888888888888888</v>
      </c>
      <c r="O130"/>
    </row>
    <row r="131" spans="4:15" ht="15.75" customHeight="1" x14ac:dyDescent="0.2">
      <c r="E131" s="188"/>
      <c r="F131" s="336">
        <f>E130+0.1</f>
        <v>2.1</v>
      </c>
      <c r="G131" s="197"/>
      <c r="H131" s="152"/>
      <c r="I131" s="168" t="s">
        <v>150</v>
      </c>
      <c r="J131" s="177" t="s">
        <v>242</v>
      </c>
      <c r="K131" s="178" t="s">
        <v>144</v>
      </c>
      <c r="L131" s="178" t="s">
        <v>399</v>
      </c>
      <c r="M131" s="237">
        <v>1</v>
      </c>
      <c r="N131" s="190">
        <f>N130+TIME(0,M130,0)</f>
        <v>0.43888888888888888</v>
      </c>
      <c r="O131"/>
    </row>
    <row r="132" spans="4:15" ht="15.75" customHeight="1" x14ac:dyDescent="0.2">
      <c r="E132" s="188"/>
      <c r="F132" s="336">
        <f t="shared" ref="F132:F137" si="6">F131+0.1</f>
        <v>2.2000000000000002</v>
      </c>
      <c r="G132" s="197"/>
      <c r="H132" s="152"/>
      <c r="I132" s="168" t="s">
        <v>150</v>
      </c>
      <c r="J132" s="535" t="s">
        <v>101</v>
      </c>
      <c r="K132" s="603" t="s">
        <v>144</v>
      </c>
      <c r="L132" s="603" t="s">
        <v>104</v>
      </c>
      <c r="M132" s="237">
        <v>1</v>
      </c>
      <c r="N132" s="190">
        <f t="shared" ref="N132:N149" si="7">N131+TIME(0,M131,0)</f>
        <v>0.43958333333333333</v>
      </c>
      <c r="O132"/>
    </row>
    <row r="133" spans="4:15" ht="15.75" customHeight="1" x14ac:dyDescent="0.2">
      <c r="E133" s="188"/>
      <c r="F133" s="336">
        <f t="shared" si="6"/>
        <v>2.3000000000000003</v>
      </c>
      <c r="G133" s="197"/>
      <c r="H133" s="152"/>
      <c r="I133" s="168" t="s">
        <v>150</v>
      </c>
      <c r="J133" s="535"/>
      <c r="K133" s="208" t="s">
        <v>144</v>
      </c>
      <c r="L133" s="178" t="s">
        <v>399</v>
      </c>
      <c r="M133" s="237">
        <v>2</v>
      </c>
      <c r="N133" s="190">
        <f t="shared" si="7"/>
        <v>0.44027777777777777</v>
      </c>
      <c r="O133"/>
    </row>
    <row r="134" spans="4:15" ht="15.75" customHeight="1" x14ac:dyDescent="0.2">
      <c r="E134" s="188"/>
      <c r="F134" s="336">
        <f t="shared" si="6"/>
        <v>2.4000000000000004</v>
      </c>
      <c r="G134" s="197"/>
      <c r="H134" s="152"/>
      <c r="I134" s="168" t="s">
        <v>21</v>
      </c>
      <c r="J134" s="535"/>
      <c r="K134" s="208" t="s">
        <v>144</v>
      </c>
      <c r="L134" s="208"/>
      <c r="M134" s="265"/>
      <c r="N134" s="190">
        <f t="shared" si="7"/>
        <v>0.44166666666666665</v>
      </c>
      <c r="O134"/>
    </row>
    <row r="135" spans="4:15" ht="15.75" customHeight="1" x14ac:dyDescent="0.2">
      <c r="E135" s="188"/>
      <c r="F135" s="336">
        <f t="shared" si="6"/>
        <v>2.5000000000000004</v>
      </c>
      <c r="G135" s="197"/>
      <c r="H135" s="152"/>
      <c r="I135" s="168" t="s">
        <v>21</v>
      </c>
      <c r="J135" s="180"/>
      <c r="K135" s="208" t="s">
        <v>144</v>
      </c>
      <c r="L135" s="178"/>
      <c r="M135" s="265"/>
      <c r="N135" s="190">
        <f t="shared" si="7"/>
        <v>0.44166666666666665</v>
      </c>
      <c r="O135"/>
    </row>
    <row r="136" spans="4:15" ht="15.75" customHeight="1" x14ac:dyDescent="0.2">
      <c r="E136" s="188"/>
      <c r="F136" s="336">
        <f t="shared" si="6"/>
        <v>2.6000000000000005</v>
      </c>
      <c r="G136" s="197"/>
      <c r="H136" s="152"/>
      <c r="I136" s="168" t="s">
        <v>21</v>
      </c>
      <c r="J136" s="535"/>
      <c r="K136" s="208" t="s">
        <v>144</v>
      </c>
      <c r="L136" s="178"/>
      <c r="M136" s="265"/>
      <c r="N136" s="190">
        <f t="shared" si="7"/>
        <v>0.44166666666666665</v>
      </c>
      <c r="O136"/>
    </row>
    <row r="137" spans="4:15" ht="15.75" customHeight="1" x14ac:dyDescent="0.2">
      <c r="E137" s="289"/>
      <c r="F137" s="365">
        <f t="shared" si="6"/>
        <v>2.7000000000000006</v>
      </c>
      <c r="G137" s="182"/>
      <c r="H137" s="181"/>
      <c r="I137" s="182" t="s">
        <v>21</v>
      </c>
      <c r="J137" s="542" t="s">
        <v>7</v>
      </c>
      <c r="K137" s="164" t="s">
        <v>144</v>
      </c>
      <c r="L137" s="164" t="s">
        <v>399</v>
      </c>
      <c r="M137" s="239">
        <v>2</v>
      </c>
      <c r="N137" s="190">
        <f t="shared" si="7"/>
        <v>0.44166666666666665</v>
      </c>
      <c r="O137"/>
    </row>
    <row r="138" spans="4:15" ht="15.75" customHeight="1" x14ac:dyDescent="0.2">
      <c r="E138" s="168"/>
      <c r="F138" s="168"/>
      <c r="G138" s="168"/>
      <c r="H138" s="183"/>
      <c r="I138" s="168"/>
      <c r="J138" s="178"/>
      <c r="K138" s="170"/>
      <c r="L138" s="170"/>
      <c r="M138" s="248"/>
      <c r="N138" s="250"/>
      <c r="O138"/>
    </row>
    <row r="139" spans="4:15" ht="15.75" customHeight="1" x14ac:dyDescent="0.2">
      <c r="E139" s="185">
        <v>3</v>
      </c>
      <c r="F139" s="212"/>
      <c r="G139" s="212"/>
      <c r="H139" s="186"/>
      <c r="I139" s="173" t="s">
        <v>150</v>
      </c>
      <c r="J139" s="157" t="s">
        <v>139</v>
      </c>
      <c r="K139" s="187"/>
      <c r="L139" s="187"/>
      <c r="M139" s="237"/>
      <c r="N139" s="190"/>
      <c r="O139"/>
    </row>
    <row r="140" spans="4:15" ht="15.75" customHeight="1" x14ac:dyDescent="0.2">
      <c r="E140" s="188"/>
      <c r="F140" s="197"/>
      <c r="G140" s="197"/>
      <c r="H140" s="167"/>
      <c r="I140" s="168"/>
      <c r="J140" s="178"/>
      <c r="K140" s="178"/>
      <c r="L140" s="178"/>
      <c r="M140" s="237"/>
      <c r="N140" s="190"/>
      <c r="O140"/>
    </row>
    <row r="141" spans="4:15" ht="15.75" customHeight="1" x14ac:dyDescent="0.2">
      <c r="E141" s="188"/>
      <c r="F141" s="336">
        <f>E139+0.1</f>
        <v>3.1</v>
      </c>
      <c r="G141" s="197"/>
      <c r="H141" s="167"/>
      <c r="I141" s="168"/>
      <c r="J141" s="492" t="s">
        <v>245</v>
      </c>
      <c r="K141" s="178"/>
      <c r="L141" s="178"/>
      <c r="M141" s="237"/>
      <c r="N141" s="190"/>
      <c r="O141"/>
    </row>
    <row r="142" spans="4:15" ht="15.75" customHeight="1" x14ac:dyDescent="0.2">
      <c r="E142" s="188"/>
      <c r="F142" s="336"/>
      <c r="G142" s="197">
        <v>1</v>
      </c>
      <c r="H142" s="183"/>
      <c r="I142" s="191" t="s">
        <v>150</v>
      </c>
      <c r="N142" s="190">
        <f>N137+TIME(0,M137,0)</f>
        <v>0.44305555555555554</v>
      </c>
      <c r="O142"/>
    </row>
    <row r="143" spans="4:15" ht="15.75" customHeight="1" x14ac:dyDescent="0.2">
      <c r="E143" s="188"/>
      <c r="F143" s="336"/>
      <c r="G143" s="197">
        <f>G142+1</f>
        <v>2</v>
      </c>
      <c r="H143" s="183"/>
      <c r="I143" s="191" t="s">
        <v>150</v>
      </c>
      <c r="J143" s="627" t="s">
        <v>492</v>
      </c>
      <c r="K143" s="193" t="s">
        <v>145</v>
      </c>
      <c r="L143" s="98" t="s">
        <v>121</v>
      </c>
      <c r="M143" s="238">
        <v>5</v>
      </c>
      <c r="N143" s="190">
        <f>N142+TIME(0,M264,0)</f>
        <v>0.44722222222222219</v>
      </c>
      <c r="O143"/>
    </row>
    <row r="144" spans="4:15" ht="15.75" customHeight="1" x14ac:dyDescent="0.25">
      <c r="D144" s="512"/>
      <c r="E144" s="188"/>
      <c r="F144" s="336"/>
      <c r="G144" s="197">
        <f>G143+1</f>
        <v>3</v>
      </c>
      <c r="H144" s="183"/>
      <c r="I144" s="627" t="s">
        <v>21</v>
      </c>
      <c r="J144" s="676"/>
      <c r="K144" s="683"/>
      <c r="L144" s="678"/>
      <c r="M144" s="238"/>
      <c r="N144" s="190">
        <f t="shared" si="7"/>
        <v>0.4506944444444444</v>
      </c>
      <c r="O144"/>
    </row>
    <row r="145" spans="1:15" ht="15.75" customHeight="1" x14ac:dyDescent="0.2">
      <c r="E145" s="188"/>
      <c r="F145" s="197"/>
      <c r="G145" s="197"/>
      <c r="H145" s="183"/>
      <c r="I145" s="191"/>
      <c r="J145" s="192"/>
      <c r="K145" s="193"/>
      <c r="L145" s="98"/>
      <c r="M145" s="238"/>
      <c r="N145" s="190">
        <f t="shared" si="7"/>
        <v>0.4506944444444444</v>
      </c>
      <c r="O145"/>
    </row>
    <row r="146" spans="1:15" ht="15.75" customHeight="1" x14ac:dyDescent="0.2">
      <c r="E146" s="188"/>
      <c r="F146" s="336">
        <v>3.2</v>
      </c>
      <c r="G146" s="197"/>
      <c r="H146" s="167"/>
      <c r="I146" s="191"/>
      <c r="J146" s="492" t="s">
        <v>244</v>
      </c>
      <c r="K146" s="178"/>
      <c r="L146" s="178"/>
      <c r="M146" s="238"/>
      <c r="N146" s="190">
        <f t="shared" si="7"/>
        <v>0.4506944444444444</v>
      </c>
      <c r="O146"/>
    </row>
    <row r="147" spans="1:15" ht="15.75" customHeight="1" x14ac:dyDescent="0.2">
      <c r="E147" s="188"/>
      <c r="F147" s="197"/>
      <c r="G147" s="197">
        <v>1</v>
      </c>
      <c r="H147" s="183"/>
      <c r="I147" s="191" t="s">
        <v>150</v>
      </c>
      <c r="J147" s="487" t="s">
        <v>23</v>
      </c>
      <c r="K147" s="488" t="s">
        <v>19</v>
      </c>
      <c r="L147" s="487" t="s">
        <v>461</v>
      </c>
      <c r="M147" s="238"/>
      <c r="N147" s="190">
        <f t="shared" si="7"/>
        <v>0.4506944444444444</v>
      </c>
      <c r="O147"/>
    </row>
    <row r="148" spans="1:15" ht="15.75" customHeight="1" x14ac:dyDescent="0.2">
      <c r="E148" s="188"/>
      <c r="F148" s="197"/>
      <c r="G148" s="197">
        <f t="shared" ref="G148:G153" si="8">G147+1</f>
        <v>2</v>
      </c>
      <c r="H148" s="183"/>
      <c r="I148" s="191" t="s">
        <v>150</v>
      </c>
      <c r="J148" s="859" t="s">
        <v>411</v>
      </c>
      <c r="K148" s="684" t="s">
        <v>145</v>
      </c>
      <c r="L148" s="685" t="s">
        <v>330</v>
      </c>
      <c r="M148" s="686">
        <v>5</v>
      </c>
      <c r="N148" s="190">
        <f t="shared" si="7"/>
        <v>0.4506944444444444</v>
      </c>
      <c r="O148"/>
    </row>
    <row r="149" spans="1:15" ht="15.75" customHeight="1" x14ac:dyDescent="0.2">
      <c r="E149" s="188"/>
      <c r="F149" s="197"/>
      <c r="G149" s="197">
        <f t="shared" si="8"/>
        <v>3</v>
      </c>
      <c r="H149" s="183"/>
      <c r="I149" s="191" t="s">
        <v>150</v>
      </c>
      <c r="J149" s="859" t="s">
        <v>459</v>
      </c>
      <c r="K149" s="684" t="s">
        <v>145</v>
      </c>
      <c r="L149" s="859" t="s">
        <v>117</v>
      </c>
      <c r="M149" s="500">
        <v>10</v>
      </c>
      <c r="N149" s="190">
        <f t="shared" si="7"/>
        <v>0.45416666666666661</v>
      </c>
      <c r="O149"/>
    </row>
    <row r="150" spans="1:15" s="779" customFormat="1" ht="15.75" customHeight="1" x14ac:dyDescent="0.2">
      <c r="A150" s="934"/>
      <c r="B150" s="934"/>
      <c r="C150" s="934"/>
      <c r="D150" s="509"/>
      <c r="E150" s="188"/>
      <c r="F150" s="197"/>
      <c r="G150" s="197">
        <f t="shared" si="8"/>
        <v>4</v>
      </c>
      <c r="H150" s="183"/>
      <c r="I150" s="627" t="s">
        <v>21</v>
      </c>
      <c r="J150" s="859" t="s">
        <v>417</v>
      </c>
      <c r="K150" s="684" t="s">
        <v>5</v>
      </c>
      <c r="L150" s="981" t="s">
        <v>418</v>
      </c>
      <c r="M150" s="500">
        <v>0</v>
      </c>
      <c r="N150" s="190">
        <f>N149+TIME(0,M149,0)</f>
        <v>0.46111111111111103</v>
      </c>
    </row>
    <row r="151" spans="1:15" ht="15.75" customHeight="1" x14ac:dyDescent="0.2">
      <c r="E151" s="188"/>
      <c r="F151" s="197"/>
      <c r="G151" s="197">
        <f t="shared" si="8"/>
        <v>5</v>
      </c>
      <c r="H151" s="183"/>
      <c r="I151" s="191" t="s">
        <v>150</v>
      </c>
      <c r="J151" s="859" t="s">
        <v>458</v>
      </c>
      <c r="K151" s="684" t="s">
        <v>19</v>
      </c>
      <c r="L151" s="627" t="s">
        <v>131</v>
      </c>
      <c r="M151" s="500">
        <v>2</v>
      </c>
      <c r="N151" s="190">
        <f>N150+TIME(0,M150,0)</f>
        <v>0.46111111111111103</v>
      </c>
      <c r="O151"/>
    </row>
    <row r="152" spans="1:15" s="784" customFormat="1" ht="15.75" customHeight="1" x14ac:dyDescent="0.2">
      <c r="A152" s="934"/>
      <c r="B152" s="934"/>
      <c r="C152" s="934"/>
      <c r="D152" s="509"/>
      <c r="E152" s="188"/>
      <c r="F152" s="197"/>
      <c r="G152" s="197">
        <f t="shared" si="8"/>
        <v>6</v>
      </c>
      <c r="H152" s="183"/>
      <c r="I152" s="627" t="s">
        <v>21</v>
      </c>
      <c r="J152" s="627">
        <v>802.24</v>
      </c>
      <c r="K152" s="208" t="s">
        <v>144</v>
      </c>
      <c r="L152" s="932" t="s">
        <v>486</v>
      </c>
      <c r="M152" s="237"/>
      <c r="N152" s="190">
        <f>N151+TIME(0,M151,0)</f>
        <v>0.46249999999999991</v>
      </c>
    </row>
    <row r="153" spans="1:15" ht="15.75" customHeight="1" x14ac:dyDescent="0.2">
      <c r="E153" s="194"/>
      <c r="F153" s="162"/>
      <c r="G153" s="162">
        <f t="shared" si="8"/>
        <v>7</v>
      </c>
      <c r="H153" s="181"/>
      <c r="I153" s="195" t="s">
        <v>150</v>
      </c>
      <c r="J153" s="977" t="s">
        <v>437</v>
      </c>
      <c r="K153" s="164" t="s">
        <v>144</v>
      </c>
      <c r="L153" s="164" t="s">
        <v>445</v>
      </c>
      <c r="M153" s="239">
        <v>1</v>
      </c>
      <c r="N153" s="204">
        <f>N152+TIME(0,M152,0)</f>
        <v>0.46249999999999991</v>
      </c>
      <c r="O153"/>
    </row>
    <row r="154" spans="1:15" ht="15.75" customHeight="1" x14ac:dyDescent="0.2">
      <c r="E154" s="197"/>
      <c r="F154" s="197"/>
      <c r="G154" s="197"/>
      <c r="H154" s="167"/>
      <c r="I154" s="191"/>
      <c r="J154" s="198"/>
      <c r="K154" s="193"/>
      <c r="L154" s="199"/>
      <c r="M154" s="238"/>
      <c r="N154" s="171"/>
      <c r="O154"/>
    </row>
    <row r="155" spans="1:15" ht="15.75" customHeight="1" x14ac:dyDescent="0.2">
      <c r="E155" s="185">
        <v>4</v>
      </c>
      <c r="F155" s="212"/>
      <c r="G155" s="212"/>
      <c r="H155" s="200"/>
      <c r="I155" s="175"/>
      <c r="J155" s="201" t="s">
        <v>96</v>
      </c>
      <c r="K155" s="187"/>
      <c r="L155" s="187"/>
      <c r="M155" s="534"/>
      <c r="N155" s="176"/>
      <c r="O155"/>
    </row>
    <row r="156" spans="1:15" ht="15.75" customHeight="1" x14ac:dyDescent="0.2">
      <c r="E156" s="188"/>
      <c r="F156" s="336">
        <f>E155+0.1</f>
        <v>4.0999999999999996</v>
      </c>
      <c r="G156" s="197"/>
      <c r="H156" s="202"/>
      <c r="I156" s="170" t="s">
        <v>21</v>
      </c>
      <c r="J156" s="12" t="s">
        <v>487</v>
      </c>
      <c r="K156" s="193" t="s">
        <v>5</v>
      </c>
      <c r="L156" s="685" t="s">
        <v>399</v>
      </c>
      <c r="M156" s="689">
        <v>1</v>
      </c>
      <c r="N156" s="190">
        <f>N153+TIME(0,M153,0)</f>
        <v>0.46319444444444435</v>
      </c>
      <c r="O156"/>
    </row>
    <row r="157" spans="1:15" ht="15.75" customHeight="1" x14ac:dyDescent="0.2">
      <c r="E157" s="188"/>
      <c r="F157" s="336">
        <f t="shared" ref="F157:F163" si="9">F156+0.1</f>
        <v>4.1999999999999993</v>
      </c>
      <c r="G157" s="197"/>
      <c r="H157" s="202"/>
      <c r="I157" s="170" t="s">
        <v>21</v>
      </c>
      <c r="J157" s="980" t="s">
        <v>494</v>
      </c>
      <c r="K157" s="488" t="s">
        <v>5</v>
      </c>
      <c r="L157" s="685" t="s">
        <v>105</v>
      </c>
      <c r="M157" s="237">
        <v>5</v>
      </c>
      <c r="N157" s="190">
        <f t="shared" ref="N157:N163" si="10">N156+TIME(0,M156,0)</f>
        <v>0.4638888888888888</v>
      </c>
      <c r="O157"/>
    </row>
    <row r="158" spans="1:15" ht="15.75" customHeight="1" x14ac:dyDescent="0.2">
      <c r="E158" s="188"/>
      <c r="F158" s="336">
        <f t="shared" si="9"/>
        <v>4.2999999999999989</v>
      </c>
      <c r="G158" s="197"/>
      <c r="H158" s="202"/>
      <c r="I158" s="170" t="s">
        <v>21</v>
      </c>
      <c r="J158" s="980" t="s">
        <v>553</v>
      </c>
      <c r="K158" s="488" t="s">
        <v>5</v>
      </c>
      <c r="L158" s="685" t="s">
        <v>399</v>
      </c>
      <c r="M158" s="689">
        <v>10</v>
      </c>
      <c r="N158" s="190">
        <f t="shared" si="10"/>
        <v>0.46736111111111101</v>
      </c>
      <c r="O158"/>
    </row>
    <row r="159" spans="1:15" s="826" customFormat="1" ht="15.75" customHeight="1" x14ac:dyDescent="0.2">
      <c r="A159" s="934"/>
      <c r="B159" s="934"/>
      <c r="C159" s="934"/>
      <c r="D159" s="509"/>
      <c r="E159" s="188"/>
      <c r="F159" s="336">
        <f t="shared" si="9"/>
        <v>4.3999999999999986</v>
      </c>
      <c r="G159" s="197"/>
      <c r="H159" s="202"/>
      <c r="I159" s="170" t="s">
        <v>21</v>
      </c>
      <c r="J159" s="12"/>
      <c r="K159" s="488" t="s">
        <v>5</v>
      </c>
      <c r="L159" s="685"/>
      <c r="M159" s="689"/>
      <c r="N159" s="190">
        <f t="shared" si="10"/>
        <v>0.47430555555555542</v>
      </c>
    </row>
    <row r="160" spans="1:15" s="826" customFormat="1" ht="15.75" customHeight="1" x14ac:dyDescent="0.2">
      <c r="A160" s="934"/>
      <c r="B160" s="934"/>
      <c r="C160" s="934"/>
      <c r="D160" s="509"/>
      <c r="E160" s="188"/>
      <c r="F160" s="336">
        <f t="shared" si="9"/>
        <v>4.4999999999999982</v>
      </c>
      <c r="G160" s="197"/>
      <c r="H160" s="202"/>
      <c r="I160" s="170" t="s">
        <v>28</v>
      </c>
      <c r="K160" s="488" t="s">
        <v>5</v>
      </c>
      <c r="L160" s="685"/>
      <c r="M160" s="689"/>
      <c r="N160" s="190">
        <f t="shared" si="10"/>
        <v>0.47430555555555542</v>
      </c>
    </row>
    <row r="161" spans="1:15" s="826" customFormat="1" ht="15.75" customHeight="1" x14ac:dyDescent="0.2">
      <c r="A161" s="934"/>
      <c r="B161" s="934"/>
      <c r="C161" s="934"/>
      <c r="D161" s="509"/>
      <c r="E161" s="188"/>
      <c r="F161" s="336">
        <f t="shared" si="9"/>
        <v>4.5999999999999979</v>
      </c>
      <c r="G161" s="197"/>
      <c r="H161" s="202"/>
      <c r="I161" s="170" t="s">
        <v>28</v>
      </c>
      <c r="J161" s="12"/>
      <c r="K161" s="488" t="s">
        <v>5</v>
      </c>
      <c r="L161" s="685"/>
      <c r="M161" s="689"/>
      <c r="N161" s="190">
        <f t="shared" si="10"/>
        <v>0.47430555555555542</v>
      </c>
    </row>
    <row r="162" spans="1:15" ht="15.75" customHeight="1" x14ac:dyDescent="0.2">
      <c r="E162" s="188"/>
      <c r="F162" s="336">
        <f t="shared" si="9"/>
        <v>4.6999999999999975</v>
      </c>
      <c r="G162" s="197"/>
      <c r="H162" s="202"/>
      <c r="I162" s="170" t="s">
        <v>28</v>
      </c>
      <c r="J162" s="855"/>
      <c r="K162" s="488" t="s">
        <v>5</v>
      </c>
      <c r="L162" s="685"/>
      <c r="M162" s="689"/>
      <c r="N162" s="190">
        <f t="shared" si="10"/>
        <v>0.47430555555555542</v>
      </c>
      <c r="O162"/>
    </row>
    <row r="163" spans="1:15" ht="15.75" customHeight="1" x14ac:dyDescent="0.2">
      <c r="E163" s="194"/>
      <c r="F163" s="365">
        <f t="shared" si="9"/>
        <v>4.7999999999999972</v>
      </c>
      <c r="G163" s="162"/>
      <c r="H163" s="203"/>
      <c r="I163" s="439" t="s">
        <v>28</v>
      </c>
      <c r="J163" s="978"/>
      <c r="K163" s="978"/>
      <c r="L163" s="979"/>
      <c r="M163" s="931"/>
      <c r="N163" s="204">
        <f t="shared" si="10"/>
        <v>0.47430555555555542</v>
      </c>
      <c r="O163"/>
    </row>
    <row r="164" spans="1:15" ht="15.75" customHeight="1" x14ac:dyDescent="0.2">
      <c r="E164" s="197"/>
      <c r="F164" s="197"/>
      <c r="G164" s="197"/>
      <c r="H164" s="206"/>
      <c r="I164" s="191"/>
      <c r="J164" s="207"/>
      <c r="K164" s="208"/>
      <c r="L164" s="191"/>
      <c r="M164" s="238"/>
      <c r="N164" s="209"/>
      <c r="O164"/>
    </row>
    <row r="165" spans="1:15" ht="15.75" customHeight="1" x14ac:dyDescent="0.2">
      <c r="E165" s="291">
        <v>5</v>
      </c>
      <c r="F165" s="156"/>
      <c r="G165" s="156"/>
      <c r="H165" s="172"/>
      <c r="I165" s="175"/>
      <c r="J165" s="210" t="s">
        <v>151</v>
      </c>
      <c r="K165" s="158"/>
      <c r="L165" s="211"/>
      <c r="M165" s="235"/>
      <c r="N165" s="176">
        <f>N163+TIME(0,M163,0)</f>
        <v>0.47430555555555542</v>
      </c>
      <c r="O165"/>
    </row>
    <row r="166" spans="1:15" ht="15.75" customHeight="1" x14ac:dyDescent="0.25">
      <c r="E166" s="292"/>
      <c r="F166" s="336">
        <f>E165+0.1</f>
        <v>5.0999999999999996</v>
      </c>
      <c r="G166" s="191"/>
      <c r="H166" s="183"/>
      <c r="I166" s="170" t="s">
        <v>44</v>
      </c>
      <c r="J166" s="208" t="s">
        <v>89</v>
      </c>
      <c r="K166" s="193" t="s">
        <v>145</v>
      </c>
      <c r="L166" s="416" t="s">
        <v>408</v>
      </c>
      <c r="M166" s="237">
        <v>5</v>
      </c>
      <c r="N166" s="190">
        <f>N165+TIME(0,M165,0)</f>
        <v>0.47430555555555542</v>
      </c>
      <c r="O166"/>
    </row>
    <row r="167" spans="1:15" ht="15.75" customHeight="1" x14ac:dyDescent="0.25">
      <c r="E167" s="292"/>
      <c r="F167" s="336">
        <f>F166+0.1</f>
        <v>5.1999999999999993</v>
      </c>
      <c r="G167" s="191"/>
      <c r="H167" s="183"/>
      <c r="I167" s="170" t="s">
        <v>2</v>
      </c>
      <c r="J167" s="208" t="s">
        <v>462</v>
      </c>
      <c r="K167" s="193" t="s">
        <v>5</v>
      </c>
      <c r="L167" s="416" t="s">
        <v>399</v>
      </c>
      <c r="M167" s="237">
        <v>1</v>
      </c>
      <c r="N167" s="190">
        <f t="shared" ref="N167:N173" si="11">N166+TIME(0,M166,0)</f>
        <v>0.47777777777777763</v>
      </c>
      <c r="O167"/>
    </row>
    <row r="168" spans="1:15" ht="15.75" customHeight="1" x14ac:dyDescent="0.25">
      <c r="E168" s="292"/>
      <c r="F168" s="336">
        <f>F167+0.1</f>
        <v>5.2999999999999989</v>
      </c>
      <c r="G168" s="191"/>
      <c r="H168" s="183"/>
      <c r="I168" s="170" t="s">
        <v>2</v>
      </c>
      <c r="J168" s="208" t="s">
        <v>463</v>
      </c>
      <c r="K168" s="193" t="s">
        <v>5</v>
      </c>
      <c r="L168" s="416" t="s">
        <v>399</v>
      </c>
      <c r="M168" s="237">
        <v>1</v>
      </c>
      <c r="N168" s="190">
        <f t="shared" si="11"/>
        <v>0.47847222222222208</v>
      </c>
      <c r="O168"/>
    </row>
    <row r="169" spans="1:15" ht="15.75" customHeight="1" x14ac:dyDescent="0.2">
      <c r="E169" s="292"/>
      <c r="F169" s="336">
        <f t="shared" ref="F169:F174" si="12">F168+0.1</f>
        <v>5.3999999999999986</v>
      </c>
      <c r="G169" s="191"/>
      <c r="H169" s="183"/>
      <c r="I169" s="170" t="s">
        <v>2</v>
      </c>
      <c r="J169" s="335"/>
      <c r="K169" s="193"/>
      <c r="L169" s="178"/>
      <c r="M169" s="237"/>
      <c r="N169" s="190">
        <f t="shared" si="11"/>
        <v>0.47916666666666652</v>
      </c>
      <c r="O169"/>
    </row>
    <row r="170" spans="1:15" ht="15.75" customHeight="1" x14ac:dyDescent="0.2">
      <c r="E170" s="292"/>
      <c r="F170" s="336">
        <f t="shared" si="12"/>
        <v>5.4999999999999982</v>
      </c>
      <c r="G170" s="191"/>
      <c r="H170" s="183"/>
      <c r="I170" s="170" t="s">
        <v>28</v>
      </c>
      <c r="J170" s="335" t="s">
        <v>439</v>
      </c>
      <c r="K170" s="684" t="s">
        <v>5</v>
      </c>
      <c r="L170" s="335" t="s">
        <v>105</v>
      </c>
      <c r="M170" s="686">
        <v>5</v>
      </c>
      <c r="N170" s="190">
        <f t="shared" si="11"/>
        <v>0.47916666666666652</v>
      </c>
      <c r="O170"/>
    </row>
    <row r="171" spans="1:15" ht="15.75" customHeight="1" x14ac:dyDescent="0.25">
      <c r="E171" s="292"/>
      <c r="F171" s="336">
        <f t="shared" si="12"/>
        <v>5.5999999999999979</v>
      </c>
      <c r="G171" s="191"/>
      <c r="H171" s="183"/>
      <c r="I171" s="170" t="s">
        <v>28</v>
      </c>
      <c r="J171" s="496"/>
      <c r="K171" s="684" t="s">
        <v>5</v>
      </c>
      <c r="L171" s="335"/>
      <c r="N171" s="190">
        <f t="shared" si="11"/>
        <v>0.48263888888888873</v>
      </c>
      <c r="O171"/>
    </row>
    <row r="172" spans="1:15" ht="15.75" customHeight="1" x14ac:dyDescent="0.2">
      <c r="E172" s="292"/>
      <c r="F172" s="336">
        <f t="shared" si="12"/>
        <v>5.6999999999999975</v>
      </c>
      <c r="G172" s="191"/>
      <c r="H172" s="183"/>
      <c r="I172" s="170" t="s">
        <v>2</v>
      </c>
      <c r="J172" s="677"/>
      <c r="K172" s="684"/>
      <c r="L172" s="685"/>
      <c r="N172" s="190">
        <f t="shared" si="11"/>
        <v>0.48263888888888873</v>
      </c>
      <c r="O172"/>
    </row>
    <row r="173" spans="1:15" ht="15.75" customHeight="1" x14ac:dyDescent="0.2">
      <c r="E173" s="292"/>
      <c r="F173" s="336">
        <f t="shared" si="12"/>
        <v>5.7999999999999972</v>
      </c>
      <c r="G173" s="191"/>
      <c r="H173" s="183"/>
      <c r="I173" s="170" t="s">
        <v>2</v>
      </c>
      <c r="N173" s="190">
        <f t="shared" si="11"/>
        <v>0.48263888888888873</v>
      </c>
      <c r="O173"/>
    </row>
    <row r="174" spans="1:15" s="634" customFormat="1" ht="15.75" customHeight="1" x14ac:dyDescent="0.2">
      <c r="A174" s="934"/>
      <c r="B174" s="934"/>
      <c r="C174" s="934"/>
      <c r="D174" s="509"/>
      <c r="E174" s="292"/>
      <c r="F174" s="336">
        <f t="shared" si="12"/>
        <v>5.8999999999999968</v>
      </c>
      <c r="G174" s="627"/>
      <c r="H174" s="183"/>
      <c r="I174" s="170" t="s">
        <v>21</v>
      </c>
      <c r="J174" s="677"/>
      <c r="K174" s="684" t="s">
        <v>5</v>
      </c>
      <c r="L174" s="685"/>
      <c r="M174" s="686"/>
      <c r="N174" s="190">
        <f>N173+TIME(0,M170,0)</f>
        <v>0.48611111111111094</v>
      </c>
    </row>
    <row r="175" spans="1:15" s="634" customFormat="1" ht="15.75" customHeight="1" x14ac:dyDescent="0.25">
      <c r="A175" s="934"/>
      <c r="B175" s="934"/>
      <c r="C175" s="934"/>
      <c r="D175" s="509"/>
      <c r="E175" s="292"/>
      <c r="F175" s="635">
        <v>5.0999999999999996</v>
      </c>
      <c r="G175" s="627"/>
      <c r="H175" s="183"/>
      <c r="I175" s="170" t="s">
        <v>28</v>
      </c>
      <c r="J175" s="677"/>
      <c r="K175" s="684"/>
      <c r="L175" s="678"/>
      <c r="M175" s="687"/>
      <c r="N175" s="190">
        <f t="shared" ref="N175:N178" si="13">N174+TIME(0,M174,0)</f>
        <v>0.48611111111111094</v>
      </c>
    </row>
    <row r="176" spans="1:15" s="634" customFormat="1" ht="15.75" customHeight="1" x14ac:dyDescent="0.25">
      <c r="A176" s="934"/>
      <c r="B176" s="934"/>
      <c r="C176" s="934"/>
      <c r="D176" s="509"/>
      <c r="E176" s="292"/>
      <c r="F176" s="635">
        <f>F175+0.01</f>
        <v>5.1099999999999994</v>
      </c>
      <c r="G176" s="627"/>
      <c r="H176" s="183"/>
      <c r="I176" s="170" t="s">
        <v>28</v>
      </c>
      <c r="J176" s="208"/>
      <c r="K176" s="193"/>
      <c r="L176" s="416"/>
      <c r="M176" s="237"/>
      <c r="N176" s="190">
        <f t="shared" si="13"/>
        <v>0.48611111111111094</v>
      </c>
    </row>
    <row r="177" spans="4:15" ht="15.75" customHeight="1" x14ac:dyDescent="0.25">
      <c r="E177" s="292"/>
      <c r="F177" s="635">
        <f>F176+0.01</f>
        <v>5.1199999999999992</v>
      </c>
      <c r="G177" s="191"/>
      <c r="H177" s="183"/>
      <c r="I177" s="170" t="s">
        <v>28</v>
      </c>
      <c r="K177" s="193"/>
      <c r="L177" s="416"/>
      <c r="M177" s="237"/>
      <c r="N177" s="190">
        <f t="shared" si="13"/>
        <v>0.48611111111111094</v>
      </c>
      <c r="O177"/>
    </row>
    <row r="178" spans="4:15" ht="15.75" customHeight="1" x14ac:dyDescent="0.25">
      <c r="E178" s="194"/>
      <c r="F178" s="438">
        <f>F177+0.01</f>
        <v>5.129999999999999</v>
      </c>
      <c r="G178" s="162"/>
      <c r="H178" s="203"/>
      <c r="I178" s="439" t="s">
        <v>28</v>
      </c>
      <c r="J178" s="423"/>
      <c r="K178" s="196" t="s">
        <v>5</v>
      </c>
      <c r="L178" s="441"/>
      <c r="M178" s="239"/>
      <c r="N178" s="204">
        <f t="shared" si="13"/>
        <v>0.48611111111111094</v>
      </c>
      <c r="O178"/>
    </row>
    <row r="179" spans="4:15" ht="15.75" customHeight="1" x14ac:dyDescent="0.2">
      <c r="E179" s="197"/>
      <c r="F179" s="197"/>
      <c r="G179" s="197"/>
      <c r="H179" s="206"/>
      <c r="I179" s="168"/>
      <c r="J179" s="207"/>
      <c r="K179" s="170"/>
      <c r="L179" s="170"/>
      <c r="M179" s="237"/>
      <c r="N179" s="184"/>
      <c r="O179"/>
    </row>
    <row r="180" spans="4:15" ht="15.75" customHeight="1" x14ac:dyDescent="0.2">
      <c r="E180" s="185">
        <v>6</v>
      </c>
      <c r="F180" s="212"/>
      <c r="G180" s="212"/>
      <c r="H180" s="200"/>
      <c r="I180" s="175"/>
      <c r="J180" s="201" t="s">
        <v>93</v>
      </c>
      <c r="K180" s="187"/>
      <c r="L180" s="187"/>
      <c r="M180" s="235">
        <v>0</v>
      </c>
      <c r="N180" s="176">
        <f>N178+TIME(0,M178,0)</f>
        <v>0.48611111111111094</v>
      </c>
      <c r="O180"/>
    </row>
    <row r="181" spans="4:15" ht="15.75" customHeight="1" x14ac:dyDescent="0.25">
      <c r="E181" s="194"/>
      <c r="F181" s="162"/>
      <c r="G181" s="162"/>
      <c r="H181" s="203"/>
      <c r="I181" s="195" t="s">
        <v>149</v>
      </c>
      <c r="J181" s="423"/>
      <c r="K181" s="196" t="s">
        <v>145</v>
      </c>
      <c r="L181" s="441"/>
      <c r="M181" s="424">
        <v>0</v>
      </c>
      <c r="N181" s="204">
        <f>N180+TIME(0,M180,0)</f>
        <v>0.48611111111111094</v>
      </c>
      <c r="O181"/>
    </row>
    <row r="182" spans="4:15" ht="15.75" customHeight="1" x14ac:dyDescent="0.2">
      <c r="E182" s="197"/>
      <c r="F182" s="197"/>
      <c r="G182" s="197"/>
      <c r="H182" s="206"/>
      <c r="I182" s="191"/>
      <c r="J182" s="274" t="s">
        <v>307</v>
      </c>
      <c r="K182" s="208"/>
      <c r="L182" s="191"/>
      <c r="M182" s="238"/>
      <c r="N182" s="276">
        <f>N185-N181</f>
        <v>3.4722222222222432E-2</v>
      </c>
      <c r="O182"/>
    </row>
    <row r="183" spans="4:15" ht="15.75" customHeight="1" x14ac:dyDescent="0.2">
      <c r="E183" s="291">
        <v>7</v>
      </c>
      <c r="F183" s="156"/>
      <c r="G183" s="156"/>
      <c r="H183" s="172"/>
      <c r="I183" s="156" t="s">
        <v>44</v>
      </c>
      <c r="J183" s="213" t="s">
        <v>410</v>
      </c>
      <c r="K183" s="262" t="s">
        <v>5</v>
      </c>
      <c r="L183" s="262"/>
      <c r="M183" s="263"/>
      <c r="N183" s="214">
        <f>N180+TIME(0,M180,0)</f>
        <v>0.48611111111111094</v>
      </c>
      <c r="O183"/>
    </row>
    <row r="184" spans="4:15" ht="15.75" customHeight="1" x14ac:dyDescent="0.2">
      <c r="E184" s="188"/>
      <c r="F184" s="197"/>
      <c r="G184" s="197"/>
      <c r="H184" s="202"/>
      <c r="I184" s="178"/>
      <c r="J184" s="205"/>
      <c r="K184" s="178"/>
      <c r="L184" s="178"/>
      <c r="M184" s="238"/>
      <c r="N184" s="179"/>
      <c r="O184"/>
    </row>
    <row r="185" spans="4:15" ht="15.75" customHeight="1" x14ac:dyDescent="0.2">
      <c r="E185" s="188"/>
      <c r="F185" s="197"/>
      <c r="G185" s="197"/>
      <c r="H185" s="206"/>
      <c r="I185" s="178"/>
      <c r="J185" s="215" t="s">
        <v>409</v>
      </c>
      <c r="K185" s="216"/>
      <c r="L185" s="216"/>
      <c r="M185" s="240">
        <v>60</v>
      </c>
      <c r="N185" s="217">
        <f>TIME(12,30,0)</f>
        <v>0.52083333333333337</v>
      </c>
      <c r="O185"/>
    </row>
    <row r="186" spans="4:15" ht="15.75" customHeight="1" x14ac:dyDescent="0.2">
      <c r="E186" s="188"/>
      <c r="F186" s="197"/>
      <c r="G186" s="197"/>
      <c r="H186" s="206"/>
      <c r="I186" s="178"/>
      <c r="J186" s="197"/>
      <c r="K186" s="205"/>
      <c r="L186" s="205"/>
      <c r="M186" s="241"/>
      <c r="N186" s="189"/>
      <c r="O186"/>
    </row>
    <row r="187" spans="4:15" ht="15.75" customHeight="1" x14ac:dyDescent="0.2">
      <c r="E187" s="194"/>
      <c r="F187" s="162"/>
      <c r="G187" s="162"/>
      <c r="H187" s="203"/>
      <c r="I187" s="164"/>
      <c r="J187" s="218" t="s">
        <v>127</v>
      </c>
      <c r="K187" s="219"/>
      <c r="L187" s="219"/>
      <c r="M187" s="242"/>
      <c r="N187" s="214">
        <f>N185+TIME(0,M185,0)</f>
        <v>0.5625</v>
      </c>
      <c r="O187"/>
    </row>
    <row r="188" spans="4:15" ht="15.75" customHeight="1" x14ac:dyDescent="0.2">
      <c r="E188" s="197"/>
      <c r="F188" s="197"/>
      <c r="G188" s="197"/>
      <c r="H188" s="146"/>
      <c r="I188" s="145"/>
      <c r="J188" s="144"/>
      <c r="K188" s="151"/>
      <c r="L188" s="205"/>
      <c r="M188" s="243"/>
      <c r="N188" s="171"/>
      <c r="O188"/>
    </row>
    <row r="189" spans="4:15" ht="15.75" customHeight="1" x14ac:dyDescent="0.2">
      <c r="E189" s="197"/>
      <c r="F189" s="197"/>
      <c r="G189" s="197"/>
      <c r="H189" s="146"/>
      <c r="I189" s="145"/>
      <c r="J189" s="144"/>
      <c r="K189" s="151"/>
      <c r="L189" s="205"/>
      <c r="M189" s="243"/>
      <c r="N189" s="171"/>
      <c r="O189"/>
    </row>
    <row r="190" spans="4:15" ht="15.75" customHeight="1" x14ac:dyDescent="0.25">
      <c r="E190" s="150"/>
      <c r="F190" s="150"/>
      <c r="G190" s="150"/>
      <c r="H190"/>
      <c r="I190"/>
      <c r="J190"/>
      <c r="K190"/>
      <c r="L190" s="353"/>
      <c r="M190" s="141"/>
      <c r="N190" s="353"/>
      <c r="O190"/>
    </row>
    <row r="191" spans="4:15" ht="15.75" customHeight="1" x14ac:dyDescent="0.2">
      <c r="E191" s="328"/>
      <c r="F191" s="328"/>
      <c r="G191" s="328"/>
      <c r="H191" s="18"/>
      <c r="I191" s="19"/>
      <c r="J191" s="20"/>
      <c r="K191" s="96"/>
      <c r="L191" s="453"/>
      <c r="M191" s="230"/>
      <c r="N191" s="347"/>
      <c r="O191"/>
    </row>
    <row r="192" spans="4:15" ht="15.75" customHeight="1" x14ac:dyDescent="0.2">
      <c r="D192" s="513"/>
      <c r="E192" s="1271"/>
      <c r="F192" s="1272"/>
      <c r="G192" s="1272"/>
      <c r="H192" s="1272"/>
      <c r="I192" s="1272"/>
      <c r="J192" s="1272"/>
      <c r="K192" s="1272"/>
      <c r="L192" s="1272"/>
      <c r="M192" s="1272"/>
      <c r="N192" s="1273"/>
      <c r="O192"/>
    </row>
    <row r="193" spans="4:15" ht="15.75" customHeight="1" x14ac:dyDescent="0.2">
      <c r="E193" s="1233" t="str">
        <f>'802.11 Cover'!$E$2</f>
        <v>142nd IEEE 802.11 WIRELESS LOCAL AREA NETWORKS SESSION</v>
      </c>
      <c r="F193" s="1234"/>
      <c r="G193" s="1234"/>
      <c r="H193" s="1235"/>
      <c r="I193" s="1235"/>
      <c r="J193" s="1235"/>
      <c r="K193" s="1235"/>
      <c r="L193" s="1235"/>
      <c r="M193" s="1235"/>
      <c r="N193" s="1236"/>
      <c r="O193"/>
    </row>
    <row r="194" spans="4:15" ht="15.75" customHeight="1" x14ac:dyDescent="0.2">
      <c r="E194" s="1237" t="str">
        <f>'802.11 Cover'!$E$5</f>
        <v>Hyatt Regency  - Century Plaza, Los Angeles, CA, US 90067</v>
      </c>
      <c r="F194" s="1238"/>
      <c r="G194" s="1238"/>
      <c r="H194" s="1238"/>
      <c r="I194" s="1238"/>
      <c r="J194" s="1238"/>
      <c r="K194" s="1238"/>
      <c r="L194" s="1238"/>
      <c r="M194" s="1238"/>
      <c r="N194" s="1239"/>
      <c r="O194"/>
    </row>
    <row r="195" spans="4:15" ht="15.75" customHeight="1" x14ac:dyDescent="0.2">
      <c r="D195" s="512"/>
      <c r="E195" s="1240" t="str">
        <f>'802.11 Cover'!$E$7</f>
        <v>January 19-24, 2014</v>
      </c>
      <c r="F195" s="1241"/>
      <c r="G195" s="1241"/>
      <c r="H195" s="1241"/>
      <c r="I195" s="1241"/>
      <c r="J195" s="1241"/>
      <c r="K195" s="1241"/>
      <c r="L195" s="1241"/>
      <c r="M195" s="1241"/>
      <c r="N195" s="1242"/>
      <c r="O195"/>
    </row>
    <row r="196" spans="4:15" ht="15.75" customHeight="1" x14ac:dyDescent="0.2">
      <c r="D196" s="512"/>
      <c r="E196" s="332"/>
      <c r="F196" s="333"/>
      <c r="G196" s="333"/>
      <c r="H196" s="38"/>
      <c r="I196" s="38"/>
      <c r="J196" s="38"/>
      <c r="K196" s="38"/>
      <c r="L196" s="454"/>
      <c r="M196" s="244"/>
      <c r="N196" s="354"/>
      <c r="O196"/>
    </row>
    <row r="197" spans="4:15" ht="15.75" customHeight="1" x14ac:dyDescent="0.2">
      <c r="E197" s="1247" t="s">
        <v>564</v>
      </c>
      <c r="F197" s="1248"/>
      <c r="G197" s="1248"/>
      <c r="H197" s="1249"/>
      <c r="I197" s="1249"/>
      <c r="J197" s="1249"/>
      <c r="K197" s="1249"/>
      <c r="L197" s="1249"/>
      <c r="M197" s="1249"/>
      <c r="N197" s="1250"/>
      <c r="O197"/>
    </row>
    <row r="198" spans="4:15" ht="15.75" customHeight="1" x14ac:dyDescent="0.2">
      <c r="E198" s="1258" t="str">
        <f>E9</f>
        <v>WG CHAIR - Bruce Kraemer (Marvell)</v>
      </c>
      <c r="F198" s="1259"/>
      <c r="G198" s="1259"/>
      <c r="H198" s="1259"/>
      <c r="I198" s="1259"/>
      <c r="J198" s="1259"/>
      <c r="K198" s="1259"/>
      <c r="L198" s="1259"/>
      <c r="M198" s="1259"/>
      <c r="N198" s="1260"/>
      <c r="O198"/>
    </row>
    <row r="199" spans="4:15" ht="15.75" customHeight="1" x14ac:dyDescent="0.2">
      <c r="E199" s="1258" t="str">
        <f>E10</f>
        <v>WG  VICE-CHAIR - Jon Rosdahl (CSR) -- WG  VICE-CHAIR - Adrian Stephens (Intel)</v>
      </c>
      <c r="F199" s="1259"/>
      <c r="G199" s="1259"/>
      <c r="H199" s="1259"/>
      <c r="I199" s="1259"/>
      <c r="J199" s="1259"/>
      <c r="K199" s="1259"/>
      <c r="L199" s="1259"/>
      <c r="M199" s="1259"/>
      <c r="N199" s="1260"/>
      <c r="O199"/>
    </row>
    <row r="200" spans="4:15" ht="15.75" customHeight="1" x14ac:dyDescent="0.2">
      <c r="E200" s="1258" t="str">
        <f>E11</f>
        <v>WG SECRETARY - STEPHEN MCCANN (RIM)</v>
      </c>
      <c r="F200" s="1259"/>
      <c r="G200" s="1259"/>
      <c r="H200" s="1259"/>
      <c r="I200" s="1259"/>
      <c r="J200" s="1259"/>
      <c r="K200" s="1259"/>
      <c r="L200" s="1259"/>
      <c r="M200" s="1259"/>
      <c r="N200" s="1260"/>
      <c r="O200"/>
    </row>
    <row r="201" spans="4:15" ht="15.75" customHeight="1" x14ac:dyDescent="0.2">
      <c r="E201" s="331"/>
      <c r="F201" s="331"/>
      <c r="G201" s="331"/>
      <c r="H201" s="36"/>
      <c r="I201" s="36"/>
      <c r="J201" s="1277" t="str">
        <f>Title!$B$4</f>
        <v>R3</v>
      </c>
      <c r="K201" s="36"/>
      <c r="L201" s="331"/>
      <c r="M201" s="234"/>
      <c r="N201" s="352"/>
      <c r="O201"/>
    </row>
    <row r="202" spans="4:15" ht="15.75" customHeight="1" x14ac:dyDescent="0.2">
      <c r="E202" s="331"/>
      <c r="F202" s="331"/>
      <c r="G202" s="331"/>
      <c r="H202" s="36"/>
      <c r="I202" s="36"/>
      <c r="J202" s="1278"/>
      <c r="K202" s="36"/>
      <c r="L202" s="331"/>
      <c r="M202" s="1282" t="s">
        <v>102</v>
      </c>
      <c r="N202" s="1282"/>
      <c r="O202"/>
    </row>
    <row r="203" spans="4:15" ht="15.75" customHeight="1" x14ac:dyDescent="0.25">
      <c r="E203" s="150"/>
      <c r="F203" s="150"/>
      <c r="G203" s="150"/>
      <c r="H203" s="27"/>
      <c r="I203" s="28"/>
      <c r="J203" s="147"/>
      <c r="K203" s="147"/>
      <c r="L203" s="28"/>
      <c r="M203" s="1283"/>
      <c r="N203" s="1283"/>
      <c r="O203"/>
    </row>
    <row r="204" spans="4:15" ht="15.75" customHeight="1" x14ac:dyDescent="0.25">
      <c r="E204" s="150">
        <v>1</v>
      </c>
      <c r="F204" s="150"/>
      <c r="G204" s="150"/>
      <c r="H204" s="148"/>
      <c r="I204" s="148"/>
      <c r="J204" s="491" t="s">
        <v>98</v>
      </c>
      <c r="K204" s="149" t="s">
        <v>144</v>
      </c>
      <c r="L204" s="416" t="s">
        <v>399</v>
      </c>
      <c r="M204" s="245"/>
      <c r="N204" s="355">
        <f>TIME(8,0,0)</f>
        <v>0.33333333333333331</v>
      </c>
      <c r="O204"/>
    </row>
    <row r="205" spans="4:15" ht="15.75" customHeight="1" x14ac:dyDescent="0.25">
      <c r="E205" s="150"/>
      <c r="F205" s="334">
        <v>1.1000000000000001</v>
      </c>
      <c r="G205" s="150"/>
      <c r="H205" s="148"/>
      <c r="I205" s="148" t="s">
        <v>44</v>
      </c>
      <c r="J205" s="150" t="s">
        <v>124</v>
      </c>
      <c r="K205" s="149" t="s">
        <v>144</v>
      </c>
      <c r="L205" s="416" t="s">
        <v>399</v>
      </c>
      <c r="M205" s="245">
        <v>3</v>
      </c>
      <c r="N205" s="355">
        <f>N204+TIME(0,M204,0)</f>
        <v>0.33333333333333331</v>
      </c>
      <c r="O205"/>
    </row>
    <row r="206" spans="4:15" ht="15.75" customHeight="1" x14ac:dyDescent="0.25">
      <c r="E206" s="150"/>
      <c r="F206" s="150"/>
      <c r="G206" s="150"/>
      <c r="H206" s="148"/>
      <c r="I206" s="148"/>
      <c r="J206" s="150"/>
      <c r="K206" s="149"/>
      <c r="L206" s="416"/>
      <c r="M206" s="245"/>
      <c r="N206" s="355"/>
      <c r="O206"/>
    </row>
    <row r="207" spans="4:15" ht="15.75" customHeight="1" x14ac:dyDescent="0.25">
      <c r="E207" s="150">
        <v>2</v>
      </c>
      <c r="F207" s="150"/>
      <c r="G207" s="150"/>
      <c r="H207" s="148"/>
      <c r="I207" s="148" t="s">
        <v>45</v>
      </c>
      <c r="J207" s="491" t="s">
        <v>152</v>
      </c>
      <c r="K207" s="149"/>
      <c r="L207" s="416" t="s">
        <v>399</v>
      </c>
      <c r="M207" s="245">
        <v>3</v>
      </c>
      <c r="N207" s="355">
        <f>N205+TIME(0,M205,0)</f>
        <v>0.33541666666666664</v>
      </c>
      <c r="O207"/>
    </row>
    <row r="208" spans="4:15" ht="15.75" customHeight="1" x14ac:dyDescent="0.25">
      <c r="E208" s="150"/>
      <c r="F208" s="422">
        <f>E207+0.01</f>
        <v>2.0099999999999998</v>
      </c>
      <c r="G208" s="150"/>
      <c r="H208" s="148"/>
      <c r="I208" s="148" t="s">
        <v>45</v>
      </c>
      <c r="J208" s="716" t="s">
        <v>242</v>
      </c>
      <c r="K208" s="149" t="s">
        <v>144</v>
      </c>
      <c r="L208" s="416" t="s">
        <v>399</v>
      </c>
      <c r="M208" s="245"/>
      <c r="N208" s="355"/>
      <c r="O208"/>
    </row>
    <row r="209" spans="4:15" ht="19.5" customHeight="1" x14ac:dyDescent="0.25">
      <c r="E209" s="150"/>
      <c r="F209" s="422">
        <f>F208+0.01</f>
        <v>2.0199999999999996</v>
      </c>
      <c r="G209" s="150"/>
      <c r="H209" s="148"/>
      <c r="I209" s="148" t="s">
        <v>45</v>
      </c>
      <c r="J209" s="416" t="s">
        <v>86</v>
      </c>
      <c r="K209" s="149" t="s">
        <v>144</v>
      </c>
      <c r="L209" s="416" t="s">
        <v>215</v>
      </c>
      <c r="M209" s="1293" t="s">
        <v>112</v>
      </c>
      <c r="N209" s="1294"/>
      <c r="O209"/>
    </row>
    <row r="210" spans="4:15" ht="15.75" customHeight="1" x14ac:dyDescent="0.25">
      <c r="E210" s="150"/>
      <c r="F210" s="422">
        <f t="shared" ref="F210:F220" si="14">F209+0.01</f>
        <v>2.0299999999999994</v>
      </c>
      <c r="G210" s="150"/>
      <c r="H210" s="148"/>
      <c r="I210" s="148" t="s">
        <v>45</v>
      </c>
      <c r="J210" s="416" t="s">
        <v>136</v>
      </c>
      <c r="K210" s="149" t="s">
        <v>144</v>
      </c>
      <c r="L210" s="416" t="s">
        <v>146</v>
      </c>
      <c r="M210" s="1293"/>
      <c r="N210" s="1294"/>
      <c r="O210"/>
    </row>
    <row r="211" spans="4:15" ht="15.75" customHeight="1" x14ac:dyDescent="0.25">
      <c r="E211" s="150"/>
      <c r="F211" s="422">
        <f t="shared" si="14"/>
        <v>2.0399999999999991</v>
      </c>
      <c r="G211" s="150"/>
      <c r="H211" s="148"/>
      <c r="I211" s="148" t="s">
        <v>45</v>
      </c>
      <c r="J211" s="416" t="s">
        <v>135</v>
      </c>
      <c r="K211" s="149" t="s">
        <v>144</v>
      </c>
      <c r="L211" s="416" t="s">
        <v>146</v>
      </c>
      <c r="M211" s="1293"/>
      <c r="N211" s="1294"/>
      <c r="O211"/>
    </row>
    <row r="212" spans="4:15" ht="15.75" customHeight="1" x14ac:dyDescent="0.25">
      <c r="E212" s="150"/>
      <c r="F212" s="422">
        <f t="shared" si="14"/>
        <v>2.0499999999999989</v>
      </c>
      <c r="G212" s="150"/>
      <c r="H212" s="148"/>
      <c r="I212" s="148" t="s">
        <v>45</v>
      </c>
      <c r="J212" s="416" t="s">
        <v>130</v>
      </c>
      <c r="K212" s="149" t="s">
        <v>144</v>
      </c>
      <c r="L212" s="416" t="s">
        <v>134</v>
      </c>
      <c r="M212" s="1293"/>
      <c r="N212" s="1294"/>
      <c r="O212"/>
    </row>
    <row r="213" spans="4:15" ht="15.75" customHeight="1" x14ac:dyDescent="0.25">
      <c r="E213" s="150"/>
      <c r="F213" s="422">
        <f t="shared" si="14"/>
        <v>2.0599999999999987</v>
      </c>
      <c r="G213" s="150"/>
      <c r="H213" s="148"/>
      <c r="I213" s="148" t="s">
        <v>45</v>
      </c>
      <c r="J213" s="416" t="s">
        <v>133</v>
      </c>
      <c r="K213" s="149" t="s">
        <v>144</v>
      </c>
      <c r="L213" s="416" t="s">
        <v>146</v>
      </c>
      <c r="M213" s="1293"/>
      <c r="N213" s="1295"/>
      <c r="O213"/>
    </row>
    <row r="214" spans="4:15" ht="15.75" customHeight="1" x14ac:dyDescent="0.25">
      <c r="E214" s="150"/>
      <c r="F214" s="422">
        <f t="shared" si="14"/>
        <v>2.0699999999999985</v>
      </c>
      <c r="G214" s="150"/>
      <c r="H214" s="148"/>
      <c r="I214" s="148" t="s">
        <v>45</v>
      </c>
      <c r="J214" s="416" t="s">
        <v>543</v>
      </c>
      <c r="K214" s="149" t="s">
        <v>144</v>
      </c>
      <c r="L214" s="416" t="s">
        <v>400</v>
      </c>
      <c r="M214" s="245"/>
      <c r="N214" s="355"/>
      <c r="O214"/>
    </row>
    <row r="215" spans="4:15" ht="15.75" customHeight="1" x14ac:dyDescent="0.25">
      <c r="E215" s="150"/>
      <c r="F215" s="422">
        <f t="shared" si="14"/>
        <v>2.0799999999999983</v>
      </c>
      <c r="G215" s="150"/>
      <c r="H215" s="148"/>
      <c r="I215" s="148" t="s">
        <v>45</v>
      </c>
      <c r="J215" s="427" t="s">
        <v>544</v>
      </c>
      <c r="K215" s="149" t="s">
        <v>144</v>
      </c>
      <c r="L215" s="416" t="s">
        <v>399</v>
      </c>
      <c r="M215" s="245">
        <v>2</v>
      </c>
      <c r="N215" s="355">
        <f>N207+TIME(0,M207,0)</f>
        <v>0.33749999999999997</v>
      </c>
      <c r="O215"/>
    </row>
    <row r="216" spans="4:15" ht="15.75" customHeight="1" x14ac:dyDescent="0.25">
      <c r="E216" s="150"/>
      <c r="F216" s="422">
        <f t="shared" si="14"/>
        <v>2.0899999999999981</v>
      </c>
      <c r="G216" s="150"/>
      <c r="H216" s="148"/>
      <c r="I216" s="148" t="s">
        <v>45</v>
      </c>
      <c r="J216" s="427" t="s">
        <v>545</v>
      </c>
      <c r="K216" s="149" t="s">
        <v>144</v>
      </c>
      <c r="L216" s="416" t="s">
        <v>399</v>
      </c>
      <c r="M216" s="245">
        <v>3</v>
      </c>
      <c r="N216" s="355">
        <f>N215+TIME(0,M215,0)</f>
        <v>0.33888888888888885</v>
      </c>
      <c r="O216"/>
    </row>
    <row r="217" spans="4:15" ht="15.75" customHeight="1" x14ac:dyDescent="0.25">
      <c r="E217" s="150"/>
      <c r="F217" s="422">
        <f t="shared" si="14"/>
        <v>2.0999999999999979</v>
      </c>
      <c r="G217" s="150"/>
      <c r="H217" s="148"/>
      <c r="I217" s="148" t="s">
        <v>45</v>
      </c>
      <c r="J217" s="517" t="s">
        <v>546</v>
      </c>
      <c r="K217" s="149" t="s">
        <v>144</v>
      </c>
      <c r="L217" s="416" t="s">
        <v>399</v>
      </c>
      <c r="M217" s="245">
        <v>3</v>
      </c>
      <c r="N217" s="355">
        <f>N216+TIME(0,M216,0)</f>
        <v>0.34097222222222218</v>
      </c>
      <c r="O217"/>
    </row>
    <row r="218" spans="4:15" ht="15.75" customHeight="1" x14ac:dyDescent="0.25">
      <c r="E218" s="150"/>
      <c r="F218" s="422">
        <f t="shared" si="14"/>
        <v>2.1099999999999977</v>
      </c>
      <c r="G218" s="150"/>
      <c r="H218" s="148"/>
      <c r="I218" s="148" t="s">
        <v>45</v>
      </c>
      <c r="J218" s="427" t="s">
        <v>547</v>
      </c>
      <c r="K218" s="489" t="s">
        <v>144</v>
      </c>
      <c r="L218" s="416" t="s">
        <v>399</v>
      </c>
      <c r="M218" s="245">
        <v>2</v>
      </c>
      <c r="N218" s="355">
        <f>N217+TIME(0,M217,0)</f>
        <v>0.3430555555555555</v>
      </c>
      <c r="O218"/>
    </row>
    <row r="219" spans="4:15" ht="15.75" customHeight="1" x14ac:dyDescent="0.25">
      <c r="E219" s="150"/>
      <c r="F219" s="422">
        <f t="shared" si="14"/>
        <v>2.1199999999999974</v>
      </c>
      <c r="G219" s="150"/>
      <c r="H219" s="148"/>
      <c r="I219" s="148" t="s">
        <v>45</v>
      </c>
      <c r="J219" s="640"/>
      <c r="K219" s="637" t="s">
        <v>144</v>
      </c>
      <c r="L219" s="638"/>
      <c r="M219" s="639"/>
      <c r="N219" s="355">
        <f>N218+TIME(0,M218,0)</f>
        <v>0.34444444444444439</v>
      </c>
      <c r="O219"/>
    </row>
    <row r="220" spans="4:15" ht="15.75" customHeight="1" x14ac:dyDescent="0.25">
      <c r="D220" s="513"/>
      <c r="E220" s="150"/>
      <c r="F220" s="422">
        <f t="shared" si="14"/>
        <v>2.1299999999999972</v>
      </c>
      <c r="G220" s="150"/>
      <c r="H220" s="148"/>
      <c r="I220" s="148" t="s">
        <v>45</v>
      </c>
      <c r="J220" s="283"/>
      <c r="K220" s="149"/>
      <c r="L220" s="416"/>
      <c r="M220" s="245"/>
      <c r="N220" s="355">
        <f>N219+TIME(0,M219,0)</f>
        <v>0.34444444444444439</v>
      </c>
      <c r="O220"/>
    </row>
    <row r="221" spans="4:15" ht="15.75" customHeight="1" x14ac:dyDescent="0.25">
      <c r="D221" s="513"/>
      <c r="E221" s="150">
        <v>3</v>
      </c>
      <c r="F221" s="150"/>
      <c r="G221" s="150"/>
      <c r="H221" s="148"/>
      <c r="I221" s="148"/>
      <c r="J221" s="491" t="s">
        <v>137</v>
      </c>
      <c r="K221" s="149"/>
      <c r="L221" s="416"/>
      <c r="M221" s="245"/>
      <c r="N221" s="355"/>
      <c r="O221" s="115"/>
    </row>
    <row r="222" spans="4:15" ht="15.75" customHeight="1" x14ac:dyDescent="0.25">
      <c r="E222" s="150"/>
      <c r="F222" s="334"/>
      <c r="G222" s="150"/>
      <c r="H222" s="148"/>
      <c r="I222" s="148"/>
      <c r="J222" s="150"/>
      <c r="K222" s="149"/>
      <c r="L222" s="416"/>
      <c r="M222" s="245"/>
      <c r="N222" s="355"/>
      <c r="O222" s="115"/>
    </row>
    <row r="223" spans="4:15" ht="15.75" customHeight="1" x14ac:dyDescent="0.25">
      <c r="E223" s="150"/>
      <c r="F223" s="334">
        <v>3.1</v>
      </c>
      <c r="G223" s="150"/>
      <c r="H223" s="148"/>
      <c r="I223" s="148"/>
      <c r="J223" s="284" t="s">
        <v>173</v>
      </c>
      <c r="K223" s="149"/>
      <c r="L223" s="416"/>
      <c r="M223" s="245"/>
      <c r="N223" s="355"/>
      <c r="O223" s="83"/>
    </row>
    <row r="224" spans="4:15" ht="15.75" customHeight="1" x14ac:dyDescent="0.25">
      <c r="E224" s="150"/>
      <c r="F224" s="334">
        <v>3.1</v>
      </c>
      <c r="G224" s="150">
        <v>1</v>
      </c>
      <c r="H224" s="148"/>
      <c r="I224" s="148" t="s">
        <v>21</v>
      </c>
      <c r="J224" s="150" t="s">
        <v>114</v>
      </c>
      <c r="K224" s="149" t="s">
        <v>144</v>
      </c>
      <c r="L224" s="416" t="s">
        <v>399</v>
      </c>
      <c r="M224" s="245">
        <v>1</v>
      </c>
      <c r="N224" s="355">
        <f>N220+TIME(0,M220,0)</f>
        <v>0.34444444444444439</v>
      </c>
      <c r="O224" s="83"/>
    </row>
    <row r="225" spans="5:15" ht="15.75" customHeight="1" x14ac:dyDescent="0.25">
      <c r="E225" s="150"/>
      <c r="F225" s="334">
        <v>3.1</v>
      </c>
      <c r="G225" s="150">
        <f>G224+1</f>
        <v>2</v>
      </c>
      <c r="H225" s="148"/>
      <c r="I225" s="148" t="s">
        <v>150</v>
      </c>
      <c r="J225" s="150" t="s">
        <v>239</v>
      </c>
      <c r="K225" s="149" t="s">
        <v>145</v>
      </c>
      <c r="L225" s="416" t="s">
        <v>105</v>
      </c>
      <c r="M225" s="245">
        <v>3</v>
      </c>
      <c r="N225" s="355">
        <f t="shared" ref="N225:N235" si="15">N224+TIME(0,M224,0)</f>
        <v>0.34513888888888883</v>
      </c>
      <c r="O225" s="115"/>
    </row>
    <row r="226" spans="5:15" ht="15.75" customHeight="1" x14ac:dyDescent="0.25">
      <c r="E226" s="150"/>
      <c r="F226" s="334">
        <v>3.1</v>
      </c>
      <c r="G226" s="150">
        <f>G225+1</f>
        <v>3</v>
      </c>
      <c r="H226" s="148"/>
      <c r="I226" s="148" t="s">
        <v>150</v>
      </c>
      <c r="J226" s="150" t="s">
        <v>238</v>
      </c>
      <c r="K226" s="149" t="s">
        <v>144</v>
      </c>
      <c r="L226" s="416" t="s">
        <v>82</v>
      </c>
      <c r="M226" s="245">
        <v>1</v>
      </c>
      <c r="N226" s="355">
        <f t="shared" si="15"/>
        <v>0.34722222222222215</v>
      </c>
      <c r="O226" s="115"/>
    </row>
    <row r="227" spans="5:15" ht="15.75" customHeight="1" x14ac:dyDescent="0.25">
      <c r="E227" s="150"/>
      <c r="F227" s="334">
        <v>3.1</v>
      </c>
      <c r="G227" s="150">
        <f>G226+1</f>
        <v>4</v>
      </c>
      <c r="H227" s="148"/>
      <c r="I227" s="148" t="s">
        <v>150</v>
      </c>
      <c r="J227" s="506" t="s">
        <v>113</v>
      </c>
      <c r="K227" s="507" t="s">
        <v>144</v>
      </c>
      <c r="L227" s="508" t="s">
        <v>82</v>
      </c>
      <c r="M227" s="245">
        <v>3</v>
      </c>
      <c r="N227" s="355">
        <f t="shared" si="15"/>
        <v>0.3479166666666666</v>
      </c>
      <c r="O227" s="83"/>
    </row>
    <row r="228" spans="5:15" ht="15.75" customHeight="1" x14ac:dyDescent="0.25">
      <c r="E228" s="150"/>
      <c r="F228" s="334">
        <v>3.1</v>
      </c>
      <c r="G228" s="150">
        <f t="shared" ref="G228:G235" si="16">G227+1</f>
        <v>5</v>
      </c>
      <c r="H228" s="148"/>
      <c r="I228" s="148" t="s">
        <v>150</v>
      </c>
      <c r="J228" s="676"/>
      <c r="K228" s="507" t="s">
        <v>144</v>
      </c>
      <c r="L228" s="508"/>
      <c r="M228" s="245"/>
      <c r="N228" s="355">
        <f t="shared" si="15"/>
        <v>0.34999999999999992</v>
      </c>
      <c r="O228" s="115"/>
    </row>
    <row r="229" spans="5:15" ht="15.75" customHeight="1" x14ac:dyDescent="0.25">
      <c r="E229" s="150"/>
      <c r="F229" s="334">
        <v>3.1</v>
      </c>
      <c r="G229" s="150">
        <f t="shared" si="16"/>
        <v>6</v>
      </c>
      <c r="H229" s="148"/>
      <c r="I229" s="148" t="s">
        <v>150</v>
      </c>
      <c r="N229" s="355">
        <f t="shared" si="15"/>
        <v>0.34999999999999992</v>
      </c>
      <c r="O229" s="80"/>
    </row>
    <row r="230" spans="5:15" ht="15.75" customHeight="1" x14ac:dyDescent="0.25">
      <c r="E230" s="150"/>
      <c r="F230" s="334">
        <v>3.1</v>
      </c>
      <c r="G230" s="150">
        <f t="shared" si="16"/>
        <v>7</v>
      </c>
      <c r="H230" s="148"/>
      <c r="I230" s="148" t="s">
        <v>150</v>
      </c>
      <c r="J230" s="150"/>
      <c r="K230" s="149"/>
      <c r="L230" s="416"/>
      <c r="M230" s="245"/>
      <c r="N230" s="355">
        <f t="shared" si="15"/>
        <v>0.34999999999999992</v>
      </c>
      <c r="O230" s="80"/>
    </row>
    <row r="231" spans="5:15" ht="15.75" customHeight="1" x14ac:dyDescent="0.25">
      <c r="E231" s="150"/>
      <c r="F231" s="334">
        <v>3.1</v>
      </c>
      <c r="G231" s="150">
        <f t="shared" si="16"/>
        <v>8</v>
      </c>
      <c r="H231" s="148"/>
      <c r="I231" s="148" t="s">
        <v>150</v>
      </c>
      <c r="J231" s="783"/>
      <c r="K231" s="488"/>
      <c r="L231" s="487"/>
      <c r="M231" s="237"/>
      <c r="N231" s="355">
        <f t="shared" si="15"/>
        <v>0.34999999999999992</v>
      </c>
      <c r="O231" s="80"/>
    </row>
    <row r="232" spans="5:15" ht="15.75" customHeight="1" x14ac:dyDescent="0.25">
      <c r="E232" s="150"/>
      <c r="F232" s="334">
        <v>3.1</v>
      </c>
      <c r="G232" s="150">
        <f t="shared" si="16"/>
        <v>9</v>
      </c>
      <c r="H232" s="148"/>
      <c r="I232" s="148" t="s">
        <v>150</v>
      </c>
      <c r="N232" s="355">
        <f t="shared" si="15"/>
        <v>0.34999999999999992</v>
      </c>
      <c r="O232" s="80"/>
    </row>
    <row r="233" spans="5:15" ht="15.75" customHeight="1" x14ac:dyDescent="0.25">
      <c r="E233" s="150"/>
      <c r="F233" s="334">
        <v>3.1</v>
      </c>
      <c r="G233" s="150">
        <f t="shared" si="16"/>
        <v>10</v>
      </c>
      <c r="H233" s="148"/>
      <c r="I233" s="148" t="s">
        <v>21</v>
      </c>
      <c r="J233" s="283"/>
      <c r="K233" s="149" t="s">
        <v>144</v>
      </c>
      <c r="L233" s="416"/>
      <c r="M233" s="245"/>
      <c r="N233" s="355">
        <f t="shared" si="15"/>
        <v>0.34999999999999992</v>
      </c>
      <c r="O233" s="80"/>
    </row>
    <row r="234" spans="5:15" ht="15.75" customHeight="1" x14ac:dyDescent="0.25">
      <c r="E234" s="150"/>
      <c r="F234" s="334">
        <v>3.1</v>
      </c>
      <c r="G234" s="150">
        <f t="shared" si="16"/>
        <v>11</v>
      </c>
      <c r="H234" s="148"/>
      <c r="I234" s="148" t="s">
        <v>21</v>
      </c>
      <c r="J234" s="150" t="s">
        <v>237</v>
      </c>
      <c r="K234" s="149" t="s">
        <v>144</v>
      </c>
      <c r="L234" s="416" t="s">
        <v>319</v>
      </c>
      <c r="M234" s="245">
        <v>3</v>
      </c>
      <c r="N234" s="355">
        <f t="shared" si="15"/>
        <v>0.34999999999999992</v>
      </c>
      <c r="O234" s="115"/>
    </row>
    <row r="235" spans="5:15" ht="15.75" customHeight="1" x14ac:dyDescent="0.25">
      <c r="E235" s="150"/>
      <c r="F235" s="334">
        <v>3.1</v>
      </c>
      <c r="G235" s="150">
        <f t="shared" si="16"/>
        <v>12</v>
      </c>
      <c r="H235" s="148"/>
      <c r="I235" s="148" t="s">
        <v>21</v>
      </c>
      <c r="J235" s="283"/>
      <c r="K235" s="149" t="s">
        <v>144</v>
      </c>
      <c r="L235" s="416"/>
      <c r="M235" s="245"/>
      <c r="N235" s="355">
        <f t="shared" si="15"/>
        <v>0.35208333333333325</v>
      </c>
      <c r="O235" s="115"/>
    </row>
    <row r="236" spans="5:15" ht="15.75" customHeight="1" x14ac:dyDescent="0.25">
      <c r="E236" s="150"/>
      <c r="F236" s="334"/>
      <c r="G236" s="150"/>
      <c r="H236" s="148"/>
      <c r="I236" s="148"/>
      <c r="J236" s="283"/>
      <c r="K236" s="149"/>
      <c r="L236" s="416"/>
      <c r="M236" s="245"/>
      <c r="N236" s="355"/>
      <c r="O236" s="115"/>
    </row>
    <row r="237" spans="5:15" ht="15.75" customHeight="1" x14ac:dyDescent="0.25">
      <c r="E237" s="150"/>
      <c r="F237" s="334">
        <v>3.2</v>
      </c>
      <c r="G237" s="150"/>
      <c r="H237" s="148"/>
      <c r="I237" s="148"/>
      <c r="J237" s="284" t="s">
        <v>314</v>
      </c>
      <c r="K237" s="149"/>
      <c r="L237" s="416"/>
      <c r="M237" s="245"/>
      <c r="N237" s="355">
        <f>N235+TIME(0,M235,0)</f>
        <v>0.35208333333333325</v>
      </c>
      <c r="O237" s="115"/>
    </row>
    <row r="238" spans="5:15" ht="15.75" customHeight="1" x14ac:dyDescent="0.25">
      <c r="E238" s="150"/>
      <c r="F238" s="334">
        <v>3.2</v>
      </c>
      <c r="G238" s="150">
        <v>1</v>
      </c>
      <c r="H238" s="148"/>
      <c r="I238" s="148" t="s">
        <v>150</v>
      </c>
      <c r="J238" s="150" t="s">
        <v>224</v>
      </c>
      <c r="K238" s="149" t="s">
        <v>144</v>
      </c>
      <c r="L238" s="627" t="s">
        <v>197</v>
      </c>
      <c r="M238" s="245">
        <v>3</v>
      </c>
      <c r="N238" s="355">
        <f>N237+TIME(0,M237,0)</f>
        <v>0.35208333333333325</v>
      </c>
      <c r="O238" s="115"/>
    </row>
    <row r="239" spans="5:15" ht="15.75" customHeight="1" x14ac:dyDescent="0.25">
      <c r="E239" s="150"/>
      <c r="F239" s="334">
        <v>3.2</v>
      </c>
      <c r="G239" s="150">
        <f>G238+1</f>
        <v>2</v>
      </c>
      <c r="H239" s="148"/>
      <c r="I239" s="148" t="s">
        <v>150</v>
      </c>
      <c r="J239" s="150" t="s">
        <v>214</v>
      </c>
      <c r="K239" s="149" t="s">
        <v>144</v>
      </c>
      <c r="L239" s="178" t="s">
        <v>445</v>
      </c>
      <c r="M239" s="245">
        <v>3</v>
      </c>
      <c r="N239" s="355">
        <f>N238+TIME(0,M238,0)</f>
        <v>0.35416666666666657</v>
      </c>
      <c r="O239" s="115"/>
    </row>
    <row r="240" spans="5:15" ht="15.75" customHeight="1" x14ac:dyDescent="0.25">
      <c r="E240" s="150"/>
      <c r="F240" s="334">
        <v>3.2</v>
      </c>
      <c r="G240" s="150">
        <f>G239+1</f>
        <v>3</v>
      </c>
      <c r="H240" s="148"/>
      <c r="I240" s="148" t="s">
        <v>21</v>
      </c>
      <c r="J240" s="208" t="s">
        <v>249</v>
      </c>
      <c r="K240" s="208" t="s">
        <v>144</v>
      </c>
      <c r="L240" s="178" t="s">
        <v>119</v>
      </c>
      <c r="M240" s="245">
        <v>3</v>
      </c>
      <c r="N240" s="355">
        <f t="shared" ref="N240:N248" si="17">N239+TIME(0,M239,0)</f>
        <v>0.3562499999999999</v>
      </c>
      <c r="O240" s="115"/>
    </row>
    <row r="241" spans="1:15" ht="15.75" customHeight="1" x14ac:dyDescent="0.25">
      <c r="E241" s="150"/>
      <c r="F241" s="334">
        <v>3.2</v>
      </c>
      <c r="G241" s="150">
        <f>G240+1</f>
        <v>4</v>
      </c>
      <c r="H241" s="148"/>
      <c r="I241" s="148" t="s">
        <v>21</v>
      </c>
      <c r="J241" s="208" t="s">
        <v>49</v>
      </c>
      <c r="K241" s="208" t="s">
        <v>144</v>
      </c>
      <c r="L241" s="178" t="s">
        <v>88</v>
      </c>
      <c r="M241" s="245">
        <v>3</v>
      </c>
      <c r="N241" s="355">
        <f t="shared" si="17"/>
        <v>0.35833333333333323</v>
      </c>
      <c r="O241" s="115"/>
    </row>
    <row r="242" spans="1:15" ht="15.75" customHeight="1" x14ac:dyDescent="0.25">
      <c r="E242" s="150"/>
      <c r="F242" s="334">
        <v>3.2</v>
      </c>
      <c r="G242" s="150">
        <f>G241+1</f>
        <v>5</v>
      </c>
      <c r="H242" s="148"/>
      <c r="I242" s="148" t="s">
        <v>21</v>
      </c>
      <c r="J242" s="208"/>
      <c r="K242" s="208" t="s">
        <v>144</v>
      </c>
      <c r="L242" s="178"/>
      <c r="M242" s="245"/>
      <c r="N242" s="355">
        <f t="shared" si="17"/>
        <v>0.36041666666666655</v>
      </c>
      <c r="O242" s="115"/>
    </row>
    <row r="243" spans="1:15" ht="15.75" customHeight="1" x14ac:dyDescent="0.25">
      <c r="E243" s="150"/>
      <c r="F243" s="334"/>
      <c r="G243" s="150"/>
      <c r="H243" s="148"/>
      <c r="I243" s="148"/>
      <c r="J243" s="514"/>
      <c r="K243" s="515"/>
      <c r="L243" s="516"/>
      <c r="M243" s="536"/>
      <c r="N243" s="355">
        <f t="shared" si="17"/>
        <v>0.36041666666666655</v>
      </c>
      <c r="O243" s="115"/>
    </row>
    <row r="244" spans="1:15" ht="15.75" customHeight="1" x14ac:dyDescent="0.25">
      <c r="E244" s="150"/>
      <c r="F244" s="334"/>
      <c r="G244" s="150"/>
      <c r="H244" s="148"/>
      <c r="I244" s="148"/>
      <c r="J244" s="150"/>
      <c r="K244" s="149"/>
      <c r="L244" s="416"/>
      <c r="M244" s="245"/>
      <c r="N244" s="355">
        <f t="shared" si="17"/>
        <v>0.36041666666666655</v>
      </c>
      <c r="O244" s="115"/>
    </row>
    <row r="245" spans="1:15" ht="15.75" customHeight="1" x14ac:dyDescent="0.25">
      <c r="E245" s="150"/>
      <c r="F245" s="334">
        <v>3.3</v>
      </c>
      <c r="G245" s="150"/>
      <c r="H245" s="148"/>
      <c r="I245" s="148"/>
      <c r="J245" s="490" t="s">
        <v>172</v>
      </c>
      <c r="K245" s="208"/>
      <c r="L245" s="208"/>
      <c r="M245" s="245"/>
      <c r="N245" s="355">
        <f>N244+TIME(0,M244,0)</f>
        <v>0.36041666666666655</v>
      </c>
      <c r="O245" s="148"/>
    </row>
    <row r="246" spans="1:15" ht="15.75" customHeight="1" x14ac:dyDescent="0.25">
      <c r="E246" s="150"/>
      <c r="F246" s="334">
        <v>3.3</v>
      </c>
      <c r="G246" s="150">
        <v>1</v>
      </c>
      <c r="H246" s="148"/>
      <c r="I246" s="148" t="s">
        <v>150</v>
      </c>
      <c r="J246" s="208" t="s">
        <v>364</v>
      </c>
      <c r="K246" s="208" t="s">
        <v>5</v>
      </c>
      <c r="L246" s="178" t="s">
        <v>117</v>
      </c>
      <c r="M246" s="245">
        <v>3</v>
      </c>
      <c r="N246" s="355">
        <f t="shared" si="17"/>
        <v>0.36041666666666655</v>
      </c>
      <c r="O246" s="148"/>
    </row>
    <row r="247" spans="1:15" ht="15.75" customHeight="1" x14ac:dyDescent="0.25">
      <c r="E247" s="150"/>
      <c r="F247" s="334">
        <v>3.3</v>
      </c>
      <c r="G247" s="150">
        <f t="shared" ref="G247:G253" si="18">G246+1</f>
        <v>2</v>
      </c>
      <c r="H247" s="148"/>
      <c r="I247" s="148" t="s">
        <v>150</v>
      </c>
      <c r="J247" s="982" t="s">
        <v>292</v>
      </c>
      <c r="K247" s="982" t="s">
        <v>144</v>
      </c>
      <c r="L247" s="932" t="s">
        <v>295</v>
      </c>
      <c r="M247" s="983"/>
      <c r="N247" s="355">
        <f t="shared" si="17"/>
        <v>0.36249999999999988</v>
      </c>
      <c r="O247" s="148"/>
    </row>
    <row r="248" spans="1:15" ht="15.75" customHeight="1" x14ac:dyDescent="0.25">
      <c r="E248" s="150"/>
      <c r="F248" s="334">
        <v>3.3</v>
      </c>
      <c r="G248" s="150">
        <f t="shared" si="18"/>
        <v>3</v>
      </c>
      <c r="H248" s="148"/>
      <c r="I248" s="148" t="s">
        <v>150</v>
      </c>
      <c r="J248" s="982" t="s">
        <v>305</v>
      </c>
      <c r="K248" s="982" t="s">
        <v>144</v>
      </c>
      <c r="L248" s="932" t="s">
        <v>88</v>
      </c>
      <c r="M248" s="983"/>
      <c r="N248" s="355">
        <f t="shared" si="17"/>
        <v>0.36249999999999988</v>
      </c>
      <c r="O248" s="148"/>
    </row>
    <row r="249" spans="1:15" ht="15.75" customHeight="1" x14ac:dyDescent="0.25">
      <c r="E249" s="150"/>
      <c r="F249" s="334">
        <v>3.3</v>
      </c>
      <c r="G249" s="150">
        <f t="shared" si="18"/>
        <v>4</v>
      </c>
      <c r="H249" s="148"/>
      <c r="I249" s="148" t="s">
        <v>150</v>
      </c>
      <c r="J249" s="208" t="s">
        <v>325</v>
      </c>
      <c r="K249" s="208" t="s">
        <v>144</v>
      </c>
      <c r="L249" s="178" t="s">
        <v>25</v>
      </c>
      <c r="M249" s="245">
        <v>3</v>
      </c>
      <c r="N249" s="355">
        <f>N248+TIME(0,M248,0)</f>
        <v>0.36249999999999988</v>
      </c>
      <c r="O249" s="148"/>
    </row>
    <row r="250" spans="1:15" ht="15.75" customHeight="1" x14ac:dyDescent="0.25">
      <c r="E250" s="150"/>
      <c r="F250" s="334">
        <v>3.3</v>
      </c>
      <c r="G250" s="150">
        <f t="shared" si="18"/>
        <v>5</v>
      </c>
      <c r="H250" s="148"/>
      <c r="I250" s="148" t="s">
        <v>30</v>
      </c>
      <c r="J250" s="208" t="s">
        <v>10</v>
      </c>
      <c r="K250" s="208" t="s">
        <v>144</v>
      </c>
      <c r="L250" s="178" t="s">
        <v>321</v>
      </c>
      <c r="M250" s="245">
        <v>3</v>
      </c>
      <c r="N250" s="355">
        <f>N249+TIME(0,M249,0)</f>
        <v>0.3645833333333332</v>
      </c>
      <c r="O250" s="148"/>
    </row>
    <row r="251" spans="1:15" ht="15.75" customHeight="1" x14ac:dyDescent="0.25">
      <c r="E251" s="150"/>
      <c r="F251" s="334">
        <v>3.3</v>
      </c>
      <c r="G251" s="150">
        <f t="shared" si="18"/>
        <v>6</v>
      </c>
      <c r="H251" s="148"/>
      <c r="I251" s="148" t="s">
        <v>21</v>
      </c>
      <c r="J251" s="757" t="s">
        <v>387</v>
      </c>
      <c r="K251" s="717" t="s">
        <v>5</v>
      </c>
      <c r="L251" s="757" t="s">
        <v>121</v>
      </c>
      <c r="M251" s="245">
        <v>3</v>
      </c>
      <c r="N251" s="355">
        <f t="shared" ref="N251:N257" si="19">N250+TIME(0,M250,0)</f>
        <v>0.36666666666666653</v>
      </c>
      <c r="O251" s="148"/>
    </row>
    <row r="252" spans="1:15" ht="15.75" customHeight="1" x14ac:dyDescent="0.25">
      <c r="E252" s="150"/>
      <c r="F252" s="334">
        <v>3.3</v>
      </c>
      <c r="G252" s="150">
        <f t="shared" si="18"/>
        <v>7</v>
      </c>
      <c r="H252" s="148"/>
      <c r="I252" s="148" t="s">
        <v>21</v>
      </c>
      <c r="J252" s="757" t="s">
        <v>427</v>
      </c>
      <c r="K252" s="628" t="s">
        <v>144</v>
      </c>
      <c r="L252" s="178" t="s">
        <v>386</v>
      </c>
      <c r="M252" s="693">
        <v>3</v>
      </c>
      <c r="N252" s="355">
        <f t="shared" si="19"/>
        <v>0.36874999999999986</v>
      </c>
      <c r="O252" s="148"/>
    </row>
    <row r="253" spans="1:15" ht="15.75" customHeight="1" x14ac:dyDescent="0.25">
      <c r="E253" s="150"/>
      <c r="F253" s="334">
        <v>3.3</v>
      </c>
      <c r="G253" s="150">
        <f t="shared" si="18"/>
        <v>8</v>
      </c>
      <c r="H253" s="148"/>
      <c r="I253" s="148" t="s">
        <v>21</v>
      </c>
      <c r="J253" s="757" t="s">
        <v>432</v>
      </c>
      <c r="K253" s="628" t="s">
        <v>144</v>
      </c>
      <c r="L253" s="178" t="s">
        <v>82</v>
      </c>
      <c r="M253" s="693">
        <v>3</v>
      </c>
      <c r="N253" s="355">
        <f t="shared" si="19"/>
        <v>0.37083333333333318</v>
      </c>
      <c r="O253" s="148"/>
    </row>
    <row r="254" spans="1:15" s="780" customFormat="1" ht="15.75" customHeight="1" x14ac:dyDescent="0.25">
      <c r="A254" s="934"/>
      <c r="B254" s="934"/>
      <c r="C254" s="934"/>
      <c r="D254" s="509"/>
      <c r="E254" s="150"/>
      <c r="F254" s="334"/>
      <c r="G254" s="150"/>
      <c r="H254" s="148"/>
      <c r="I254" s="148"/>
      <c r="J254" s="757"/>
      <c r="K254" s="628"/>
      <c r="M254" s="693"/>
      <c r="N254" s="355">
        <f t="shared" si="19"/>
        <v>0.37291666666666651</v>
      </c>
      <c r="O254" s="148"/>
    </row>
    <row r="255" spans="1:15" ht="15.75" customHeight="1" x14ac:dyDescent="0.25">
      <c r="E255" s="150"/>
      <c r="F255" s="334">
        <v>3.4</v>
      </c>
      <c r="G255" s="456"/>
      <c r="H255" s="264"/>
      <c r="I255" s="168"/>
      <c r="J255" s="490" t="s">
        <v>100</v>
      </c>
      <c r="K255" s="208"/>
      <c r="L255" s="208"/>
      <c r="M255" s="245"/>
      <c r="N255" s="355">
        <f t="shared" si="19"/>
        <v>0.37291666666666651</v>
      </c>
      <c r="O255" s="148"/>
    </row>
    <row r="256" spans="1:15" ht="15.75" customHeight="1" x14ac:dyDescent="0.25">
      <c r="E256" s="150"/>
      <c r="F256" s="334">
        <v>3.4</v>
      </c>
      <c r="G256" s="456">
        <f>G255+1</f>
        <v>1</v>
      </c>
      <c r="H256" s="264"/>
      <c r="I256" s="168" t="s">
        <v>150</v>
      </c>
      <c r="J256" s="848" t="s">
        <v>479</v>
      </c>
      <c r="K256" s="208" t="s">
        <v>144</v>
      </c>
      <c r="L256" s="178" t="s">
        <v>295</v>
      </c>
      <c r="M256" s="271">
        <v>3</v>
      </c>
      <c r="N256" s="355">
        <f t="shared" si="19"/>
        <v>0.37291666666666651</v>
      </c>
      <c r="O256" s="148"/>
    </row>
    <row r="257" spans="1:15" ht="15.75" customHeight="1" x14ac:dyDescent="0.25">
      <c r="E257" s="150"/>
      <c r="F257" s="334">
        <v>3.4</v>
      </c>
      <c r="G257" s="456">
        <f>G256+1</f>
        <v>2</v>
      </c>
      <c r="H257" s="264"/>
      <c r="I257" s="168" t="s">
        <v>150</v>
      </c>
      <c r="J257" s="681"/>
      <c r="N257" s="355">
        <f t="shared" si="19"/>
        <v>0.37499999999999983</v>
      </c>
      <c r="O257" s="148"/>
    </row>
    <row r="258" spans="1:15" s="714" customFormat="1" ht="15.75" customHeight="1" x14ac:dyDescent="0.25">
      <c r="A258" s="934"/>
      <c r="B258" s="934"/>
      <c r="C258" s="934"/>
      <c r="D258" s="509"/>
      <c r="E258" s="150"/>
      <c r="F258" s="334"/>
      <c r="G258" s="456"/>
      <c r="H258" s="264"/>
      <c r="I258" s="168"/>
      <c r="J258" s="681"/>
      <c r="K258" s="628"/>
      <c r="L258" s="178"/>
      <c r="M258" s="693"/>
      <c r="N258" s="355"/>
      <c r="O258" s="148"/>
    </row>
    <row r="259" spans="1:15" ht="15.75" customHeight="1" x14ac:dyDescent="0.25">
      <c r="E259" s="150"/>
      <c r="F259" s="334"/>
      <c r="G259" s="457"/>
      <c r="H259" s="148"/>
      <c r="I259" s="168"/>
      <c r="J259" s="273"/>
      <c r="K259" s="165"/>
      <c r="L259" s="164"/>
      <c r="M259" s="245"/>
      <c r="N259" s="355"/>
      <c r="O259" s="148"/>
    </row>
    <row r="260" spans="1:15" ht="15.75" customHeight="1" x14ac:dyDescent="0.25">
      <c r="E260" s="150"/>
      <c r="F260" s="334"/>
      <c r="G260" s="457"/>
      <c r="H260" s="148"/>
      <c r="I260" s="148"/>
      <c r="J260" s="270"/>
      <c r="K260" s="208"/>
      <c r="L260" s="178"/>
      <c r="M260" s="245"/>
      <c r="N260" s="355"/>
      <c r="O260" s="148"/>
    </row>
    <row r="261" spans="1:15" ht="15.75" customHeight="1" x14ac:dyDescent="0.25">
      <c r="E261" s="150"/>
      <c r="F261" s="334">
        <v>3.6</v>
      </c>
      <c r="G261" s="456"/>
      <c r="H261" s="264"/>
      <c r="I261" s="168"/>
      <c r="J261" s="490" t="s">
        <v>309</v>
      </c>
      <c r="K261" s="208"/>
      <c r="L261" s="178"/>
      <c r="M261" s="245"/>
      <c r="N261" s="355">
        <f>N257+TIME(0,M257,0)</f>
        <v>0.37499999999999983</v>
      </c>
      <c r="O261" s="148"/>
    </row>
    <row r="262" spans="1:15" ht="15.75" customHeight="1" x14ac:dyDescent="0.25">
      <c r="E262" s="150"/>
      <c r="F262" s="334"/>
      <c r="G262" s="245">
        <v>1</v>
      </c>
      <c r="H262" s="857"/>
      <c r="I262" s="858" t="s">
        <v>150</v>
      </c>
      <c r="J262" s="676" t="s">
        <v>554</v>
      </c>
      <c r="K262" s="683" t="s">
        <v>144</v>
      </c>
      <c r="L262" s="678" t="s">
        <v>197</v>
      </c>
      <c r="M262" s="679">
        <v>6</v>
      </c>
      <c r="N262" s="355">
        <f t="shared" ref="N262:N267" si="20">N261+TIME(0,M261,0)</f>
        <v>0.37499999999999983</v>
      </c>
      <c r="O262" s="148"/>
    </row>
    <row r="263" spans="1:15" ht="15.75" customHeight="1" x14ac:dyDescent="0.25">
      <c r="E263" s="150"/>
      <c r="F263" s="334"/>
      <c r="G263" s="245">
        <v>3</v>
      </c>
      <c r="H263" s="857"/>
      <c r="I263" s="858" t="s">
        <v>150</v>
      </c>
      <c r="J263" s="676" t="s">
        <v>555</v>
      </c>
      <c r="K263" s="683" t="s">
        <v>144</v>
      </c>
      <c r="L263" s="678" t="s">
        <v>197</v>
      </c>
      <c r="M263" s="679">
        <v>6</v>
      </c>
      <c r="N263" s="355">
        <f>N262+TIME(0,M262,0)</f>
        <v>0.37916666666666649</v>
      </c>
      <c r="O263" s="148"/>
    </row>
    <row r="264" spans="1:15" ht="15.75" customHeight="1" x14ac:dyDescent="0.25">
      <c r="E264" s="150"/>
      <c r="F264" s="334"/>
      <c r="G264" s="245">
        <v>4</v>
      </c>
      <c r="H264" s="148"/>
      <c r="I264" s="168" t="s">
        <v>150</v>
      </c>
      <c r="J264" s="487" t="s">
        <v>556</v>
      </c>
      <c r="K264" s="519" t="s">
        <v>24</v>
      </c>
      <c r="L264" s="98" t="s">
        <v>88</v>
      </c>
      <c r="M264" s="245">
        <v>6</v>
      </c>
      <c r="N264" s="355">
        <f>N263+TIME(0,M263,0)</f>
        <v>0.38333333333333314</v>
      </c>
      <c r="O264" s="148"/>
    </row>
    <row r="265" spans="1:15" ht="15.75" customHeight="1" x14ac:dyDescent="0.25">
      <c r="E265" s="150"/>
      <c r="F265" s="334"/>
      <c r="G265" s="245">
        <v>5</v>
      </c>
      <c r="H265" s="148"/>
      <c r="I265" s="168" t="s">
        <v>21</v>
      </c>
      <c r="J265" s="505" t="s">
        <v>557</v>
      </c>
      <c r="K265" s="519" t="s">
        <v>5</v>
      </c>
      <c r="L265" s="603" t="s">
        <v>445</v>
      </c>
      <c r="M265" s="245">
        <v>6</v>
      </c>
      <c r="N265" s="355">
        <f t="shared" si="20"/>
        <v>0.38749999999999979</v>
      </c>
      <c r="O265" s="148"/>
    </row>
    <row r="266" spans="1:15" ht="15.75" customHeight="1" x14ac:dyDescent="0.25">
      <c r="E266" s="150"/>
      <c r="F266" s="150"/>
      <c r="G266" s="245">
        <v>6</v>
      </c>
      <c r="H266" s="148"/>
      <c r="I266" s="168" t="s">
        <v>21</v>
      </c>
      <c r="J266" s="505" t="s">
        <v>558</v>
      </c>
      <c r="K266" s="519" t="s">
        <v>5</v>
      </c>
      <c r="L266" s="603" t="s">
        <v>486</v>
      </c>
      <c r="M266" s="245">
        <v>5</v>
      </c>
      <c r="N266" s="355">
        <f t="shared" si="20"/>
        <v>0.39166666666666644</v>
      </c>
      <c r="O266" s="148"/>
    </row>
    <row r="267" spans="1:15" ht="15.75" customHeight="1" x14ac:dyDescent="0.25">
      <c r="E267" s="150"/>
      <c r="F267" s="150"/>
      <c r="G267" s="150"/>
      <c r="H267" s="148"/>
      <c r="I267" s="148"/>
      <c r="J267" s="150"/>
      <c r="K267" s="149"/>
      <c r="L267" s="416"/>
      <c r="M267" s="245"/>
      <c r="N267" s="355">
        <f t="shared" si="20"/>
        <v>0.39513888888888865</v>
      </c>
      <c r="O267" s="148"/>
    </row>
    <row r="268" spans="1:15" ht="15.75" customHeight="1" x14ac:dyDescent="0.25">
      <c r="E268" s="150"/>
      <c r="F268" s="150"/>
      <c r="G268" s="150"/>
      <c r="H268" s="148"/>
      <c r="I268" s="148"/>
      <c r="J268" s="150" t="s">
        <v>484</v>
      </c>
      <c r="K268" s="149"/>
      <c r="L268" s="416"/>
      <c r="M268" s="245"/>
      <c r="N268" s="355"/>
      <c r="O268" s="148"/>
    </row>
    <row r="269" spans="1:15" ht="15.75" customHeight="1" x14ac:dyDescent="0.25">
      <c r="E269" s="150"/>
      <c r="F269" s="150"/>
      <c r="G269" s="150"/>
      <c r="H269" s="148"/>
      <c r="I269" s="148"/>
      <c r="J269" s="150" t="s">
        <v>116</v>
      </c>
      <c r="K269" s="149"/>
      <c r="L269" s="416"/>
      <c r="M269" s="245"/>
      <c r="N269" s="355"/>
      <c r="O269" s="148"/>
    </row>
    <row r="270" spans="1:15" ht="15.75" customHeight="1" x14ac:dyDescent="0.25">
      <c r="E270" s="150">
        <v>4</v>
      </c>
      <c r="F270" s="150"/>
      <c r="G270" s="150"/>
      <c r="H270" s="148">
        <v>4</v>
      </c>
      <c r="I270" s="148"/>
      <c r="J270" s="491" t="s">
        <v>262</v>
      </c>
      <c r="K270" s="149"/>
      <c r="L270" s="416"/>
      <c r="M270" s="245"/>
      <c r="N270" s="355">
        <f>N267+TIME(0,M267,0)</f>
        <v>0.39513888888888865</v>
      </c>
      <c r="O270" s="148"/>
    </row>
    <row r="271" spans="1:15" ht="15.75" customHeight="1" x14ac:dyDescent="0.25">
      <c r="E271" s="150"/>
      <c r="F271" s="150"/>
      <c r="G271" s="150"/>
      <c r="H271" s="148"/>
      <c r="I271" s="417"/>
      <c r="J271" s="413"/>
      <c r="K271" s="425"/>
      <c r="L271" s="455"/>
      <c r="M271" s="245"/>
      <c r="N271" s="355"/>
      <c r="O271" s="148"/>
    </row>
    <row r="272" spans="1:15" ht="15.75" customHeight="1" x14ac:dyDescent="0.25">
      <c r="E272" s="150"/>
      <c r="F272" s="334"/>
      <c r="G272" s="150"/>
      <c r="H272" s="148"/>
      <c r="I272" s="148"/>
      <c r="J272" s="150"/>
      <c r="K272" s="149"/>
      <c r="L272" s="416"/>
      <c r="M272" s="245"/>
      <c r="N272" s="355"/>
      <c r="O272" s="148"/>
    </row>
    <row r="273" spans="5:16" ht="15.75" customHeight="1" x14ac:dyDescent="0.25">
      <c r="E273" s="150"/>
      <c r="F273" s="334">
        <v>4.0999999999999996</v>
      </c>
      <c r="G273" s="150"/>
      <c r="H273" s="148"/>
      <c r="I273" s="148"/>
      <c r="J273" s="284" t="s">
        <v>174</v>
      </c>
      <c r="K273" s="149"/>
      <c r="L273" s="416"/>
      <c r="M273" s="245"/>
      <c r="N273" s="355">
        <f>N270+TIME(0,M270,0)</f>
        <v>0.39513888888888865</v>
      </c>
      <c r="O273" s="148"/>
    </row>
    <row r="274" spans="5:16" ht="15.75" customHeight="1" x14ac:dyDescent="0.25">
      <c r="E274" s="150"/>
      <c r="F274" s="334">
        <v>4.0999999999999996</v>
      </c>
      <c r="G274" s="150">
        <v>1</v>
      </c>
      <c r="H274" s="148"/>
      <c r="I274" s="148" t="s">
        <v>44</v>
      </c>
      <c r="J274" s="676" t="s">
        <v>132</v>
      </c>
      <c r="K274" s="683" t="s">
        <v>144</v>
      </c>
      <c r="L274" s="678" t="s">
        <v>105</v>
      </c>
      <c r="M274" s="679">
        <v>5</v>
      </c>
      <c r="N274" s="355">
        <f t="shared" ref="N274:N282" si="21">N273+TIME(0,M273,0)</f>
        <v>0.39513888888888865</v>
      </c>
      <c r="O274" s="148">
        <v>1</v>
      </c>
    </row>
    <row r="275" spans="5:16" ht="15.75" customHeight="1" x14ac:dyDescent="0.25">
      <c r="E275" s="150"/>
      <c r="F275" s="334">
        <v>4.0999999999999996</v>
      </c>
      <c r="G275" s="150">
        <f>G274+1</f>
        <v>2</v>
      </c>
      <c r="H275" s="148"/>
      <c r="I275" s="148" t="s">
        <v>44</v>
      </c>
      <c r="J275" s="150" t="s">
        <v>436</v>
      </c>
      <c r="K275" s="149" t="s">
        <v>144</v>
      </c>
      <c r="L275" s="416" t="s">
        <v>412</v>
      </c>
      <c r="M275" s="245"/>
      <c r="N275" s="355">
        <f>N274+TIME(0,M275,0)</f>
        <v>0.39513888888888865</v>
      </c>
      <c r="O275" s="148"/>
    </row>
    <row r="276" spans="5:16" ht="15.75" customHeight="1" x14ac:dyDescent="0.25">
      <c r="E276" s="150"/>
      <c r="F276" s="334">
        <v>4.0999999999999996</v>
      </c>
      <c r="G276" s="150">
        <f>G275+1</f>
        <v>3</v>
      </c>
      <c r="H276" s="148"/>
      <c r="I276" s="148" t="s">
        <v>44</v>
      </c>
      <c r="J276" s="150" t="s">
        <v>372</v>
      </c>
      <c r="K276" s="149" t="s">
        <v>144</v>
      </c>
      <c r="L276" s="416" t="s">
        <v>26</v>
      </c>
      <c r="M276" s="245"/>
      <c r="N276" s="355">
        <f>N275+TIME(0,M274,0)</f>
        <v>0.39861111111111086</v>
      </c>
      <c r="O276" s="148"/>
      <c r="P276" s="690"/>
    </row>
    <row r="277" spans="5:16" ht="15.75" customHeight="1" x14ac:dyDescent="0.25">
      <c r="E277" s="150"/>
      <c r="F277" s="334">
        <v>4.0999999999999996</v>
      </c>
      <c r="G277" s="150">
        <f>G276+1</f>
        <v>4</v>
      </c>
      <c r="H277" s="148"/>
      <c r="I277" s="148" t="s">
        <v>44</v>
      </c>
      <c r="J277" s="150" t="s">
        <v>243</v>
      </c>
      <c r="K277" s="149" t="s">
        <v>144</v>
      </c>
      <c r="L277" s="416" t="s">
        <v>26</v>
      </c>
      <c r="M277" s="245"/>
      <c r="N277" s="355">
        <f t="shared" si="21"/>
        <v>0.39861111111111086</v>
      </c>
      <c r="O277" s="148"/>
      <c r="P277" s="690"/>
    </row>
    <row r="278" spans="5:16" ht="15.75" customHeight="1" x14ac:dyDescent="0.25">
      <c r="E278" s="150"/>
      <c r="F278" s="334">
        <v>4.0999999999999996</v>
      </c>
      <c r="G278" s="150">
        <f>G277+1</f>
        <v>5</v>
      </c>
      <c r="H278" s="148"/>
      <c r="I278" s="148" t="s">
        <v>44</v>
      </c>
      <c r="J278" s="335"/>
      <c r="K278" s="628" t="s">
        <v>144</v>
      </c>
      <c r="L278" s="178"/>
      <c r="M278" s="693"/>
      <c r="N278" s="355">
        <f t="shared" si="21"/>
        <v>0.39861111111111086</v>
      </c>
      <c r="O278" s="148"/>
      <c r="P278" s="690"/>
    </row>
    <row r="279" spans="5:16" ht="15.75" customHeight="1" x14ac:dyDescent="0.25">
      <c r="E279" s="150"/>
      <c r="F279" s="334">
        <v>4.0999999999999996</v>
      </c>
      <c r="G279" s="150">
        <f>G278+1</f>
        <v>6</v>
      </c>
      <c r="H279" s="148"/>
      <c r="I279" s="148" t="s">
        <v>44</v>
      </c>
      <c r="J279" s="150"/>
      <c r="K279" s="149" t="s">
        <v>144</v>
      </c>
      <c r="L279" s="416"/>
      <c r="M279" s="245"/>
      <c r="N279" s="355">
        <f t="shared" si="21"/>
        <v>0.39861111111111086</v>
      </c>
      <c r="O279" s="148"/>
      <c r="P279" s="690"/>
    </row>
    <row r="280" spans="5:16" ht="15.75" customHeight="1" x14ac:dyDescent="0.25">
      <c r="E280" s="150"/>
      <c r="F280" s="150"/>
      <c r="G280" s="150"/>
      <c r="H280" s="148"/>
      <c r="I280" s="148"/>
      <c r="J280" s="150"/>
      <c r="K280" s="149"/>
      <c r="L280" s="416"/>
      <c r="M280" s="245"/>
      <c r="N280" s="355">
        <f t="shared" si="21"/>
        <v>0.39861111111111086</v>
      </c>
      <c r="O280" s="148"/>
      <c r="P280" s="690"/>
    </row>
    <row r="281" spans="5:16" ht="15.75" customHeight="1" x14ac:dyDescent="0.25">
      <c r="E281" s="150"/>
      <c r="F281" s="334">
        <v>4.2</v>
      </c>
      <c r="G281" s="150"/>
      <c r="H281" s="148"/>
      <c r="I281" s="148"/>
      <c r="J281" s="284" t="s">
        <v>315</v>
      </c>
      <c r="K281" s="149"/>
      <c r="L281" s="416"/>
      <c r="M281" s="245"/>
      <c r="N281" s="355">
        <f t="shared" si="21"/>
        <v>0.39861111111111086</v>
      </c>
      <c r="O281" s="148"/>
      <c r="P281" s="690"/>
    </row>
    <row r="282" spans="5:16" ht="15.75" customHeight="1" x14ac:dyDescent="0.25">
      <c r="E282" s="150"/>
      <c r="F282" s="334">
        <v>4.2</v>
      </c>
      <c r="G282" s="150">
        <v>1</v>
      </c>
      <c r="H282" s="148"/>
      <c r="I282" s="148" t="s">
        <v>44</v>
      </c>
      <c r="J282" s="150" t="s">
        <v>176</v>
      </c>
      <c r="K282" s="149" t="s">
        <v>144</v>
      </c>
      <c r="L282" s="627" t="s">
        <v>197</v>
      </c>
      <c r="M282" s="245"/>
      <c r="N282" s="355">
        <f t="shared" si="21"/>
        <v>0.39861111111111086</v>
      </c>
      <c r="O282" s="148"/>
      <c r="P282" s="690"/>
    </row>
    <row r="283" spans="5:16" ht="15.75" customHeight="1" x14ac:dyDescent="0.25">
      <c r="E283" s="150"/>
      <c r="F283" s="150"/>
      <c r="G283" s="150">
        <f>G282+1</f>
        <v>2</v>
      </c>
      <c r="H283" s="148"/>
      <c r="I283" s="148" t="s">
        <v>44</v>
      </c>
      <c r="J283" s="150" t="s">
        <v>367</v>
      </c>
      <c r="K283" s="149" t="s">
        <v>144</v>
      </c>
      <c r="L283" s="178" t="s">
        <v>351</v>
      </c>
      <c r="M283" s="245"/>
      <c r="N283" s="355">
        <f t="shared" ref="N283:N331" si="22">N282+TIME(0,M282,0)</f>
        <v>0.39861111111111086</v>
      </c>
      <c r="O283" s="148"/>
      <c r="P283" s="690"/>
    </row>
    <row r="284" spans="5:16" ht="15.75" customHeight="1" x14ac:dyDescent="0.25">
      <c r="E284" s="150"/>
      <c r="F284" s="150"/>
      <c r="G284" s="150">
        <f>G283+1</f>
        <v>3</v>
      </c>
      <c r="H284" s="148"/>
      <c r="I284" s="148" t="s">
        <v>2</v>
      </c>
      <c r="J284" s="208" t="s">
        <v>388</v>
      </c>
      <c r="K284" s="208" t="s">
        <v>144</v>
      </c>
      <c r="L284" s="178" t="s">
        <v>119</v>
      </c>
      <c r="M284" s="245"/>
      <c r="N284" s="355">
        <f t="shared" si="22"/>
        <v>0.39861111111111086</v>
      </c>
      <c r="O284" s="148"/>
      <c r="P284" s="690"/>
    </row>
    <row r="285" spans="5:16" ht="15.75" customHeight="1" x14ac:dyDescent="0.25">
      <c r="E285" s="150"/>
      <c r="F285" s="150"/>
      <c r="G285" s="150">
        <f>G284+1</f>
        <v>4</v>
      </c>
      <c r="H285" s="148"/>
      <c r="I285" s="148" t="s">
        <v>2</v>
      </c>
      <c r="J285" s="208" t="s">
        <v>366</v>
      </c>
      <c r="K285" s="208" t="s">
        <v>144</v>
      </c>
      <c r="L285" s="178" t="s">
        <v>88</v>
      </c>
      <c r="M285" s="245"/>
      <c r="N285" s="355">
        <f t="shared" si="22"/>
        <v>0.39861111111111086</v>
      </c>
      <c r="O285" s="148"/>
      <c r="P285" s="690"/>
    </row>
    <row r="286" spans="5:16" ht="15.75" customHeight="1" x14ac:dyDescent="0.25">
      <c r="E286" s="150"/>
      <c r="F286" s="150"/>
      <c r="G286" s="150"/>
      <c r="H286" s="148"/>
      <c r="I286" s="148"/>
      <c r="J286" s="514"/>
      <c r="K286" s="515"/>
      <c r="L286" s="516"/>
      <c r="M286" s="245"/>
      <c r="N286" s="355">
        <f t="shared" si="22"/>
        <v>0.39861111111111086</v>
      </c>
      <c r="O286" s="148"/>
      <c r="P286" s="690"/>
    </row>
    <row r="287" spans="5:16" ht="15.75" customHeight="1" x14ac:dyDescent="0.25">
      <c r="E287" s="150"/>
      <c r="F287" s="334">
        <v>4.3</v>
      </c>
      <c r="G287" s="150"/>
      <c r="H287" s="148"/>
      <c r="I287" s="148"/>
      <c r="J287" s="284" t="s">
        <v>177</v>
      </c>
      <c r="K287" s="149"/>
      <c r="L287" s="416"/>
      <c r="M287" s="245"/>
      <c r="N287" s="355">
        <f t="shared" si="22"/>
        <v>0.39861111111111086</v>
      </c>
      <c r="O287" s="148"/>
      <c r="P287" s="690"/>
    </row>
    <row r="288" spans="5:16" ht="15.75" customHeight="1" x14ac:dyDescent="0.25">
      <c r="E288" s="150"/>
      <c r="F288" s="334">
        <v>4.3</v>
      </c>
      <c r="G288" s="150">
        <v>1</v>
      </c>
      <c r="H288" s="148"/>
      <c r="I288" s="148" t="s">
        <v>44</v>
      </c>
      <c r="J288" s="150" t="s">
        <v>365</v>
      </c>
      <c r="K288" s="149" t="s">
        <v>5</v>
      </c>
      <c r="L288" s="178" t="s">
        <v>117</v>
      </c>
      <c r="M288" s="245"/>
      <c r="N288" s="355">
        <f t="shared" si="22"/>
        <v>0.39861111111111086</v>
      </c>
      <c r="O288" s="148"/>
      <c r="P288" s="690"/>
    </row>
    <row r="289" spans="1:16" ht="15.75" customHeight="1" x14ac:dyDescent="0.25">
      <c r="E289" s="150"/>
      <c r="F289" s="334">
        <v>4.3</v>
      </c>
      <c r="G289" s="150">
        <f t="shared" ref="G289:G295" si="23">G288+1</f>
        <v>2</v>
      </c>
      <c r="H289" s="148"/>
      <c r="I289" s="148" t="s">
        <v>44</v>
      </c>
      <c r="J289" s="984" t="s">
        <v>483</v>
      </c>
      <c r="K289" s="985" t="s">
        <v>144</v>
      </c>
      <c r="L289" s="986" t="s">
        <v>293</v>
      </c>
      <c r="M289" s="639"/>
      <c r="N289" s="355">
        <f t="shared" si="22"/>
        <v>0.39861111111111086</v>
      </c>
      <c r="O289" s="148"/>
      <c r="P289" s="690"/>
    </row>
    <row r="290" spans="1:16" ht="15.75" customHeight="1" x14ac:dyDescent="0.25">
      <c r="E290" s="150"/>
      <c r="F290" s="334">
        <v>4.3</v>
      </c>
      <c r="G290" s="150">
        <f t="shared" si="23"/>
        <v>3</v>
      </c>
      <c r="H290" s="148"/>
      <c r="I290" s="148" t="s">
        <v>44</v>
      </c>
      <c r="J290" s="984" t="s">
        <v>497</v>
      </c>
      <c r="K290" s="982" t="s">
        <v>144</v>
      </c>
      <c r="L290" s="932" t="s">
        <v>88</v>
      </c>
      <c r="M290" s="245"/>
      <c r="N290" s="355">
        <f t="shared" si="22"/>
        <v>0.39861111111111086</v>
      </c>
      <c r="O290" s="148"/>
      <c r="P290" s="690"/>
    </row>
    <row r="291" spans="1:16" ht="15.75" customHeight="1" x14ac:dyDescent="0.25">
      <c r="E291" s="150"/>
      <c r="F291" s="334">
        <v>4.3</v>
      </c>
      <c r="G291" s="150">
        <f t="shared" si="23"/>
        <v>4</v>
      </c>
      <c r="H291" s="148"/>
      <c r="I291" s="148" t="s">
        <v>29</v>
      </c>
      <c r="J291" s="208" t="s">
        <v>15</v>
      </c>
      <c r="K291" s="208" t="s">
        <v>144</v>
      </c>
      <c r="L291" s="178" t="s">
        <v>25</v>
      </c>
      <c r="M291" s="271"/>
      <c r="N291" s="355">
        <f t="shared" si="22"/>
        <v>0.39861111111111086</v>
      </c>
      <c r="O291" s="148"/>
      <c r="P291" s="690"/>
    </row>
    <row r="292" spans="1:16" ht="15.75" customHeight="1" x14ac:dyDescent="0.25">
      <c r="E292" s="150"/>
      <c r="F292" s="334">
        <v>4.3</v>
      </c>
      <c r="G292" s="150">
        <f t="shared" si="23"/>
        <v>5</v>
      </c>
      <c r="H292" s="148"/>
      <c r="I292" s="148" t="s">
        <v>29</v>
      </c>
      <c r="J292" s="208" t="s">
        <v>496</v>
      </c>
      <c r="K292" s="208" t="s">
        <v>144</v>
      </c>
      <c r="L292" s="178" t="s">
        <v>321</v>
      </c>
      <c r="M292" s="245"/>
      <c r="N292" s="355">
        <f>N291+TIME(0,M290,0)</f>
        <v>0.39861111111111086</v>
      </c>
      <c r="O292" s="148"/>
      <c r="P292" s="690"/>
    </row>
    <row r="293" spans="1:16" ht="15.75" customHeight="1" x14ac:dyDescent="0.25">
      <c r="E293" s="150"/>
      <c r="F293" s="334">
        <v>4.3</v>
      </c>
      <c r="G293" s="150">
        <f t="shared" si="23"/>
        <v>6</v>
      </c>
      <c r="H293" s="148"/>
      <c r="I293" s="148" t="s">
        <v>29</v>
      </c>
      <c r="J293" s="208" t="s">
        <v>370</v>
      </c>
      <c r="K293" s="208" t="s">
        <v>144</v>
      </c>
      <c r="L293" s="178" t="s">
        <v>121</v>
      </c>
      <c r="M293" s="245"/>
      <c r="N293" s="355">
        <f t="shared" ref="N293:N298" si="24">N292+TIME(0,M291,0)</f>
        <v>0.39861111111111086</v>
      </c>
      <c r="O293" s="148"/>
      <c r="P293" s="690"/>
    </row>
    <row r="294" spans="1:16" s="780" customFormat="1" ht="15.75" customHeight="1" x14ac:dyDescent="0.25">
      <c r="A294" s="934"/>
      <c r="B294" s="934"/>
      <c r="C294" s="934"/>
      <c r="D294" s="509"/>
      <c r="E294" s="150"/>
      <c r="F294" s="334">
        <v>4.3</v>
      </c>
      <c r="G294" s="150">
        <f t="shared" si="23"/>
        <v>7</v>
      </c>
      <c r="H294" s="148"/>
      <c r="I294" s="148" t="s">
        <v>2</v>
      </c>
      <c r="J294" s="757" t="s">
        <v>427</v>
      </c>
      <c r="K294" s="628" t="s">
        <v>144</v>
      </c>
      <c r="L294" s="178" t="s">
        <v>386</v>
      </c>
      <c r="M294" s="693"/>
      <c r="N294" s="355">
        <f t="shared" si="24"/>
        <v>0.39861111111111086</v>
      </c>
      <c r="O294" s="148"/>
    </row>
    <row r="295" spans="1:16" s="780" customFormat="1" ht="15.75" customHeight="1" x14ac:dyDescent="0.25">
      <c r="A295" s="934"/>
      <c r="B295" s="934"/>
      <c r="C295" s="934"/>
      <c r="D295" s="509"/>
      <c r="E295" s="150"/>
      <c r="F295" s="334">
        <v>4.3</v>
      </c>
      <c r="G295" s="150">
        <f t="shared" si="23"/>
        <v>8</v>
      </c>
      <c r="H295" s="148"/>
      <c r="I295" s="148" t="s">
        <v>2</v>
      </c>
      <c r="J295" s="757" t="s">
        <v>432</v>
      </c>
      <c r="K295" s="628" t="s">
        <v>144</v>
      </c>
      <c r="L295" s="178" t="s">
        <v>82</v>
      </c>
      <c r="M295" s="693"/>
      <c r="N295" s="355">
        <f t="shared" si="24"/>
        <v>0.39861111111111086</v>
      </c>
      <c r="O295" s="148"/>
    </row>
    <row r="296" spans="1:16" ht="15.75" customHeight="1" x14ac:dyDescent="0.25">
      <c r="E296" s="150"/>
      <c r="F296" s="334"/>
      <c r="G296" s="150"/>
      <c r="H296" s="148"/>
      <c r="I296" s="148"/>
      <c r="J296" s="150"/>
      <c r="K296" s="149"/>
      <c r="L296" s="416"/>
      <c r="M296" s="245"/>
      <c r="N296" s="355">
        <f t="shared" si="24"/>
        <v>0.39861111111111086</v>
      </c>
      <c r="O296" s="148"/>
      <c r="P296" s="690"/>
    </row>
    <row r="297" spans="1:16" ht="15.75" customHeight="1" x14ac:dyDescent="0.25">
      <c r="E297" s="150"/>
      <c r="F297" s="334">
        <v>4.4000000000000004</v>
      </c>
      <c r="G297" s="191"/>
      <c r="H297" s="264"/>
      <c r="I297" s="148"/>
      <c r="J297" s="490" t="s">
        <v>308</v>
      </c>
      <c r="K297" s="208"/>
      <c r="L297" s="208"/>
      <c r="M297" s="245"/>
      <c r="N297" s="355">
        <f t="shared" si="24"/>
        <v>0.39861111111111086</v>
      </c>
      <c r="O297" s="148"/>
      <c r="P297" s="690"/>
    </row>
    <row r="298" spans="1:16" ht="15.75" customHeight="1" x14ac:dyDescent="0.25">
      <c r="E298" s="150"/>
      <c r="F298" s="334"/>
      <c r="G298" s="456">
        <v>1</v>
      </c>
      <c r="H298" s="264"/>
      <c r="I298" s="148" t="s">
        <v>279</v>
      </c>
      <c r="J298" s="933" t="s">
        <v>559</v>
      </c>
      <c r="K298" s="208" t="s">
        <v>144</v>
      </c>
      <c r="L298" s="178" t="s">
        <v>295</v>
      </c>
      <c r="M298" s="271">
        <v>10</v>
      </c>
      <c r="N298" s="355">
        <f t="shared" si="24"/>
        <v>0.39861111111111086</v>
      </c>
      <c r="O298" s="148"/>
      <c r="P298" s="690"/>
    </row>
    <row r="299" spans="1:16" s="753" customFormat="1" ht="15.75" customHeight="1" x14ac:dyDescent="0.25">
      <c r="A299" s="934"/>
      <c r="B299" s="934"/>
      <c r="C299" s="934"/>
      <c r="D299" s="509"/>
      <c r="E299" s="150"/>
      <c r="F299" s="334"/>
      <c r="G299" s="456">
        <v>2</v>
      </c>
      <c r="H299" s="264"/>
      <c r="I299" s="148" t="s">
        <v>2</v>
      </c>
      <c r="J299" s="681"/>
      <c r="K299" s="681"/>
      <c r="L299" s="680"/>
      <c r="M299" s="682"/>
      <c r="N299" s="355">
        <f>N298+TIME(0,M297,0)</f>
        <v>0.39861111111111086</v>
      </c>
      <c r="O299" s="148"/>
    </row>
    <row r="300" spans="1:16" ht="15.75" customHeight="1" x14ac:dyDescent="0.25">
      <c r="E300" s="150"/>
      <c r="F300" s="334"/>
      <c r="G300" s="150"/>
      <c r="H300" s="148"/>
      <c r="I300" s="148"/>
      <c r="J300" s="150"/>
      <c r="K300" s="149"/>
      <c r="L300" s="416"/>
      <c r="M300" s="245"/>
      <c r="N300" s="355"/>
      <c r="O300" s="148"/>
      <c r="P300" s="690"/>
    </row>
    <row r="301" spans="1:16" ht="15.75" customHeight="1" x14ac:dyDescent="0.25">
      <c r="E301" s="150"/>
      <c r="F301" s="334">
        <v>4.5</v>
      </c>
      <c r="G301" s="150"/>
      <c r="H301" s="148"/>
      <c r="I301" s="148"/>
      <c r="J301" s="284" t="s">
        <v>115</v>
      </c>
      <c r="K301" s="149"/>
      <c r="L301" s="416"/>
      <c r="M301" s="245"/>
      <c r="N301" s="355">
        <f>N299+TIME(0,M299,0)</f>
        <v>0.39861111111111086</v>
      </c>
      <c r="O301" s="148">
        <v>0</v>
      </c>
      <c r="P301" s="690"/>
    </row>
    <row r="302" spans="1:16" ht="15.75" customHeight="1" x14ac:dyDescent="0.25">
      <c r="E302" s="150"/>
      <c r="F302" s="334">
        <v>4.5</v>
      </c>
      <c r="G302" s="150">
        <v>1</v>
      </c>
      <c r="H302" s="148"/>
      <c r="I302" s="148" t="s">
        <v>44</v>
      </c>
      <c r="J302" s="496"/>
      <c r="K302" s="681" t="s">
        <v>144</v>
      </c>
      <c r="L302" s="416"/>
      <c r="M302" s="856"/>
      <c r="N302" s="355">
        <f t="shared" si="22"/>
        <v>0.39861111111111086</v>
      </c>
      <c r="O302" s="148">
        <v>0</v>
      </c>
      <c r="P302" s="690"/>
    </row>
    <row r="303" spans="1:16" ht="15.75" customHeight="1" x14ac:dyDescent="0.25">
      <c r="E303" s="150"/>
      <c r="F303" s="150"/>
      <c r="G303" s="150">
        <f>G302+1</f>
        <v>2</v>
      </c>
      <c r="H303" s="148"/>
      <c r="I303" s="148" t="s">
        <v>149</v>
      </c>
      <c r="J303" s="496"/>
      <c r="K303" s="681" t="s">
        <v>144</v>
      </c>
      <c r="L303" s="335"/>
      <c r="M303" s="856"/>
      <c r="N303" s="355">
        <f t="shared" si="22"/>
        <v>0.39861111111111086</v>
      </c>
      <c r="O303" s="148">
        <v>0</v>
      </c>
      <c r="P303" s="690"/>
    </row>
    <row r="304" spans="1:16" ht="15.75" customHeight="1" x14ac:dyDescent="0.25">
      <c r="E304" s="150"/>
      <c r="F304" s="150"/>
      <c r="G304" s="150"/>
      <c r="H304" s="148"/>
      <c r="I304" s="148"/>
      <c r="J304" s="150"/>
      <c r="K304" s="149"/>
      <c r="L304" s="416"/>
      <c r="M304" s="245"/>
      <c r="N304" s="355">
        <f t="shared" si="22"/>
        <v>0.39861111111111086</v>
      </c>
      <c r="O304" s="148">
        <v>0</v>
      </c>
      <c r="P304" s="690"/>
    </row>
    <row r="305" spans="1:16" ht="15.75" customHeight="1" x14ac:dyDescent="0.25">
      <c r="E305" s="150">
        <v>5</v>
      </c>
      <c r="F305" s="150"/>
      <c r="G305" s="150"/>
      <c r="H305" s="148">
        <v>5</v>
      </c>
      <c r="I305" s="148"/>
      <c r="J305" s="491" t="s">
        <v>151</v>
      </c>
      <c r="K305" s="149"/>
      <c r="L305" s="416"/>
      <c r="M305" s="245"/>
      <c r="N305" s="355">
        <f t="shared" si="22"/>
        <v>0.39861111111111086</v>
      </c>
      <c r="O305" s="148">
        <v>0</v>
      </c>
      <c r="P305" s="690"/>
    </row>
    <row r="306" spans="1:16" ht="15.75" customHeight="1" x14ac:dyDescent="0.25">
      <c r="E306" s="150"/>
      <c r="F306" s="150"/>
      <c r="G306" s="150"/>
      <c r="H306" s="148"/>
      <c r="I306" s="148"/>
      <c r="J306" s="150"/>
      <c r="K306" s="149"/>
      <c r="L306" s="416"/>
      <c r="M306" s="245"/>
      <c r="N306" s="355">
        <f t="shared" si="22"/>
        <v>0.39861111111111086</v>
      </c>
      <c r="O306" s="148">
        <v>0</v>
      </c>
      <c r="P306" s="690"/>
    </row>
    <row r="307" spans="1:16" ht="15.75" customHeight="1" x14ac:dyDescent="0.25">
      <c r="E307" s="150"/>
      <c r="F307" s="150">
        <v>5.0999999999999996</v>
      </c>
      <c r="G307" s="150"/>
      <c r="H307" s="148"/>
      <c r="I307" s="148"/>
      <c r="J307" s="284" t="s">
        <v>174</v>
      </c>
      <c r="K307" s="149"/>
      <c r="L307" s="416"/>
      <c r="M307" s="245"/>
      <c r="N307" s="355">
        <f t="shared" si="22"/>
        <v>0.39861111111111086</v>
      </c>
      <c r="O307" s="148">
        <v>0</v>
      </c>
      <c r="P307" s="690"/>
    </row>
    <row r="308" spans="1:16" ht="15.75" customHeight="1" x14ac:dyDescent="0.25">
      <c r="E308" s="150"/>
      <c r="F308" s="150"/>
      <c r="G308" s="150">
        <v>1</v>
      </c>
      <c r="H308" s="148"/>
      <c r="I308" s="148" t="s">
        <v>44</v>
      </c>
      <c r="J308" s="150" t="s">
        <v>433</v>
      </c>
      <c r="K308" s="149" t="s">
        <v>144</v>
      </c>
      <c r="L308" s="416" t="s">
        <v>399</v>
      </c>
      <c r="M308" s="245"/>
      <c r="N308" s="355">
        <f t="shared" si="22"/>
        <v>0.39861111111111086</v>
      </c>
      <c r="O308" s="148">
        <v>0</v>
      </c>
      <c r="P308" s="690"/>
    </row>
    <row r="309" spans="1:16" ht="15.75" customHeight="1" x14ac:dyDescent="0.25">
      <c r="E309" s="150"/>
      <c r="F309" s="150"/>
      <c r="G309" s="150">
        <f>G308+1</f>
        <v>2</v>
      </c>
      <c r="H309" s="148"/>
      <c r="I309" s="148" t="s">
        <v>44</v>
      </c>
      <c r="J309" s="150" t="s">
        <v>122</v>
      </c>
      <c r="K309" s="149" t="s">
        <v>144</v>
      </c>
      <c r="L309" s="416" t="s">
        <v>82</v>
      </c>
      <c r="M309" s="245"/>
      <c r="N309" s="355">
        <f t="shared" si="22"/>
        <v>0.39861111111111086</v>
      </c>
      <c r="O309" s="148">
        <v>0</v>
      </c>
      <c r="P309" s="690"/>
    </row>
    <row r="310" spans="1:16" ht="15.75" customHeight="1" x14ac:dyDescent="0.25">
      <c r="E310" s="150"/>
      <c r="F310" s="150"/>
      <c r="G310" s="150">
        <f>G309+1</f>
        <v>3</v>
      </c>
      <c r="H310" s="148"/>
      <c r="I310" s="148" t="s">
        <v>44</v>
      </c>
      <c r="J310" s="150" t="s">
        <v>175</v>
      </c>
      <c r="K310" s="149" t="s">
        <v>144</v>
      </c>
      <c r="L310" s="416" t="s">
        <v>26</v>
      </c>
      <c r="M310" s="245"/>
      <c r="N310" s="355">
        <f t="shared" si="22"/>
        <v>0.39861111111111086</v>
      </c>
      <c r="O310" s="148">
        <v>0</v>
      </c>
      <c r="P310" s="690"/>
    </row>
    <row r="311" spans="1:16" ht="15.75" customHeight="1" x14ac:dyDescent="0.25">
      <c r="E311" s="150"/>
      <c r="F311" s="150"/>
      <c r="G311" s="150">
        <f>G310+1</f>
        <v>4</v>
      </c>
      <c r="H311" s="148"/>
      <c r="I311" s="148" t="s">
        <v>44</v>
      </c>
      <c r="J311" s="150" t="s">
        <v>243</v>
      </c>
      <c r="K311" s="149" t="s">
        <v>144</v>
      </c>
      <c r="L311" s="416" t="s">
        <v>26</v>
      </c>
      <c r="M311" s="245"/>
      <c r="N311" s="355">
        <f t="shared" si="22"/>
        <v>0.39861111111111086</v>
      </c>
      <c r="O311" s="148">
        <v>0</v>
      </c>
      <c r="P311" s="690"/>
    </row>
    <row r="312" spans="1:16" ht="15.75" customHeight="1" x14ac:dyDescent="0.25">
      <c r="E312" s="150"/>
      <c r="F312" s="150"/>
      <c r="G312" s="150">
        <f>G311+1</f>
        <v>5</v>
      </c>
      <c r="H312" s="148"/>
      <c r="I312" s="148" t="s">
        <v>2</v>
      </c>
      <c r="J312" s="150"/>
      <c r="K312" s="208" t="s">
        <v>144</v>
      </c>
      <c r="L312" s="178"/>
      <c r="M312" s="245"/>
      <c r="N312" s="355">
        <f t="shared" si="22"/>
        <v>0.39861111111111086</v>
      </c>
      <c r="O312" s="148">
        <v>0</v>
      </c>
      <c r="P312" s="690"/>
    </row>
    <row r="313" spans="1:16" s="714" customFormat="1" ht="15.75" customHeight="1" x14ac:dyDescent="0.25">
      <c r="A313" s="934"/>
      <c r="B313" s="934"/>
      <c r="C313" s="934"/>
      <c r="D313" s="509"/>
      <c r="E313" s="150"/>
      <c r="F313" s="150"/>
      <c r="G313" s="150"/>
      <c r="H313" s="148"/>
      <c r="I313" s="148"/>
      <c r="J313" s="150"/>
      <c r="K313" s="208"/>
      <c r="L313" s="178"/>
      <c r="M313" s="245"/>
      <c r="N313" s="355"/>
      <c r="O313" s="148"/>
    </row>
    <row r="314" spans="1:16" ht="15.75" customHeight="1" x14ac:dyDescent="0.25">
      <c r="E314" s="150"/>
      <c r="F314" s="150">
        <v>5.2</v>
      </c>
      <c r="G314" s="150"/>
      <c r="H314" s="148"/>
      <c r="I314" s="148"/>
      <c r="J314" s="284" t="s">
        <v>315</v>
      </c>
      <c r="K314" s="149"/>
      <c r="L314" s="416"/>
      <c r="M314" s="245"/>
      <c r="N314" s="355">
        <f>N312+TIME(0,M312,0)</f>
        <v>0.39861111111111086</v>
      </c>
      <c r="O314" s="148">
        <v>0</v>
      </c>
      <c r="P314" s="690"/>
    </row>
    <row r="315" spans="1:16" ht="15.75" customHeight="1" x14ac:dyDescent="0.25">
      <c r="E315" s="150"/>
      <c r="F315" s="150"/>
      <c r="G315" s="150">
        <v>1</v>
      </c>
      <c r="H315" s="148"/>
      <c r="I315" s="148" t="s">
        <v>44</v>
      </c>
      <c r="J315" s="150" t="s">
        <v>176</v>
      </c>
      <c r="K315" s="149" t="s">
        <v>144</v>
      </c>
      <c r="L315" s="627" t="s">
        <v>197</v>
      </c>
      <c r="M315" s="245"/>
      <c r="N315" s="355">
        <f t="shared" si="22"/>
        <v>0.39861111111111086</v>
      </c>
      <c r="O315" s="148">
        <v>0</v>
      </c>
      <c r="P315" s="690"/>
    </row>
    <row r="316" spans="1:16" ht="15.75" customHeight="1" x14ac:dyDescent="0.25">
      <c r="E316" s="150"/>
      <c r="F316" s="150"/>
      <c r="G316" s="150">
        <f>G315+1</f>
        <v>2</v>
      </c>
      <c r="H316" s="148"/>
      <c r="I316" s="148" t="s">
        <v>44</v>
      </c>
      <c r="J316" s="150" t="s">
        <v>434</v>
      </c>
      <c r="K316" s="149" t="s">
        <v>144</v>
      </c>
      <c r="L316" s="178" t="s">
        <v>351</v>
      </c>
      <c r="M316" s="501"/>
      <c r="N316" s="502">
        <f t="shared" si="22"/>
        <v>0.39861111111111086</v>
      </c>
      <c r="O316" s="148">
        <v>0</v>
      </c>
      <c r="P316" s="690"/>
    </row>
    <row r="317" spans="1:16" ht="15.75" customHeight="1" x14ac:dyDescent="0.25">
      <c r="E317" s="150"/>
      <c r="F317" s="150"/>
      <c r="G317" s="150">
        <f>G316+1</f>
        <v>3</v>
      </c>
      <c r="H317" s="148"/>
      <c r="I317" s="148" t="s">
        <v>2</v>
      </c>
      <c r="J317" s="208" t="s">
        <v>249</v>
      </c>
      <c r="K317" s="208" t="s">
        <v>144</v>
      </c>
      <c r="L317" s="178" t="s">
        <v>119</v>
      </c>
      <c r="M317" s="245"/>
      <c r="N317" s="502">
        <f t="shared" ref="N317:N325" si="25">N316+TIME(0,M316,0)</f>
        <v>0.39861111111111086</v>
      </c>
      <c r="O317" s="148">
        <v>0</v>
      </c>
      <c r="P317" s="690"/>
    </row>
    <row r="318" spans="1:16" ht="15.75" customHeight="1" x14ac:dyDescent="0.25">
      <c r="E318" s="150"/>
      <c r="F318" s="150"/>
      <c r="G318" s="150">
        <f>G317+1</f>
        <v>4</v>
      </c>
      <c r="H318" s="148"/>
      <c r="I318" s="148" t="s">
        <v>2</v>
      </c>
      <c r="J318" s="208" t="s">
        <v>366</v>
      </c>
      <c r="K318" s="208" t="s">
        <v>144</v>
      </c>
      <c r="L318" s="178" t="s">
        <v>88</v>
      </c>
      <c r="M318" s="679"/>
      <c r="N318" s="502">
        <f t="shared" si="25"/>
        <v>0.39861111111111086</v>
      </c>
      <c r="O318" s="148">
        <v>0</v>
      </c>
      <c r="P318" s="690"/>
    </row>
    <row r="319" spans="1:16" ht="15.75" customHeight="1" x14ac:dyDescent="0.25">
      <c r="E319" s="150"/>
      <c r="F319" s="150"/>
      <c r="G319" s="150">
        <f>G318+1</f>
        <v>5</v>
      </c>
      <c r="H319" s="148"/>
      <c r="I319" s="148"/>
      <c r="J319" s="208"/>
      <c r="K319" s="208" t="s">
        <v>144</v>
      </c>
      <c r="L319" s="178"/>
      <c r="M319" s="245"/>
      <c r="N319" s="502">
        <f t="shared" si="25"/>
        <v>0.39861111111111086</v>
      </c>
      <c r="O319" s="148">
        <v>0</v>
      </c>
      <c r="P319" s="690"/>
    </row>
    <row r="320" spans="1:16" ht="15.75" customHeight="1" x14ac:dyDescent="0.25">
      <c r="E320" s="150"/>
      <c r="F320" s="150"/>
      <c r="G320" s="150"/>
      <c r="H320" s="148"/>
      <c r="I320" s="148"/>
      <c r="J320" s="150"/>
      <c r="K320" s="149"/>
      <c r="L320" s="416"/>
      <c r="M320" s="245"/>
      <c r="N320" s="502">
        <f t="shared" si="25"/>
        <v>0.39861111111111086</v>
      </c>
      <c r="O320" s="148">
        <v>0</v>
      </c>
      <c r="P320" s="690"/>
    </row>
    <row r="321" spans="1:16" ht="15.75" customHeight="1" x14ac:dyDescent="0.25">
      <c r="E321" s="150"/>
      <c r="F321" s="150">
        <v>5.3</v>
      </c>
      <c r="G321" s="150"/>
      <c r="H321" s="148"/>
      <c r="I321" s="148"/>
      <c r="J321" s="284" t="s">
        <v>177</v>
      </c>
      <c r="K321" s="149"/>
      <c r="L321" s="416"/>
      <c r="M321" s="245"/>
      <c r="N321" s="502">
        <f t="shared" si="25"/>
        <v>0.39861111111111086</v>
      </c>
      <c r="O321" s="148">
        <v>0</v>
      </c>
      <c r="P321" s="690"/>
    </row>
    <row r="322" spans="1:16" ht="15.75" customHeight="1" x14ac:dyDescent="0.25">
      <c r="E322" s="150"/>
      <c r="F322" s="150"/>
      <c r="G322" s="150">
        <v>1</v>
      </c>
      <c r="H322" s="148"/>
      <c r="I322" s="148" t="s">
        <v>44</v>
      </c>
      <c r="J322" s="150" t="s">
        <v>368</v>
      </c>
      <c r="K322" s="149"/>
      <c r="L322" s="178" t="s">
        <v>117</v>
      </c>
      <c r="M322" s="245"/>
      <c r="N322" s="502">
        <f t="shared" si="25"/>
        <v>0.39861111111111086</v>
      </c>
      <c r="O322" s="148">
        <v>0</v>
      </c>
      <c r="P322" s="690"/>
    </row>
    <row r="323" spans="1:16" ht="15.75" customHeight="1" x14ac:dyDescent="0.25">
      <c r="E323" s="150"/>
      <c r="F323" s="150"/>
      <c r="G323" s="150">
        <f t="shared" ref="G323:H329" si="26">G322+1</f>
        <v>2</v>
      </c>
      <c r="H323" s="148"/>
      <c r="I323" s="148" t="s">
        <v>44</v>
      </c>
      <c r="J323" s="984" t="s">
        <v>294</v>
      </c>
      <c r="K323" s="985" t="s">
        <v>144</v>
      </c>
      <c r="L323" s="986" t="s">
        <v>293</v>
      </c>
      <c r="M323" s="245"/>
      <c r="N323" s="502">
        <f t="shared" si="25"/>
        <v>0.39861111111111086</v>
      </c>
      <c r="O323" s="148">
        <v>0</v>
      </c>
      <c r="P323" s="690"/>
    </row>
    <row r="324" spans="1:16" ht="15.75" customHeight="1" x14ac:dyDescent="0.25">
      <c r="E324" s="150"/>
      <c r="F324" s="150"/>
      <c r="G324" s="150">
        <f t="shared" si="26"/>
        <v>3</v>
      </c>
      <c r="H324" s="148"/>
      <c r="I324" s="148" t="s">
        <v>44</v>
      </c>
      <c r="J324" s="984" t="s">
        <v>435</v>
      </c>
      <c r="K324" s="982" t="s">
        <v>144</v>
      </c>
      <c r="L324" s="932" t="s">
        <v>88</v>
      </c>
      <c r="M324" s="245"/>
      <c r="N324" s="502">
        <f t="shared" si="25"/>
        <v>0.39861111111111086</v>
      </c>
      <c r="O324" s="148">
        <v>0</v>
      </c>
      <c r="P324" s="690"/>
    </row>
    <row r="325" spans="1:16" ht="15.75" customHeight="1" x14ac:dyDescent="0.25">
      <c r="E325" s="150"/>
      <c r="F325" s="150"/>
      <c r="G325" s="150">
        <f t="shared" si="26"/>
        <v>4</v>
      </c>
      <c r="H325" s="150">
        <f>H324+1</f>
        <v>1</v>
      </c>
      <c r="I325" s="148" t="s">
        <v>44</v>
      </c>
      <c r="J325" s="208" t="s">
        <v>16</v>
      </c>
      <c r="K325" s="208" t="s">
        <v>144</v>
      </c>
      <c r="L325" s="178" t="s">
        <v>25</v>
      </c>
      <c r="N325" s="502">
        <f t="shared" si="25"/>
        <v>0.39861111111111086</v>
      </c>
      <c r="O325" s="148">
        <v>0</v>
      </c>
      <c r="P325" s="690"/>
    </row>
    <row r="326" spans="1:16" ht="15.75" customHeight="1" x14ac:dyDescent="0.25">
      <c r="E326" s="150"/>
      <c r="F326" s="150"/>
      <c r="G326" s="150">
        <f t="shared" si="26"/>
        <v>5</v>
      </c>
      <c r="H326" s="150">
        <f>H325+1</f>
        <v>2</v>
      </c>
      <c r="I326" s="148" t="s">
        <v>44</v>
      </c>
      <c r="J326" s="208" t="s">
        <v>369</v>
      </c>
      <c r="K326" s="208" t="s">
        <v>144</v>
      </c>
      <c r="L326" s="178" t="s">
        <v>321</v>
      </c>
      <c r="M326" s="271"/>
      <c r="N326" s="355">
        <f t="shared" si="22"/>
        <v>0.39861111111111086</v>
      </c>
      <c r="O326" s="148">
        <v>0</v>
      </c>
      <c r="P326" s="690"/>
    </row>
    <row r="327" spans="1:16" ht="15.75" customHeight="1" x14ac:dyDescent="0.25">
      <c r="E327" s="150"/>
      <c r="F327" s="150"/>
      <c r="G327" s="150">
        <f t="shared" si="26"/>
        <v>6</v>
      </c>
      <c r="H327" s="150">
        <f>H326+1</f>
        <v>3</v>
      </c>
      <c r="I327" s="148" t="s">
        <v>44</v>
      </c>
      <c r="J327" s="208" t="s">
        <v>370</v>
      </c>
      <c r="K327" s="208" t="s">
        <v>144</v>
      </c>
      <c r="L327" s="178" t="s">
        <v>121</v>
      </c>
      <c r="M327" s="245"/>
      <c r="N327" s="355">
        <f t="shared" si="22"/>
        <v>0.39861111111111086</v>
      </c>
      <c r="O327" s="148">
        <v>0</v>
      </c>
      <c r="P327" s="690"/>
    </row>
    <row r="328" spans="1:16" s="780" customFormat="1" ht="15.75" customHeight="1" x14ac:dyDescent="0.25">
      <c r="A328" s="934"/>
      <c r="B328" s="934"/>
      <c r="C328" s="934"/>
      <c r="D328" s="509"/>
      <c r="E328" s="150"/>
      <c r="F328" s="150"/>
      <c r="G328" s="150">
        <f t="shared" si="26"/>
        <v>7</v>
      </c>
      <c r="H328" s="150">
        <f t="shared" si="26"/>
        <v>4</v>
      </c>
      <c r="I328" s="148" t="s">
        <v>2</v>
      </c>
      <c r="J328" s="757" t="s">
        <v>427</v>
      </c>
      <c r="K328" s="628" t="s">
        <v>144</v>
      </c>
      <c r="L328" s="178" t="s">
        <v>386</v>
      </c>
      <c r="M328" s="693"/>
      <c r="N328" s="355">
        <f t="shared" si="22"/>
        <v>0.39861111111111086</v>
      </c>
      <c r="O328" s="148"/>
    </row>
    <row r="329" spans="1:16" s="780" customFormat="1" ht="15.75" customHeight="1" x14ac:dyDescent="0.25">
      <c r="A329" s="934"/>
      <c r="B329" s="934"/>
      <c r="C329" s="934"/>
      <c r="D329" s="509"/>
      <c r="E329" s="150"/>
      <c r="F329" s="150"/>
      <c r="G329" s="150">
        <f t="shared" si="26"/>
        <v>8</v>
      </c>
      <c r="H329" s="150">
        <f t="shared" si="26"/>
        <v>5</v>
      </c>
      <c r="I329" s="148" t="s">
        <v>2</v>
      </c>
      <c r="J329" s="757" t="s">
        <v>432</v>
      </c>
      <c r="K329" s="628" t="s">
        <v>144</v>
      </c>
      <c r="L329" s="178" t="s">
        <v>82</v>
      </c>
      <c r="M329" s="693"/>
      <c r="N329" s="355">
        <f t="shared" si="22"/>
        <v>0.39861111111111086</v>
      </c>
      <c r="O329" s="148"/>
    </row>
    <row r="330" spans="1:16" ht="15.75" customHeight="1" x14ac:dyDescent="0.25">
      <c r="E330" s="150"/>
      <c r="F330" s="150"/>
      <c r="G330" s="150"/>
      <c r="H330" s="150"/>
      <c r="I330" s="148"/>
      <c r="J330" s="150"/>
      <c r="K330" s="149"/>
      <c r="L330" s="416"/>
      <c r="M330" s="245"/>
      <c r="N330" s="355">
        <f t="shared" si="22"/>
        <v>0.39861111111111086</v>
      </c>
      <c r="O330" s="148"/>
      <c r="P330" s="690"/>
    </row>
    <row r="331" spans="1:16" ht="15.75" customHeight="1" x14ac:dyDescent="0.25">
      <c r="E331" s="150"/>
      <c r="F331" s="150">
        <v>5.4</v>
      </c>
      <c r="G331" s="191"/>
      <c r="H331" s="264"/>
      <c r="I331" s="148"/>
      <c r="J331" s="490" t="s">
        <v>308</v>
      </c>
      <c r="K331" s="208"/>
      <c r="L331" s="208"/>
      <c r="M331" s="245"/>
      <c r="N331" s="355">
        <f t="shared" si="22"/>
        <v>0.39861111111111086</v>
      </c>
      <c r="O331" s="148">
        <v>0</v>
      </c>
      <c r="P331" s="690"/>
    </row>
    <row r="332" spans="1:16" ht="15.75" customHeight="1" x14ac:dyDescent="0.25">
      <c r="E332" s="150"/>
      <c r="F332" s="150"/>
      <c r="G332" s="206">
        <v>1</v>
      </c>
      <c r="H332" s="264"/>
      <c r="I332" s="148" t="s">
        <v>44</v>
      </c>
      <c r="J332" s="335" t="s">
        <v>479</v>
      </c>
      <c r="K332" s="208" t="s">
        <v>144</v>
      </c>
      <c r="L332" s="178" t="s">
        <v>295</v>
      </c>
      <c r="M332" s="271"/>
      <c r="N332" s="355">
        <f t="shared" ref="N332:N342" si="27">N331+TIME(0,M331,0)</f>
        <v>0.39861111111111086</v>
      </c>
      <c r="O332" s="148">
        <v>0</v>
      </c>
      <c r="P332" s="690"/>
    </row>
    <row r="333" spans="1:16" ht="15.75" customHeight="1" x14ac:dyDescent="0.25">
      <c r="E333" s="150"/>
      <c r="F333" s="150"/>
      <c r="G333" s="206">
        <f>G332+1</f>
        <v>2</v>
      </c>
      <c r="H333" s="264"/>
      <c r="I333" s="148" t="s">
        <v>44</v>
      </c>
      <c r="J333" s="628"/>
      <c r="K333" s="628"/>
      <c r="L333" s="178"/>
      <c r="M333" s="629"/>
      <c r="N333" s="355">
        <f t="shared" si="27"/>
        <v>0.39861111111111086</v>
      </c>
      <c r="O333" s="148">
        <v>0</v>
      </c>
      <c r="P333" s="690"/>
    </row>
    <row r="334" spans="1:16" s="714" customFormat="1" ht="15.75" customHeight="1" x14ac:dyDescent="0.25">
      <c r="A334" s="934"/>
      <c r="B334" s="934"/>
      <c r="C334" s="934"/>
      <c r="D334" s="509"/>
      <c r="E334" s="150"/>
      <c r="F334" s="150"/>
      <c r="G334" s="206"/>
      <c r="H334" s="264"/>
      <c r="I334" s="148"/>
      <c r="J334" s="628"/>
      <c r="K334" s="628"/>
      <c r="L334" s="178"/>
      <c r="M334" s="629"/>
      <c r="N334" s="355"/>
      <c r="O334" s="148"/>
    </row>
    <row r="335" spans="1:16" s="714" customFormat="1" ht="15.75" customHeight="1" x14ac:dyDescent="0.25">
      <c r="A335" s="934"/>
      <c r="B335" s="934"/>
      <c r="C335" s="934"/>
      <c r="D335" s="509"/>
      <c r="E335" s="150"/>
      <c r="F335" s="150"/>
      <c r="G335" s="245"/>
      <c r="H335" s="148"/>
      <c r="I335" s="148"/>
      <c r="J335" s="270"/>
      <c r="K335" s="208"/>
      <c r="L335" s="178"/>
      <c r="M335" s="245"/>
      <c r="N335" s="355"/>
      <c r="O335" s="148"/>
    </row>
    <row r="336" spans="1:16" ht="15.75" customHeight="1" x14ac:dyDescent="0.25">
      <c r="E336" s="150"/>
      <c r="F336" s="150">
        <v>5.6</v>
      </c>
      <c r="G336" s="191"/>
      <c r="H336" s="264"/>
      <c r="I336" s="148"/>
      <c r="J336" s="490" t="s">
        <v>318</v>
      </c>
      <c r="K336" s="208"/>
      <c r="L336" s="208"/>
      <c r="M336" s="245"/>
      <c r="N336" s="355">
        <f>N333+TIME(0,N333,0)</f>
        <v>0.39861111111111086</v>
      </c>
      <c r="O336" s="148"/>
      <c r="P336" s="690"/>
    </row>
    <row r="337" spans="1:16" ht="15.75" customHeight="1" x14ac:dyDescent="0.25">
      <c r="E337" s="150"/>
      <c r="F337" s="150"/>
      <c r="G337" s="456">
        <v>1</v>
      </c>
      <c r="H337" s="264"/>
      <c r="I337" s="148" t="s">
        <v>279</v>
      </c>
      <c r="J337" s="692"/>
      <c r="K337" s="628"/>
      <c r="L337" s="178"/>
      <c r="M337" s="497"/>
      <c r="N337" s="414">
        <f t="shared" si="27"/>
        <v>0.39861111111111086</v>
      </c>
      <c r="O337" s="148"/>
      <c r="P337" s="690"/>
    </row>
    <row r="338" spans="1:16" ht="15.75" customHeight="1" x14ac:dyDescent="0.25">
      <c r="E338" s="150"/>
      <c r="G338" s="456">
        <f>G337+1</f>
        <v>2</v>
      </c>
      <c r="H338" s="264"/>
      <c r="I338" s="148" t="s">
        <v>279</v>
      </c>
      <c r="J338" s="783"/>
      <c r="K338" s="488"/>
      <c r="L338" s="487"/>
      <c r="M338" s="237"/>
      <c r="N338" s="414">
        <f t="shared" si="27"/>
        <v>0.39861111111111086</v>
      </c>
      <c r="O338" s="148">
        <v>0</v>
      </c>
      <c r="P338" s="690"/>
    </row>
    <row r="339" spans="1:16" ht="15.75" customHeight="1" x14ac:dyDescent="0.25">
      <c r="E339" s="150"/>
      <c r="F339" s="150"/>
      <c r="G339" s="456">
        <f>G338+1</f>
        <v>3</v>
      </c>
      <c r="H339" s="264"/>
      <c r="I339" s="148" t="s">
        <v>279</v>
      </c>
      <c r="J339" s="691"/>
      <c r="K339" s="684" t="s">
        <v>5</v>
      </c>
      <c r="L339" s="685"/>
      <c r="M339" s="237"/>
      <c r="N339" s="414">
        <f t="shared" si="27"/>
        <v>0.39861111111111086</v>
      </c>
      <c r="O339" s="148">
        <v>0</v>
      </c>
      <c r="P339" s="690"/>
    </row>
    <row r="340" spans="1:16" s="690" customFormat="1" ht="15.75" customHeight="1" x14ac:dyDescent="0.25">
      <c r="A340" s="934"/>
      <c r="B340" s="934"/>
      <c r="C340" s="934"/>
      <c r="D340" s="509"/>
      <c r="E340" s="150"/>
      <c r="F340" s="150"/>
      <c r="G340" s="456">
        <f>G339+1</f>
        <v>4</v>
      </c>
      <c r="H340" s="264"/>
      <c r="I340" s="148" t="s">
        <v>279</v>
      </c>
      <c r="N340" s="414">
        <f t="shared" si="27"/>
        <v>0.39861111111111086</v>
      </c>
      <c r="O340" s="148">
        <v>0</v>
      </c>
    </row>
    <row r="341" spans="1:16" s="690" customFormat="1" ht="15.75" customHeight="1" x14ac:dyDescent="0.25">
      <c r="A341" s="934"/>
      <c r="B341" s="934"/>
      <c r="C341" s="934"/>
      <c r="D341" s="509"/>
      <c r="E341" s="150"/>
      <c r="F341" s="150"/>
      <c r="G341" s="456">
        <f>G340+1</f>
        <v>5</v>
      </c>
      <c r="H341" s="264"/>
      <c r="I341" s="148" t="s">
        <v>279</v>
      </c>
      <c r="J341" s="692"/>
      <c r="K341" s="628"/>
      <c r="L341" s="178"/>
      <c r="M341" s="245"/>
      <c r="N341" s="414">
        <f t="shared" si="27"/>
        <v>0.39861111111111086</v>
      </c>
      <c r="O341" s="148">
        <v>0</v>
      </c>
    </row>
    <row r="342" spans="1:16" ht="15.75" customHeight="1" x14ac:dyDescent="0.25">
      <c r="E342" s="150"/>
      <c r="F342" s="150"/>
      <c r="G342" s="456">
        <f>G341+1</f>
        <v>6</v>
      </c>
      <c r="H342" s="264"/>
      <c r="I342" s="148" t="s">
        <v>279</v>
      </c>
      <c r="N342" s="414">
        <f t="shared" si="27"/>
        <v>0.39861111111111086</v>
      </c>
      <c r="O342" s="148">
        <v>0</v>
      </c>
      <c r="P342" s="690"/>
    </row>
    <row r="343" spans="1:16" s="714" customFormat="1" ht="15.75" customHeight="1" x14ac:dyDescent="0.25">
      <c r="A343" s="934"/>
      <c r="B343" s="934"/>
      <c r="C343" s="934"/>
      <c r="D343" s="509"/>
      <c r="E343" s="150"/>
      <c r="F343" s="150"/>
      <c r="G343" s="456"/>
      <c r="H343" s="264"/>
      <c r="I343" s="148"/>
      <c r="J343" s="102"/>
      <c r="K343" s="102"/>
      <c r="L343" s="447"/>
      <c r="M343" s="220"/>
      <c r="N343" s="414"/>
      <c r="O343" s="148"/>
    </row>
    <row r="344" spans="1:16" ht="15.75" customHeight="1" x14ac:dyDescent="0.25">
      <c r="E344" s="150">
        <v>6</v>
      </c>
      <c r="F344" s="150"/>
      <c r="G344" s="150"/>
      <c r="H344" s="148"/>
      <c r="I344" s="148"/>
      <c r="J344" s="491" t="s">
        <v>171</v>
      </c>
      <c r="K344" s="149" t="s">
        <v>144</v>
      </c>
      <c r="L344" s="416" t="s">
        <v>400</v>
      </c>
      <c r="M344" s="245"/>
      <c r="N344" s="414">
        <f>N342+TIME(0,M342,0)</f>
        <v>0.39861111111111086</v>
      </c>
      <c r="O344" s="148"/>
      <c r="P344" s="690"/>
    </row>
    <row r="345" spans="1:16" ht="15.75" customHeight="1" x14ac:dyDescent="0.25">
      <c r="E345" s="150"/>
      <c r="F345" s="150">
        <v>6.1</v>
      </c>
      <c r="G345" s="150"/>
      <c r="H345" s="148"/>
      <c r="I345" s="148" t="s">
        <v>28</v>
      </c>
      <c r="J345" s="496"/>
      <c r="K345" s="681" t="s">
        <v>144</v>
      </c>
      <c r="L345" s="335"/>
      <c r="M345" s="856"/>
      <c r="N345" s="414">
        <f>N344+TIME(0,M344,0)</f>
        <v>0.39861111111111086</v>
      </c>
      <c r="O345" s="148"/>
      <c r="P345" s="690"/>
    </row>
    <row r="346" spans="1:16" ht="15.75" customHeight="1" x14ac:dyDescent="0.25">
      <c r="E346" s="150"/>
      <c r="F346" s="150">
        <f>F345+0.1</f>
        <v>6.1999999999999993</v>
      </c>
      <c r="G346" s="150"/>
      <c r="H346" s="148"/>
      <c r="I346" s="148" t="s">
        <v>149</v>
      </c>
      <c r="J346" s="150" t="s">
        <v>465</v>
      </c>
      <c r="K346" s="149" t="s">
        <v>144</v>
      </c>
      <c r="L346" s="416" t="s">
        <v>438</v>
      </c>
      <c r="M346" s="639">
        <v>1</v>
      </c>
      <c r="N346" s="414">
        <f t="shared" ref="N346:N355" si="28">N345+TIME(0,M345,0)</f>
        <v>0.39861111111111086</v>
      </c>
      <c r="O346" s="148"/>
      <c r="P346" s="690"/>
    </row>
    <row r="347" spans="1:16" ht="15.75" customHeight="1" x14ac:dyDescent="0.25">
      <c r="E347" s="150"/>
      <c r="F347" s="150">
        <f>F346+0.1</f>
        <v>6.2999999999999989</v>
      </c>
      <c r="G347" s="150"/>
      <c r="H347" s="148"/>
      <c r="I347" s="148" t="s">
        <v>149</v>
      </c>
      <c r="J347" s="150" t="s">
        <v>331</v>
      </c>
      <c r="K347" s="193" t="s">
        <v>5</v>
      </c>
      <c r="L347" s="416" t="s">
        <v>464</v>
      </c>
      <c r="M347" s="679">
        <v>5</v>
      </c>
      <c r="N347" s="414">
        <f t="shared" si="28"/>
        <v>0.3993055555555553</v>
      </c>
      <c r="O347" s="148"/>
      <c r="P347" s="690"/>
    </row>
    <row r="348" spans="1:16" ht="15.75" customHeight="1" x14ac:dyDescent="0.25">
      <c r="E348" s="150"/>
      <c r="F348" s="150">
        <f>F347+0.1</f>
        <v>6.3999999999999986</v>
      </c>
      <c r="G348" s="150"/>
      <c r="H348" s="148"/>
      <c r="I348" s="148" t="s">
        <v>149</v>
      </c>
      <c r="J348" s="150"/>
      <c r="K348" s="677" t="s">
        <v>144</v>
      </c>
      <c r="L348" s="416"/>
      <c r="M348" s="679"/>
      <c r="N348" s="414">
        <f t="shared" si="28"/>
        <v>0.40277777777777751</v>
      </c>
      <c r="O348" s="148"/>
      <c r="P348" s="690"/>
    </row>
    <row r="349" spans="1:16" s="849" customFormat="1" ht="15.75" customHeight="1" x14ac:dyDescent="0.25">
      <c r="A349" s="934"/>
      <c r="B349" s="934"/>
      <c r="C349" s="934"/>
      <c r="D349" s="509"/>
      <c r="E349" s="150"/>
      <c r="F349" s="150">
        <f t="shared" ref="F349:F350" si="29">F348+0.1</f>
        <v>6.4999999999999982</v>
      </c>
      <c r="G349" s="150"/>
      <c r="H349" s="148"/>
      <c r="I349" s="148" t="s">
        <v>28</v>
      </c>
      <c r="J349" s="150"/>
      <c r="K349" s="149"/>
      <c r="L349" s="678"/>
      <c r="M349" s="245"/>
      <c r="N349" s="414">
        <f t="shared" si="28"/>
        <v>0.40277777777777751</v>
      </c>
      <c r="O349" s="148"/>
    </row>
    <row r="350" spans="1:16" s="849" customFormat="1" ht="15.75" customHeight="1" x14ac:dyDescent="0.25">
      <c r="A350" s="934"/>
      <c r="B350" s="934"/>
      <c r="C350" s="934"/>
      <c r="D350" s="509"/>
      <c r="E350" s="150"/>
      <c r="F350" s="150">
        <f t="shared" si="29"/>
        <v>6.5999999999999979</v>
      </c>
      <c r="G350" s="150"/>
      <c r="H350" s="148"/>
      <c r="I350" s="148" t="s">
        <v>28</v>
      </c>
      <c r="J350" s="150"/>
      <c r="K350" s="149"/>
      <c r="L350" s="678"/>
      <c r="M350" s="245"/>
      <c r="N350" s="414">
        <f>N349+TIME(0,M349,0)</f>
        <v>0.40277777777777751</v>
      </c>
      <c r="O350" s="148"/>
    </row>
    <row r="351" spans="1:16" ht="15.75" customHeight="1" x14ac:dyDescent="0.25">
      <c r="E351" s="150"/>
      <c r="F351" s="150"/>
      <c r="G351" s="150"/>
      <c r="H351" s="148"/>
      <c r="I351" s="148" t="s">
        <v>149</v>
      </c>
      <c r="J351" s="150"/>
      <c r="K351" s="149" t="s">
        <v>144</v>
      </c>
      <c r="L351" s="416"/>
      <c r="M351" s="679"/>
      <c r="N351" s="414">
        <f>N350+TIME(0,M350,0)</f>
        <v>0.40277777777777751</v>
      </c>
      <c r="O351" s="148"/>
      <c r="P351" s="690"/>
    </row>
    <row r="352" spans="1:16" s="714" customFormat="1" ht="15.75" customHeight="1" x14ac:dyDescent="0.25">
      <c r="A352" s="934"/>
      <c r="B352" s="934"/>
      <c r="C352" s="934"/>
      <c r="D352" s="509"/>
      <c r="E352" s="150">
        <v>7</v>
      </c>
      <c r="F352" s="150"/>
      <c r="G352" s="150"/>
      <c r="H352" s="148"/>
      <c r="I352" s="148" t="s">
        <v>21</v>
      </c>
      <c r="J352" s="491" t="s">
        <v>371</v>
      </c>
      <c r="K352" s="149" t="s">
        <v>144</v>
      </c>
      <c r="L352" s="416" t="s">
        <v>399</v>
      </c>
      <c r="M352" s="245">
        <v>2</v>
      </c>
      <c r="N352" s="414">
        <f t="shared" si="28"/>
        <v>0.40277777777777751</v>
      </c>
      <c r="O352" s="148"/>
    </row>
    <row r="353" spans="1:16" s="714" customFormat="1" ht="15.75" customHeight="1" x14ac:dyDescent="0.25">
      <c r="A353" s="934"/>
      <c r="B353" s="934"/>
      <c r="C353" s="934"/>
      <c r="D353" s="509"/>
      <c r="E353" s="150"/>
      <c r="F353" s="150"/>
      <c r="G353" s="150"/>
      <c r="H353" s="148"/>
      <c r="I353" s="148"/>
      <c r="K353" s="149"/>
      <c r="L353" s="416"/>
      <c r="M353" s="245"/>
      <c r="N353" s="414">
        <f t="shared" si="28"/>
        <v>0.4041666666666664</v>
      </c>
      <c r="O353" s="148"/>
    </row>
    <row r="354" spans="1:16" ht="15.75" customHeight="1" x14ac:dyDescent="0.25">
      <c r="E354" s="150"/>
      <c r="F354" s="150">
        <v>7.1</v>
      </c>
      <c r="G354" s="150"/>
      <c r="H354" s="148"/>
      <c r="I354" s="148" t="s">
        <v>150</v>
      </c>
      <c r="J354" s="718" t="s">
        <v>495</v>
      </c>
      <c r="K354" s="149"/>
      <c r="L354" s="416"/>
      <c r="M354" s="245"/>
      <c r="N354" s="414">
        <f t="shared" si="28"/>
        <v>0.4041666666666664</v>
      </c>
      <c r="O354" s="148"/>
      <c r="P354" s="690"/>
    </row>
    <row r="355" spans="1:16" ht="15.75" customHeight="1" x14ac:dyDescent="0.25">
      <c r="E355" s="150"/>
      <c r="F355" s="150">
        <v>7.2</v>
      </c>
      <c r="G355" s="150"/>
      <c r="H355" s="148"/>
      <c r="I355" s="148"/>
      <c r="J355" s="718" t="s">
        <v>548</v>
      </c>
      <c r="K355" s="149"/>
      <c r="L355" s="416"/>
      <c r="M355" s="245"/>
      <c r="N355" s="414">
        <f t="shared" si="28"/>
        <v>0.4041666666666664</v>
      </c>
      <c r="O355" s="148"/>
      <c r="P355" s="690"/>
    </row>
    <row r="356" spans="1:16" ht="15.75" customHeight="1" x14ac:dyDescent="0.25">
      <c r="E356" s="150">
        <v>8</v>
      </c>
      <c r="F356" s="150"/>
      <c r="G356" s="150"/>
      <c r="H356" s="148"/>
      <c r="I356" s="148" t="s">
        <v>44</v>
      </c>
      <c r="J356" s="491" t="s">
        <v>85</v>
      </c>
      <c r="K356" s="149" t="s">
        <v>144</v>
      </c>
      <c r="L356" s="416" t="s">
        <v>399</v>
      </c>
      <c r="M356" s="245">
        <v>1</v>
      </c>
      <c r="N356" s="414">
        <f>N354+TIME(0,M354,0)</f>
        <v>0.4041666666666664</v>
      </c>
      <c r="O356" s="148"/>
      <c r="P356" s="690"/>
    </row>
    <row r="357" spans="1:16" ht="15.75" customHeight="1" x14ac:dyDescent="0.25">
      <c r="E357" s="150"/>
      <c r="F357" s="150"/>
      <c r="G357" s="150"/>
      <c r="H357" s="148"/>
      <c r="I357" s="148"/>
      <c r="J357" s="274" t="s">
        <v>307</v>
      </c>
      <c r="K357" s="208"/>
      <c r="L357" s="191"/>
      <c r="M357" s="238"/>
      <c r="N357" s="719">
        <f>N358-N356</f>
        <v>9.5833333333333603E-2</v>
      </c>
      <c r="O357" s="148"/>
      <c r="P357" s="690"/>
    </row>
    <row r="358" spans="1:16" ht="15.75" customHeight="1" x14ac:dyDescent="0.25">
      <c r="E358" s="150"/>
      <c r="F358" s="150"/>
      <c r="G358" s="150"/>
      <c r="H358" s="148"/>
      <c r="I358" s="148"/>
      <c r="J358" s="150"/>
      <c r="K358" s="149"/>
      <c r="L358" s="416" t="s">
        <v>154</v>
      </c>
      <c r="M358" s="245"/>
      <c r="N358" s="356">
        <f>TIME(12,0,0)</f>
        <v>0.5</v>
      </c>
      <c r="O358" s="148"/>
      <c r="P358" s="690"/>
    </row>
    <row r="359" spans="1:16" ht="15.75" customHeight="1" x14ac:dyDescent="0.2">
      <c r="E359" s="1296" t="s">
        <v>179</v>
      </c>
      <c r="F359" s="1297"/>
      <c r="G359" s="1297"/>
      <c r="H359" s="1297"/>
      <c r="I359" s="1297"/>
      <c r="J359" s="1297"/>
      <c r="K359" s="1297"/>
      <c r="L359" s="1297"/>
      <c r="M359" s="1297"/>
      <c r="N359" s="1298"/>
      <c r="O359" s="148"/>
    </row>
    <row r="360" spans="1:16" ht="15.75" customHeight="1" x14ac:dyDescent="0.2">
      <c r="E360" s="1299"/>
      <c r="F360" s="1300"/>
      <c r="G360" s="1300"/>
      <c r="H360" s="1300"/>
      <c r="I360" s="1300"/>
      <c r="J360" s="1300"/>
      <c r="K360" s="1300"/>
      <c r="L360" s="1300"/>
      <c r="M360" s="1300"/>
      <c r="N360" s="1301"/>
      <c r="O360" s="148"/>
    </row>
    <row r="361" spans="1:16" ht="15.75" customHeight="1" x14ac:dyDescent="0.2">
      <c r="E361" s="1290" t="s">
        <v>97</v>
      </c>
      <c r="F361" s="1291"/>
      <c r="G361" s="1291"/>
      <c r="H361" s="1291"/>
      <c r="I361" s="1291"/>
      <c r="J361" s="1291"/>
      <c r="K361" s="1291"/>
      <c r="L361" s="1291"/>
      <c r="M361" s="1291"/>
      <c r="N361" s="1292"/>
      <c r="O361" s="148"/>
    </row>
    <row r="362" spans="1:16" ht="15.75" customHeight="1" x14ac:dyDescent="0.2">
      <c r="E362" s="293"/>
      <c r="F362" s="294"/>
      <c r="G362" s="294"/>
      <c r="H362" s="358"/>
      <c r="I362" s="359"/>
      <c r="J362" s="294"/>
      <c r="K362" s="359"/>
      <c r="L362" s="294"/>
      <c r="M362" s="360"/>
      <c r="N362" s="357"/>
      <c r="O362" s="148"/>
    </row>
    <row r="363" spans="1:16" ht="15.75" customHeight="1" x14ac:dyDescent="0.2">
      <c r="E363" s="1284" t="s">
        <v>129</v>
      </c>
      <c r="F363" s="1285"/>
      <c r="G363" s="1285"/>
      <c r="H363" s="1285"/>
      <c r="I363" s="1285"/>
      <c r="J363" s="1285"/>
      <c r="K363" s="1285"/>
      <c r="L363" s="1285"/>
      <c r="M363" s="1285"/>
      <c r="N363" s="1286"/>
      <c r="O363" s="148"/>
    </row>
    <row r="364" spans="1:16" ht="15.75" customHeight="1" x14ac:dyDescent="0.2">
      <c r="E364" s="295"/>
      <c r="F364" s="296"/>
      <c r="G364" s="296"/>
      <c r="H364" s="5"/>
      <c r="I364" s="5"/>
      <c r="J364" s="5"/>
      <c r="K364" s="5"/>
      <c r="L364" s="5"/>
      <c r="M364" s="246"/>
      <c r="N364" s="66"/>
      <c r="O364" s="148"/>
    </row>
    <row r="365" spans="1:16" ht="15.75" customHeight="1" x14ac:dyDescent="0.2">
      <c r="E365" s="1287" t="s">
        <v>232</v>
      </c>
      <c r="F365" s="1288"/>
      <c r="G365" s="1288"/>
      <c r="H365" s="1288"/>
      <c r="I365" s="1288"/>
      <c r="J365" s="1288"/>
      <c r="K365" s="1288"/>
      <c r="L365" s="1288"/>
      <c r="M365" s="1288"/>
      <c r="N365" s="1289"/>
      <c r="O365" s="148"/>
    </row>
    <row r="366" spans="1:16" ht="15.75" customHeight="1" x14ac:dyDescent="0.2">
      <c r="E366" s="297"/>
      <c r="F366" s="298"/>
      <c r="G366" s="298"/>
      <c r="H366" s="8"/>
      <c r="I366" s="8"/>
      <c r="J366" s="8"/>
      <c r="K366" s="8"/>
      <c r="L366" s="8"/>
      <c r="M366" s="247"/>
      <c r="N366" s="67"/>
      <c r="O366" s="148"/>
    </row>
    <row r="367" spans="1:16" ht="15.75" customHeight="1" x14ac:dyDescent="0.2">
      <c r="E367" s="1279" t="s">
        <v>75</v>
      </c>
      <c r="F367" s="1280"/>
      <c r="G367" s="1280"/>
      <c r="H367" s="1280"/>
      <c r="I367" s="1280"/>
      <c r="J367" s="1280"/>
      <c r="K367" s="1280"/>
      <c r="L367" s="1280"/>
      <c r="M367" s="1280"/>
      <c r="N367" s="1281"/>
      <c r="O367" s="148"/>
    </row>
    <row r="368" spans="1:16" ht="15.75" customHeight="1" x14ac:dyDescent="0.2">
      <c r="E368" s="297"/>
      <c r="F368" s="298"/>
      <c r="G368" s="298"/>
      <c r="H368" s="8"/>
      <c r="I368" s="8"/>
      <c r="J368" s="8"/>
      <c r="K368" s="8"/>
      <c r="L368" s="8"/>
      <c r="M368" s="247"/>
      <c r="N368" s="67"/>
      <c r="O368" s="148"/>
    </row>
    <row r="369" spans="4:16" ht="15.75" customHeight="1" x14ac:dyDescent="0.2">
      <c r="D369"/>
      <c r="E369"/>
      <c r="F369"/>
      <c r="G369"/>
      <c r="H369"/>
      <c r="I369"/>
      <c r="J369"/>
      <c r="K369"/>
      <c r="L369" s="353"/>
      <c r="M369"/>
      <c r="N369"/>
      <c r="O369"/>
    </row>
    <row r="370" spans="4:16" ht="15.75" customHeight="1" x14ac:dyDescent="0.2">
      <c r="D370"/>
      <c r="E370"/>
      <c r="F370"/>
      <c r="G370"/>
      <c r="H370"/>
      <c r="I370"/>
      <c r="J370"/>
      <c r="K370"/>
      <c r="L370"/>
      <c r="M370"/>
      <c r="N370"/>
      <c r="O370" s="503">
        <f>SUM(O192:O358)</f>
        <v>1</v>
      </c>
      <c r="P370" s="752" t="s">
        <v>384</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778"/>
    </row>
    <row r="374" spans="4:16" ht="15.75" customHeight="1" x14ac:dyDescent="0.2">
      <c r="D374"/>
      <c r="E374"/>
      <c r="F374"/>
      <c r="J374" s="778"/>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J201:J202"/>
    <mergeCell ref="E367:N367"/>
    <mergeCell ref="M202:N203"/>
    <mergeCell ref="E363:N363"/>
    <mergeCell ref="E365:N365"/>
    <mergeCell ref="E361:N361"/>
    <mergeCell ref="M209:N213"/>
    <mergeCell ref="E359:N360"/>
    <mergeCell ref="E199:N199"/>
    <mergeCell ref="E200:N200"/>
    <mergeCell ref="E124:N124"/>
    <mergeCell ref="E121:N121"/>
    <mergeCell ref="E193:N193"/>
    <mergeCell ref="E198:N198"/>
    <mergeCell ref="E194:N194"/>
    <mergeCell ref="E192:N192"/>
    <mergeCell ref="E123:N123"/>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3:N3"/>
    <mergeCell ref="E4:N4"/>
    <mergeCell ref="E5:N5"/>
    <mergeCell ref="E8:N8"/>
    <mergeCell ref="E197:N197"/>
    <mergeCell ref="E195:N195"/>
    <mergeCell ref="J125:J126"/>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38"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34" customWidth="1"/>
    <col min="2" max="2" width="13.5703125" style="934" customWidth="1"/>
    <col min="3" max="3" width="1.42578125" style="934"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941"/>
      <c r="B1" s="942" t="s">
        <v>539</v>
      </c>
      <c r="C1" s="943"/>
      <c r="E1" s="373"/>
      <c r="F1" s="373"/>
      <c r="G1" s="373"/>
      <c r="H1" s="373"/>
      <c r="I1" s="373"/>
      <c r="J1" s="373"/>
      <c r="K1" s="373"/>
      <c r="L1" s="373"/>
      <c r="M1" s="374"/>
    </row>
    <row r="2" spans="1:14" ht="18.75" thickBot="1" x14ac:dyDescent="0.25">
      <c r="A2" s="540"/>
      <c r="B2" s="873"/>
      <c r="C2" s="874"/>
      <c r="E2" s="1302" t="s">
        <v>270</v>
      </c>
      <c r="F2" s="1302"/>
      <c r="G2" s="1302"/>
      <c r="H2" s="1302"/>
      <c r="I2" s="1302"/>
      <c r="J2" s="1302"/>
      <c r="K2" s="1302"/>
      <c r="L2" s="1302"/>
      <c r="M2" s="1302"/>
    </row>
    <row r="3" spans="1:14" ht="18.75" thickBot="1" x14ac:dyDescent="0.25">
      <c r="A3" s="540"/>
      <c r="B3" s="875" t="str">
        <f>[1]Title!B3</f>
        <v>Interim</v>
      </c>
      <c r="C3" s="874"/>
      <c r="E3" s="375"/>
      <c r="F3" s="1303"/>
      <c r="G3" s="1303"/>
      <c r="H3" s="1303"/>
      <c r="I3" s="1303"/>
      <c r="J3" s="1303"/>
      <c r="K3" s="1303"/>
      <c r="L3" s="1303"/>
      <c r="M3" s="1303"/>
    </row>
    <row r="4" spans="1:14" ht="15.6" customHeight="1" x14ac:dyDescent="0.2">
      <c r="A4" s="540"/>
      <c r="B4" s="990" t="str">
        <f>Title!$B$4</f>
        <v>R3</v>
      </c>
      <c r="C4" s="874"/>
      <c r="E4" s="376"/>
      <c r="F4" s="1304" t="s">
        <v>303</v>
      </c>
      <c r="G4" s="1304"/>
      <c r="H4" s="1304"/>
      <c r="I4" s="1304"/>
      <c r="J4" s="1304"/>
      <c r="K4" s="1304"/>
      <c r="L4" s="1304"/>
      <c r="M4" s="1304"/>
    </row>
    <row r="5" spans="1:14" ht="15.75" x14ac:dyDescent="0.2">
      <c r="A5" s="540"/>
      <c r="B5" s="991"/>
      <c r="C5" s="874"/>
      <c r="E5" s="876"/>
      <c r="F5" s="877" t="s">
        <v>5</v>
      </c>
      <c r="G5" s="878" t="s">
        <v>289</v>
      </c>
      <c r="H5" s="879"/>
      <c r="I5" s="880"/>
      <c r="J5" s="880"/>
      <c r="K5" s="880"/>
      <c r="L5" s="880"/>
      <c r="M5" s="881"/>
      <c r="N5" s="880"/>
    </row>
    <row r="6" spans="1:14" ht="16.5" thickBot="1" x14ac:dyDescent="0.25">
      <c r="A6" s="540"/>
      <c r="B6" s="992"/>
      <c r="C6" s="874"/>
      <c r="E6" s="876"/>
      <c r="F6" s="877" t="s">
        <v>5</v>
      </c>
      <c r="G6" s="878" t="s">
        <v>289</v>
      </c>
      <c r="H6" s="880"/>
      <c r="I6" s="880"/>
      <c r="J6" s="880"/>
      <c r="K6" s="880"/>
      <c r="L6" s="880"/>
      <c r="M6" s="881"/>
      <c r="N6" s="880"/>
    </row>
    <row r="7" spans="1:14" ht="16.5" thickBot="1" x14ac:dyDescent="0.25">
      <c r="A7" s="540"/>
      <c r="B7" s="882"/>
      <c r="C7" s="883"/>
      <c r="E7" s="876"/>
      <c r="F7" s="877" t="s">
        <v>5</v>
      </c>
      <c r="G7" s="878" t="s">
        <v>513</v>
      </c>
      <c r="H7" s="880"/>
      <c r="I7" s="880"/>
      <c r="J7" s="880"/>
      <c r="K7" s="880"/>
      <c r="L7" s="880"/>
      <c r="M7" s="881"/>
      <c r="N7" s="880"/>
    </row>
    <row r="8" spans="1:14" ht="20.25" x14ac:dyDescent="0.2">
      <c r="A8" s="540"/>
      <c r="B8" s="703" t="s">
        <v>77</v>
      </c>
      <c r="C8" s="464"/>
      <c r="E8" s="884"/>
      <c r="F8" s="884"/>
      <c r="G8" s="884"/>
      <c r="H8" s="884"/>
      <c r="I8" s="884"/>
      <c r="J8" s="884"/>
      <c r="K8" s="885"/>
      <c r="L8" s="884"/>
      <c r="M8" s="886"/>
      <c r="N8" s="884"/>
    </row>
    <row r="9" spans="1:14" ht="15.6" customHeight="1" x14ac:dyDescent="0.2">
      <c r="A9" s="540"/>
      <c r="B9" s="567" t="s">
        <v>103</v>
      </c>
      <c r="C9" s="464"/>
      <c r="E9" s="887"/>
      <c r="F9" s="1305" t="s">
        <v>512</v>
      </c>
      <c r="G9" s="1305"/>
      <c r="H9" s="1305"/>
      <c r="I9" s="1305"/>
      <c r="J9" s="1305"/>
      <c r="K9" s="1305"/>
      <c r="L9" s="1305"/>
      <c r="M9" s="1305"/>
      <c r="N9" s="1305"/>
    </row>
    <row r="10" spans="1:14" ht="18" x14ac:dyDescent="0.2">
      <c r="A10" s="540"/>
      <c r="B10" s="568"/>
      <c r="C10" s="569"/>
      <c r="E10" s="888"/>
      <c r="F10" s="889"/>
      <c r="G10" s="890"/>
      <c r="H10" s="890"/>
      <c r="I10" s="890"/>
      <c r="J10" s="890"/>
      <c r="K10" s="890"/>
      <c r="L10" s="890"/>
      <c r="M10" s="891"/>
      <c r="N10" s="892"/>
    </row>
    <row r="11" spans="1:14" ht="15.75" x14ac:dyDescent="0.2">
      <c r="A11" s="540"/>
      <c r="B11" s="570" t="s">
        <v>334</v>
      </c>
      <c r="C11" s="464"/>
      <c r="E11" s="893"/>
      <c r="F11" s="893"/>
      <c r="G11" s="894">
        <v>1</v>
      </c>
      <c r="H11" s="895" t="s">
        <v>0</v>
      </c>
      <c r="I11" s="896" t="s">
        <v>38</v>
      </c>
      <c r="J11" s="896" t="s">
        <v>144</v>
      </c>
      <c r="K11" s="896" t="s">
        <v>39</v>
      </c>
      <c r="L11" s="897">
        <v>1</v>
      </c>
      <c r="M11" s="898">
        <v>0.33333333333333331</v>
      </c>
      <c r="N11" s="899"/>
    </row>
    <row r="12" spans="1:14" ht="15.75" x14ac:dyDescent="0.2">
      <c r="A12" s="918"/>
      <c r="B12" s="571" t="s">
        <v>335</v>
      </c>
      <c r="C12" s="874"/>
      <c r="E12" s="900"/>
      <c r="F12" s="900"/>
      <c r="G12" s="901">
        <v>2</v>
      </c>
      <c r="H12" s="902" t="s">
        <v>0</v>
      </c>
      <c r="I12" s="902" t="s">
        <v>271</v>
      </c>
      <c r="J12" s="903" t="s">
        <v>144</v>
      </c>
      <c r="K12" s="903" t="s">
        <v>39</v>
      </c>
      <c r="L12" s="904">
        <v>1</v>
      </c>
      <c r="M12" s="905">
        <f t="shared" ref="M12:M22" si="0">M11+TIME(0,L11,0)</f>
        <v>0.33402777777777776</v>
      </c>
      <c r="N12" s="906"/>
    </row>
    <row r="13" spans="1:14" ht="15.75" x14ac:dyDescent="0.2">
      <c r="A13" s="540"/>
      <c r="B13" s="572" t="s">
        <v>128</v>
      </c>
      <c r="C13" s="464"/>
      <c r="E13" s="907"/>
      <c r="F13" s="907"/>
      <c r="G13" s="908">
        <v>3</v>
      </c>
      <c r="H13" s="909" t="s">
        <v>0</v>
      </c>
      <c r="I13" s="910" t="s">
        <v>272</v>
      </c>
      <c r="J13" s="911" t="s">
        <v>144</v>
      </c>
      <c r="K13" s="911" t="s">
        <v>39</v>
      </c>
      <c r="L13" s="912">
        <v>1</v>
      </c>
      <c r="M13" s="913">
        <f t="shared" si="0"/>
        <v>0.3347222222222222</v>
      </c>
      <c r="N13" s="914"/>
    </row>
    <row r="14" spans="1:14" ht="15.75" x14ac:dyDescent="0.2">
      <c r="A14" s="918"/>
      <c r="B14" s="573" t="s">
        <v>222</v>
      </c>
      <c r="C14" s="464"/>
      <c r="E14" s="900"/>
      <c r="F14" s="900"/>
      <c r="G14" s="915">
        <v>3.1</v>
      </c>
      <c r="H14" s="902" t="s">
        <v>0</v>
      </c>
      <c r="I14" s="916" t="s">
        <v>273</v>
      </c>
      <c r="J14" s="903" t="s">
        <v>144</v>
      </c>
      <c r="K14" s="903" t="s">
        <v>39</v>
      </c>
      <c r="L14" s="904">
        <v>1</v>
      </c>
      <c r="M14" s="905">
        <f t="shared" si="0"/>
        <v>0.33541666666666664</v>
      </c>
      <c r="N14" s="906"/>
    </row>
    <row r="15" spans="1:14" ht="15.75" x14ac:dyDescent="0.2">
      <c r="A15" s="918"/>
      <c r="B15" s="465" t="s">
        <v>249</v>
      </c>
      <c r="C15" s="464"/>
      <c r="E15" s="907"/>
      <c r="F15" s="907"/>
      <c r="G15" s="908">
        <v>4</v>
      </c>
      <c r="H15" s="909" t="s">
        <v>0</v>
      </c>
      <c r="I15" s="917" t="s">
        <v>274</v>
      </c>
      <c r="J15" s="911" t="s">
        <v>144</v>
      </c>
      <c r="K15" s="911" t="s">
        <v>39</v>
      </c>
      <c r="L15" s="912">
        <v>1</v>
      </c>
      <c r="M15" s="913">
        <f t="shared" si="0"/>
        <v>0.33611111111111108</v>
      </c>
      <c r="N15" s="914"/>
    </row>
    <row r="16" spans="1:14" ht="15.75" x14ac:dyDescent="0.2">
      <c r="A16" s="918"/>
      <c r="B16" s="466" t="s">
        <v>302</v>
      </c>
      <c r="C16" s="467"/>
      <c r="E16" s="900"/>
      <c r="F16" s="900"/>
      <c r="G16" s="919">
        <v>5</v>
      </c>
      <c r="H16" s="903" t="s">
        <v>21</v>
      </c>
      <c r="I16" s="903" t="s">
        <v>373</v>
      </c>
      <c r="J16" s="903" t="s">
        <v>144</v>
      </c>
      <c r="K16" s="903" t="s">
        <v>39</v>
      </c>
      <c r="L16" s="904">
        <v>1</v>
      </c>
      <c r="M16" s="905">
        <f t="shared" si="0"/>
        <v>0.33680555555555552</v>
      </c>
      <c r="N16" s="906"/>
    </row>
    <row r="17" spans="1:14" ht="15.75" x14ac:dyDescent="0.2">
      <c r="A17" s="918"/>
      <c r="B17" s="882"/>
      <c r="C17" s="426"/>
      <c r="E17" s="907"/>
      <c r="F17" s="907"/>
      <c r="G17" s="920">
        <v>5.0999999999999996</v>
      </c>
      <c r="H17" s="911" t="s">
        <v>21</v>
      </c>
      <c r="I17" s="910" t="s">
        <v>374</v>
      </c>
      <c r="J17" s="911" t="s">
        <v>144</v>
      </c>
      <c r="K17" s="911" t="s">
        <v>39</v>
      </c>
      <c r="L17" s="912">
        <v>1</v>
      </c>
      <c r="M17" s="913">
        <f t="shared" si="0"/>
        <v>0.33749999999999997</v>
      </c>
      <c r="N17" s="914"/>
    </row>
    <row r="18" spans="1:14" ht="15.75" x14ac:dyDescent="0.2">
      <c r="A18" s="918"/>
      <c r="B18" s="882"/>
      <c r="C18" s="874"/>
      <c r="E18" s="900"/>
      <c r="F18" s="900"/>
      <c r="G18" s="919">
        <v>5.2</v>
      </c>
      <c r="H18" s="903" t="s">
        <v>21</v>
      </c>
      <c r="I18" s="916" t="s">
        <v>275</v>
      </c>
      <c r="J18" s="903" t="s">
        <v>144</v>
      </c>
      <c r="K18" s="903" t="s">
        <v>39</v>
      </c>
      <c r="L18" s="904">
        <v>0</v>
      </c>
      <c r="M18" s="905">
        <f t="shared" si="0"/>
        <v>0.33819444444444441</v>
      </c>
      <c r="N18" s="906"/>
    </row>
    <row r="19" spans="1:14" ht="15.75" x14ac:dyDescent="0.2">
      <c r="A19" s="540"/>
      <c r="B19" s="673" t="s">
        <v>336</v>
      </c>
      <c r="C19" s="464"/>
      <c r="E19" s="907"/>
      <c r="F19" s="907"/>
      <c r="G19" s="920">
        <v>6</v>
      </c>
      <c r="H19" s="911" t="s">
        <v>28</v>
      </c>
      <c r="I19" s="911" t="s">
        <v>276</v>
      </c>
      <c r="J19" s="911" t="s">
        <v>144</v>
      </c>
      <c r="K19" s="911" t="s">
        <v>39</v>
      </c>
      <c r="L19" s="912">
        <v>1</v>
      </c>
      <c r="M19" s="913">
        <f t="shared" si="0"/>
        <v>0.33819444444444441</v>
      </c>
      <c r="N19" s="914"/>
    </row>
    <row r="20" spans="1:14" ht="15.75" x14ac:dyDescent="0.2">
      <c r="A20" s="918"/>
      <c r="B20" s="571" t="s">
        <v>337</v>
      </c>
      <c r="C20" s="874"/>
      <c r="E20" s="900"/>
      <c r="F20" s="900"/>
      <c r="G20" s="919">
        <v>7</v>
      </c>
      <c r="H20" s="903" t="s">
        <v>28</v>
      </c>
      <c r="I20" s="903" t="s">
        <v>277</v>
      </c>
      <c r="J20" s="903" t="s">
        <v>144</v>
      </c>
      <c r="K20" s="903"/>
      <c r="L20" s="904">
        <v>30</v>
      </c>
      <c r="M20" s="905">
        <f t="shared" si="0"/>
        <v>0.33888888888888885</v>
      </c>
      <c r="N20" s="906"/>
    </row>
    <row r="21" spans="1:14" ht="15.75" x14ac:dyDescent="0.2">
      <c r="A21" s="540"/>
      <c r="B21" s="704" t="s">
        <v>359</v>
      </c>
      <c r="C21" s="464"/>
      <c r="E21" s="907"/>
      <c r="F21" s="907"/>
      <c r="G21" s="920">
        <v>8</v>
      </c>
      <c r="H21" s="911" t="s">
        <v>28</v>
      </c>
      <c r="I21" s="911" t="s">
        <v>277</v>
      </c>
      <c r="J21" s="911" t="s">
        <v>5</v>
      </c>
      <c r="K21" s="911"/>
      <c r="L21" s="912">
        <v>82</v>
      </c>
      <c r="M21" s="913">
        <f t="shared" si="0"/>
        <v>0.35972222222222217</v>
      </c>
      <c r="N21" s="914"/>
    </row>
    <row r="22" spans="1:14" ht="15.75" x14ac:dyDescent="0.25">
      <c r="A22" s="918"/>
      <c r="B22" s="674" t="s">
        <v>301</v>
      </c>
      <c r="C22" s="464"/>
      <c r="D22" s="694"/>
      <c r="E22" s="900"/>
      <c r="F22" s="900"/>
      <c r="G22" s="922">
        <v>9</v>
      </c>
      <c r="H22" s="923" t="s">
        <v>0</v>
      </c>
      <c r="I22" s="921" t="s">
        <v>147</v>
      </c>
      <c r="J22" s="923" t="s">
        <v>144</v>
      </c>
      <c r="K22" s="903" t="s">
        <v>39</v>
      </c>
      <c r="L22" s="924"/>
      <c r="M22" s="905">
        <f t="shared" si="0"/>
        <v>0.41666666666666663</v>
      </c>
      <c r="N22" s="925"/>
    </row>
    <row r="23" spans="1:14" ht="15.75" x14ac:dyDescent="0.25">
      <c r="A23" s="918"/>
      <c r="B23" s="675" t="s">
        <v>317</v>
      </c>
      <c r="C23" s="464"/>
      <c r="D23" s="694"/>
      <c r="E23" s="872"/>
      <c r="F23" s="872"/>
      <c r="G23" s="872"/>
      <c r="H23" s="872"/>
      <c r="I23" s="872"/>
      <c r="J23" s="872"/>
      <c r="K23" s="872"/>
      <c r="L23" s="872"/>
      <c r="M23" s="872"/>
      <c r="N23" s="872"/>
    </row>
    <row r="24" spans="1:14" ht="15.75" x14ac:dyDescent="0.2">
      <c r="A24" s="918"/>
      <c r="B24" s="705" t="s">
        <v>12</v>
      </c>
      <c r="C24" s="464"/>
      <c r="E24" s="872"/>
      <c r="F24" s="872"/>
      <c r="G24" s="872"/>
      <c r="H24" s="872"/>
      <c r="I24" s="872"/>
      <c r="J24" s="872"/>
      <c r="K24" s="872"/>
      <c r="L24" s="872"/>
      <c r="M24" s="872"/>
      <c r="N24" s="872"/>
    </row>
    <row r="25" spans="1:14" ht="15.75" x14ac:dyDescent="0.2">
      <c r="A25" s="918"/>
      <c r="B25" s="706" t="s">
        <v>11</v>
      </c>
      <c r="C25" s="464"/>
      <c r="E25" s="872"/>
      <c r="F25" s="872"/>
      <c r="G25" s="872"/>
      <c r="H25" s="872"/>
      <c r="I25" s="872"/>
      <c r="J25" s="872"/>
      <c r="K25" s="872"/>
      <c r="L25" s="872"/>
      <c r="M25" s="872"/>
      <c r="N25" s="872"/>
    </row>
    <row r="26" spans="1:14" ht="15.75" x14ac:dyDescent="0.2">
      <c r="A26" s="918"/>
      <c r="B26" s="707" t="s">
        <v>401</v>
      </c>
      <c r="C26" s="464"/>
      <c r="E26" s="872"/>
      <c r="F26" s="872"/>
      <c r="G26" s="872"/>
      <c r="H26" s="872"/>
      <c r="I26" s="872"/>
      <c r="J26" s="872"/>
      <c r="K26" s="872"/>
      <c r="L26" s="872"/>
      <c r="M26" s="872"/>
      <c r="N26" s="872"/>
    </row>
    <row r="27" spans="1:14" ht="15.75" x14ac:dyDescent="0.2">
      <c r="A27" s="918"/>
      <c r="B27" s="785" t="s">
        <v>419</v>
      </c>
      <c r="C27" s="874"/>
      <c r="E27" s="872"/>
      <c r="F27" s="872"/>
      <c r="G27" s="872"/>
      <c r="H27" s="872"/>
      <c r="I27" s="872"/>
      <c r="J27" s="872"/>
      <c r="K27" s="872"/>
      <c r="L27" s="872"/>
      <c r="M27" s="872"/>
      <c r="N27" s="872"/>
    </row>
    <row r="28" spans="1:14" ht="15.75" x14ac:dyDescent="0.2">
      <c r="A28" s="540"/>
      <c r="B28" s="710" t="s">
        <v>420</v>
      </c>
      <c r="C28" s="464"/>
      <c r="E28" s="872"/>
      <c r="F28" s="872"/>
      <c r="G28" s="872"/>
      <c r="H28" s="872"/>
      <c r="I28" s="872"/>
      <c r="J28" s="872"/>
      <c r="K28" s="872"/>
      <c r="L28" s="872"/>
      <c r="M28" s="872"/>
      <c r="N28" s="872"/>
    </row>
    <row r="29" spans="1:14" ht="15.75" x14ac:dyDescent="0.2">
      <c r="A29" s="918"/>
      <c r="B29" s="882"/>
      <c r="C29" s="464"/>
      <c r="E29" s="872"/>
      <c r="F29" s="872"/>
      <c r="G29" s="872"/>
      <c r="H29" s="872"/>
      <c r="I29" s="872"/>
      <c r="J29" s="872"/>
      <c r="K29" s="872"/>
      <c r="L29" s="872"/>
      <c r="M29" s="872"/>
      <c r="N29" s="872"/>
    </row>
    <row r="30" spans="1:14" ht="15.75" x14ac:dyDescent="0.2">
      <c r="A30" s="918"/>
      <c r="B30" s="882"/>
      <c r="C30" s="464"/>
      <c r="E30" s="872"/>
      <c r="F30" s="872"/>
      <c r="G30" s="872"/>
      <c r="H30" s="872"/>
      <c r="I30" s="872"/>
      <c r="J30" s="872"/>
      <c r="K30" s="872"/>
      <c r="L30" s="872"/>
      <c r="M30" s="872"/>
      <c r="N30" s="872"/>
    </row>
    <row r="31" spans="1:14" x14ac:dyDescent="0.2">
      <c r="A31" s="918"/>
      <c r="B31" s="882"/>
      <c r="C31" s="874"/>
      <c r="E31" s="872"/>
      <c r="F31" s="872"/>
      <c r="G31" s="872"/>
      <c r="H31" s="872"/>
      <c r="I31" s="872"/>
      <c r="J31" s="872"/>
      <c r="K31" s="872"/>
      <c r="L31" s="872"/>
      <c r="M31" s="872"/>
      <c r="N31" s="872"/>
    </row>
    <row r="32" spans="1:14" ht="15.75" x14ac:dyDescent="0.2">
      <c r="A32" s="918"/>
      <c r="B32" s="570" t="s">
        <v>338</v>
      </c>
      <c r="C32" s="874"/>
      <c r="E32" s="872"/>
      <c r="F32" s="872"/>
      <c r="G32" s="872"/>
      <c r="H32" s="872"/>
      <c r="I32" s="872"/>
      <c r="J32" s="872"/>
      <c r="K32" s="872"/>
      <c r="L32" s="872"/>
      <c r="M32" s="872"/>
      <c r="N32" s="872"/>
    </row>
    <row r="33" spans="1:14" ht="15.75" x14ac:dyDescent="0.2">
      <c r="A33" s="918"/>
      <c r="B33" s="571" t="s">
        <v>339</v>
      </c>
      <c r="C33" s="874"/>
      <c r="E33" s="872"/>
      <c r="F33" s="872"/>
      <c r="G33" s="872"/>
      <c r="H33" s="872"/>
      <c r="I33" s="872"/>
      <c r="J33" s="872"/>
      <c r="K33" s="872"/>
      <c r="L33" s="872"/>
      <c r="M33" s="872"/>
      <c r="N33" s="872"/>
    </row>
    <row r="34" spans="1:14" x14ac:dyDescent="0.2">
      <c r="A34" s="918"/>
      <c r="B34" s="847" t="s">
        <v>469</v>
      </c>
      <c r="C34" s="874"/>
      <c r="E34" s="860"/>
      <c r="F34" s="860"/>
      <c r="G34" s="860"/>
      <c r="H34" s="860"/>
      <c r="I34" s="860"/>
      <c r="J34" s="860"/>
      <c r="K34" s="860"/>
      <c r="L34" s="860"/>
      <c r="M34" s="860"/>
      <c r="N34" s="860"/>
    </row>
    <row r="35" spans="1:14" ht="15.75" x14ac:dyDescent="0.2">
      <c r="A35" s="540"/>
      <c r="B35" s="882"/>
      <c r="C35" s="464"/>
      <c r="E35" s="860"/>
      <c r="F35" s="860"/>
      <c r="G35" s="860"/>
      <c r="H35" s="860"/>
      <c r="I35" s="860"/>
      <c r="J35" s="860"/>
      <c r="K35" s="860"/>
      <c r="L35" s="860"/>
      <c r="M35" s="860"/>
      <c r="N35" s="860"/>
    </row>
    <row r="36" spans="1:14" ht="15.6" customHeight="1" x14ac:dyDescent="0.2">
      <c r="A36" s="918"/>
      <c r="B36" s="882"/>
      <c r="C36" s="874"/>
      <c r="E36" s="860"/>
      <c r="F36" s="860"/>
      <c r="G36" s="860"/>
      <c r="H36" s="860"/>
      <c r="I36" s="860"/>
      <c r="J36" s="860"/>
      <c r="K36" s="860"/>
      <c r="L36" s="860"/>
      <c r="M36" s="860"/>
      <c r="N36" s="860"/>
    </row>
    <row r="37" spans="1:14" ht="13.15" customHeight="1" x14ac:dyDescent="0.2">
      <c r="A37" s="918"/>
      <c r="B37" s="882"/>
      <c r="C37" s="464"/>
      <c r="E37" s="828"/>
      <c r="F37" s="828"/>
      <c r="G37" s="828"/>
      <c r="H37" s="828"/>
      <c r="I37" s="828"/>
      <c r="J37" s="828"/>
      <c r="K37" s="828"/>
      <c r="L37" s="828"/>
      <c r="M37" s="828"/>
      <c r="N37" s="828"/>
    </row>
    <row r="38" spans="1:14" ht="15.75" customHeight="1" x14ac:dyDescent="0.2">
      <c r="A38" s="918"/>
      <c r="B38" s="988" t="s">
        <v>349</v>
      </c>
      <c r="C38" s="464"/>
      <c r="E38" s="828"/>
      <c r="F38" s="828"/>
      <c r="G38" s="828"/>
      <c r="H38" s="828"/>
      <c r="I38" s="828"/>
      <c r="J38" s="828"/>
      <c r="K38" s="828"/>
      <c r="L38" s="828"/>
      <c r="M38" s="828"/>
      <c r="N38" s="828"/>
    </row>
    <row r="39" spans="1:14" ht="15.75" customHeight="1" x14ac:dyDescent="0.2">
      <c r="A39" s="882"/>
      <c r="B39" s="989"/>
      <c r="C39" s="882"/>
      <c r="E39" s="828"/>
      <c r="F39" s="828"/>
      <c r="G39" s="828"/>
      <c r="H39" s="828"/>
      <c r="I39" s="828"/>
      <c r="J39" s="828"/>
      <c r="K39" s="828"/>
      <c r="L39" s="828"/>
      <c r="M39" s="828"/>
      <c r="N39" s="828"/>
    </row>
    <row r="40" spans="1:14" ht="12.75" customHeight="1" x14ac:dyDescent="0.2">
      <c r="A40" s="882"/>
      <c r="B40" s="642" t="s">
        <v>346</v>
      </c>
      <c r="C40" s="882"/>
      <c r="E40" s="828"/>
      <c r="F40" s="828"/>
      <c r="G40" s="828"/>
      <c r="H40" s="828"/>
      <c r="I40" s="828"/>
      <c r="J40" s="828"/>
      <c r="K40" s="828"/>
      <c r="L40" s="828"/>
      <c r="M40" s="828"/>
      <c r="N40" s="828"/>
    </row>
    <row r="41" spans="1:14" ht="15.75" x14ac:dyDescent="0.2">
      <c r="A41" s="882"/>
      <c r="B41" s="713" t="s">
        <v>316</v>
      </c>
      <c r="C41" s="882"/>
      <c r="E41" s="828"/>
      <c r="F41" s="828"/>
      <c r="G41" s="828"/>
      <c r="H41" s="828"/>
      <c r="I41" s="828"/>
      <c r="J41" s="828"/>
      <c r="K41" s="828"/>
      <c r="L41" s="828"/>
      <c r="M41" s="828"/>
      <c r="N41" s="828"/>
    </row>
    <row r="42" spans="1:14" ht="13.5" thickBot="1" x14ac:dyDescent="0.25">
      <c r="A42" s="882"/>
      <c r="B42" s="882"/>
      <c r="C42" s="882"/>
      <c r="E42" s="828"/>
      <c r="F42" s="828"/>
      <c r="G42" s="828"/>
      <c r="H42" s="828"/>
      <c r="I42" s="828"/>
      <c r="J42" s="828"/>
      <c r="K42" s="828"/>
      <c r="L42" s="828"/>
      <c r="M42" s="828"/>
      <c r="N42" s="828"/>
    </row>
    <row r="43" spans="1:14" ht="15" x14ac:dyDescent="0.2">
      <c r="A43" s="918"/>
      <c r="B43" s="531" t="s">
        <v>265</v>
      </c>
      <c r="C43" s="874"/>
      <c r="E43" s="761"/>
      <c r="F43" s="761"/>
      <c r="G43" s="761"/>
      <c r="H43" s="761"/>
      <c r="I43" s="761"/>
      <c r="J43" s="761"/>
      <c r="K43" s="761"/>
      <c r="L43" s="761"/>
      <c r="M43" s="761"/>
    </row>
    <row r="44" spans="1:14" ht="15" x14ac:dyDescent="0.2">
      <c r="A44" s="918"/>
      <c r="B44" s="532" t="s">
        <v>229</v>
      </c>
      <c r="C44" s="874"/>
      <c r="E44" s="761"/>
      <c r="F44" s="761"/>
      <c r="G44" s="761"/>
      <c r="H44" s="761"/>
      <c r="I44" s="761"/>
      <c r="J44" s="761"/>
      <c r="K44" s="761"/>
      <c r="L44" s="761"/>
      <c r="M44" s="761"/>
    </row>
    <row r="45" spans="1:14" ht="14.25" x14ac:dyDescent="0.2">
      <c r="A45" s="918"/>
      <c r="B45" s="469" t="s">
        <v>216</v>
      </c>
      <c r="C45" s="468"/>
      <c r="E45" s="761"/>
      <c r="F45" s="761"/>
      <c r="G45" s="761"/>
      <c r="H45" s="761"/>
      <c r="I45" s="761"/>
      <c r="J45" s="761"/>
      <c r="K45" s="761"/>
      <c r="L45" s="761"/>
      <c r="M45" s="761"/>
    </row>
    <row r="46" spans="1:14" ht="14.25" x14ac:dyDescent="0.2">
      <c r="A46" s="918"/>
      <c r="B46" s="470" t="s">
        <v>78</v>
      </c>
      <c r="C46" s="468"/>
      <c r="E46" s="761"/>
      <c r="F46" s="761"/>
      <c r="G46" s="761"/>
      <c r="H46" s="761"/>
      <c r="I46" s="761"/>
      <c r="J46" s="761"/>
      <c r="K46" s="761"/>
      <c r="L46" s="761"/>
      <c r="M46" s="761"/>
    </row>
    <row r="47" spans="1:14" ht="14.25" x14ac:dyDescent="0.2">
      <c r="A47" s="918"/>
      <c r="B47" s="471" t="s">
        <v>79</v>
      </c>
      <c r="C47" s="468"/>
      <c r="E47" s="761"/>
      <c r="F47" s="761"/>
      <c r="G47" s="761"/>
      <c r="H47" s="761"/>
      <c r="I47" s="761"/>
      <c r="J47" s="761"/>
      <c r="K47" s="761"/>
      <c r="L47" s="761"/>
      <c r="M47" s="761"/>
    </row>
    <row r="48" spans="1:14" ht="15.75" x14ac:dyDescent="0.2">
      <c r="A48" s="918"/>
      <c r="B48" s="711" t="s">
        <v>76</v>
      </c>
      <c r="C48" s="468"/>
      <c r="E48" s="761"/>
      <c r="F48" s="761"/>
      <c r="G48" s="761"/>
      <c r="H48" s="761"/>
      <c r="I48" s="761"/>
      <c r="J48" s="761"/>
      <c r="K48" s="761"/>
      <c r="L48" s="761"/>
      <c r="M48" s="761"/>
    </row>
    <row r="49" spans="1:13" ht="14.25" x14ac:dyDescent="0.2">
      <c r="A49" s="918"/>
      <c r="B49" s="472" t="s">
        <v>225</v>
      </c>
      <c r="C49" s="468"/>
      <c r="E49" s="761"/>
      <c r="F49" s="761"/>
      <c r="G49" s="761"/>
      <c r="H49" s="761"/>
      <c r="I49" s="761"/>
      <c r="J49" s="761"/>
      <c r="K49" s="761"/>
      <c r="L49" s="761"/>
      <c r="M49" s="761"/>
    </row>
    <row r="50" spans="1:13" ht="14.25" x14ac:dyDescent="0.2">
      <c r="A50" s="918"/>
      <c r="B50" s="472" t="s">
        <v>226</v>
      </c>
      <c r="C50" s="468"/>
      <c r="E50" s="761"/>
      <c r="F50" s="761"/>
      <c r="G50" s="761"/>
      <c r="H50" s="761"/>
      <c r="I50" s="761"/>
      <c r="J50" s="761"/>
      <c r="K50" s="761"/>
      <c r="L50" s="761"/>
      <c r="M50" s="761"/>
    </row>
    <row r="51" spans="1:13" ht="14.25" x14ac:dyDescent="0.2">
      <c r="A51" s="918"/>
      <c r="B51" s="472" t="s">
        <v>107</v>
      </c>
      <c r="C51" s="468"/>
      <c r="E51" s="761"/>
      <c r="F51" s="761"/>
      <c r="G51" s="761"/>
      <c r="H51" s="761"/>
      <c r="I51" s="761"/>
      <c r="J51" s="761"/>
      <c r="K51" s="761"/>
      <c r="L51" s="761"/>
      <c r="M51" s="761"/>
    </row>
    <row r="52" spans="1:13" ht="14.25" x14ac:dyDescent="0.2">
      <c r="A52" s="918"/>
      <c r="B52" s="472" t="s">
        <v>231</v>
      </c>
      <c r="C52" s="468"/>
      <c r="E52" s="761"/>
      <c r="F52" s="761"/>
      <c r="G52" s="761"/>
      <c r="H52" s="761"/>
      <c r="I52" s="761"/>
      <c r="J52" s="761"/>
      <c r="K52" s="761"/>
      <c r="L52" s="761"/>
      <c r="M52" s="761"/>
    </row>
    <row r="53" spans="1:13" ht="14.25" x14ac:dyDescent="0.2">
      <c r="A53" s="918"/>
      <c r="B53" s="472" t="s">
        <v>227</v>
      </c>
      <c r="C53" s="468"/>
      <c r="E53" s="761"/>
      <c r="F53" s="761"/>
      <c r="G53" s="761"/>
      <c r="H53" s="761"/>
      <c r="I53" s="761"/>
      <c r="J53" s="761"/>
      <c r="K53" s="761"/>
      <c r="L53" s="761"/>
      <c r="M53" s="761"/>
    </row>
    <row r="54" spans="1:13" ht="14.25" x14ac:dyDescent="0.2">
      <c r="A54" s="918"/>
      <c r="B54" s="472" t="s">
        <v>106</v>
      </c>
      <c r="C54" s="468"/>
      <c r="E54" s="761"/>
      <c r="F54" s="761"/>
      <c r="G54" s="761"/>
      <c r="H54" s="761"/>
      <c r="I54" s="761"/>
      <c r="J54" s="761"/>
      <c r="K54" s="761"/>
      <c r="L54" s="761"/>
      <c r="M54" s="761"/>
    </row>
    <row r="55" spans="1:13" ht="14.25" x14ac:dyDescent="0.2">
      <c r="A55" s="918"/>
      <c r="B55" s="472" t="s">
        <v>228</v>
      </c>
      <c r="C55" s="468"/>
      <c r="E55" s="761"/>
      <c r="F55" s="761"/>
      <c r="G55" s="761"/>
      <c r="H55" s="761"/>
      <c r="I55" s="761"/>
      <c r="J55" s="761"/>
      <c r="K55" s="761"/>
      <c r="L55" s="761"/>
      <c r="M55" s="761"/>
    </row>
    <row r="56" spans="1:13" ht="14.25" x14ac:dyDescent="0.2">
      <c r="A56" s="918"/>
      <c r="B56" s="574" t="s">
        <v>80</v>
      </c>
      <c r="C56" s="468"/>
      <c r="E56" s="761"/>
      <c r="F56" s="761"/>
      <c r="G56" s="761"/>
      <c r="H56" s="761"/>
      <c r="I56" s="761"/>
      <c r="J56" s="761"/>
      <c r="K56" s="761"/>
      <c r="L56" s="761"/>
      <c r="M56" s="761"/>
    </row>
    <row r="57" spans="1:13" ht="14.25" x14ac:dyDescent="0.2">
      <c r="A57" s="918"/>
      <c r="B57" s="882"/>
      <c r="C57" s="468"/>
    </row>
    <row r="58" spans="1:13" ht="14.25" x14ac:dyDescent="0.2">
      <c r="A58" s="918"/>
      <c r="B58" s="882"/>
      <c r="C58" s="468"/>
    </row>
    <row r="59" spans="1:13" x14ac:dyDescent="0.2">
      <c r="A59" s="918"/>
      <c r="B59" s="882"/>
      <c r="C59" s="874"/>
    </row>
    <row r="60" spans="1:13" ht="18" x14ac:dyDescent="0.25">
      <c r="A60" s="941"/>
      <c r="B60" s="942" t="s">
        <v>539</v>
      </c>
      <c r="C60" s="943"/>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934" customWidth="1"/>
    <col min="2" max="2" width="13.5703125" style="934" customWidth="1"/>
    <col min="3" max="3" width="1.42578125" style="93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941"/>
      <c r="B1" s="942" t="s">
        <v>539</v>
      </c>
      <c r="C1" s="943"/>
      <c r="E1" s="1309" t="s">
        <v>266</v>
      </c>
      <c r="F1" s="1014"/>
      <c r="G1" s="1014"/>
      <c r="H1" s="1014"/>
      <c r="I1" s="1014"/>
      <c r="J1" s="1014"/>
      <c r="K1" s="1014"/>
      <c r="L1" s="1014"/>
      <c r="M1" s="1014"/>
      <c r="N1" s="1014"/>
    </row>
    <row r="2" spans="1:14" ht="13.5" customHeight="1" thickBot="1" x14ac:dyDescent="0.25">
      <c r="A2" s="540"/>
      <c r="B2" s="873"/>
      <c r="C2" s="874"/>
      <c r="E2" s="1310" t="s">
        <v>267</v>
      </c>
      <c r="F2" s="1311"/>
      <c r="G2" s="1311"/>
      <c r="H2" s="1311"/>
      <c r="I2" s="1311"/>
      <c r="J2" s="1311"/>
      <c r="K2" s="1311"/>
      <c r="L2" s="1311"/>
      <c r="M2" s="1311"/>
      <c r="N2" s="1311"/>
    </row>
    <row r="3" spans="1:14" ht="16.5" thickBot="1" x14ac:dyDescent="0.25">
      <c r="A3" s="540"/>
      <c r="B3" s="875" t="str">
        <f>[1]Title!B3</f>
        <v>Interim</v>
      </c>
      <c r="C3" s="874"/>
      <c r="E3" s="1312" t="s">
        <v>430</v>
      </c>
      <c r="F3" s="1014"/>
      <c r="G3" s="1014"/>
      <c r="H3" s="1014"/>
      <c r="I3" s="1014"/>
      <c r="J3" s="1014"/>
      <c r="K3" s="1014"/>
      <c r="L3" s="1014"/>
      <c r="M3" s="1014"/>
      <c r="N3" s="1014"/>
    </row>
    <row r="4" spans="1:14" ht="15.6" customHeight="1" x14ac:dyDescent="0.25">
      <c r="A4" s="540"/>
      <c r="B4" s="990" t="str">
        <f>Title!$B$4</f>
        <v>R3</v>
      </c>
      <c r="C4" s="874"/>
      <c r="E4" s="545"/>
      <c r="F4" s="367" t="s">
        <v>5</v>
      </c>
      <c r="G4" s="1306" t="s">
        <v>17</v>
      </c>
      <c r="H4" s="1307"/>
      <c r="I4" s="1307"/>
      <c r="J4" s="1307"/>
      <c r="K4" s="1307"/>
      <c r="L4" s="1307"/>
      <c r="M4" s="1307"/>
      <c r="N4" s="1307"/>
    </row>
    <row r="5" spans="1:14" ht="15.75" x14ac:dyDescent="0.25">
      <c r="A5" s="540"/>
      <c r="B5" s="991"/>
      <c r="C5" s="874"/>
      <c r="E5" s="458"/>
      <c r="F5" s="367" t="s">
        <v>5</v>
      </c>
      <c r="G5" s="1306" t="s">
        <v>327</v>
      </c>
      <c r="H5" s="1307"/>
      <c r="I5" s="1307"/>
      <c r="J5" s="1307"/>
      <c r="K5" s="1307"/>
      <c r="L5" s="1307"/>
      <c r="M5" s="1307"/>
      <c r="N5" s="1307"/>
    </row>
    <row r="6" spans="1:14" ht="16.5" thickBot="1" x14ac:dyDescent="0.3">
      <c r="A6" s="540"/>
      <c r="B6" s="992"/>
      <c r="C6" s="874"/>
      <c r="E6" s="458"/>
      <c r="F6" s="367" t="s">
        <v>5</v>
      </c>
      <c r="G6" s="1306" t="s">
        <v>449</v>
      </c>
      <c r="H6" s="1307"/>
      <c r="I6" s="1307"/>
      <c r="J6" s="1307"/>
      <c r="K6" s="1307"/>
      <c r="L6" s="1307"/>
      <c r="M6" s="1307"/>
      <c r="N6" s="1307"/>
    </row>
    <row r="7" spans="1:14" ht="16.5" thickBot="1" x14ac:dyDescent="0.3">
      <c r="A7" s="540"/>
      <c r="B7" s="882"/>
      <c r="C7" s="883"/>
      <c r="E7" s="458"/>
      <c r="F7" s="367" t="s">
        <v>5</v>
      </c>
      <c r="G7" s="1306" t="s">
        <v>328</v>
      </c>
      <c r="H7" s="1307"/>
      <c r="I7" s="1307"/>
      <c r="J7" s="1307"/>
      <c r="K7" s="1307"/>
      <c r="L7" s="1307"/>
      <c r="M7" s="1307"/>
      <c r="N7" s="1307"/>
    </row>
    <row r="8" spans="1:14" ht="20.25" x14ac:dyDescent="0.25">
      <c r="A8" s="540"/>
      <c r="B8" s="703" t="s">
        <v>77</v>
      </c>
      <c r="C8" s="464"/>
      <c r="E8" s="553"/>
      <c r="F8" s="1308" t="s">
        <v>533</v>
      </c>
      <c r="G8" s="1308"/>
      <c r="H8" s="1308"/>
      <c r="I8" s="1308"/>
      <c r="J8" s="1308"/>
      <c r="K8" s="1308"/>
      <c r="L8" s="1308"/>
      <c r="M8" s="1308"/>
      <c r="N8" s="1308"/>
    </row>
    <row r="9" spans="1:14" ht="15.75" x14ac:dyDescent="0.2">
      <c r="A9" s="540"/>
      <c r="B9" s="567" t="s">
        <v>103</v>
      </c>
      <c r="C9" s="464"/>
    </row>
    <row r="10" spans="1:14" x14ac:dyDescent="0.2">
      <c r="A10" s="540"/>
      <c r="B10" s="568"/>
      <c r="C10" s="569"/>
    </row>
    <row r="11" spans="1:14" ht="15.75" x14ac:dyDescent="0.2">
      <c r="A11" s="540"/>
      <c r="B11" s="570" t="s">
        <v>334</v>
      </c>
      <c r="C11" s="464"/>
    </row>
    <row r="12" spans="1:14" ht="15.75" x14ac:dyDescent="0.2">
      <c r="A12" s="918"/>
      <c r="B12" s="571" t="s">
        <v>335</v>
      </c>
      <c r="C12" s="874"/>
    </row>
    <row r="13" spans="1:14" ht="20.25" x14ac:dyDescent="0.3">
      <c r="A13" s="540"/>
      <c r="B13" s="572" t="s">
        <v>128</v>
      </c>
      <c r="C13" s="464"/>
      <c r="E13" s="839" t="s">
        <v>473</v>
      </c>
    </row>
    <row r="14" spans="1:14" ht="15.75" x14ac:dyDescent="0.2">
      <c r="A14" s="918"/>
      <c r="B14" s="573" t="s">
        <v>222</v>
      </c>
      <c r="C14" s="464"/>
    </row>
    <row r="15" spans="1:14" ht="23.25" x14ac:dyDescent="0.35">
      <c r="A15" s="918"/>
      <c r="B15" s="465" t="s">
        <v>249</v>
      </c>
      <c r="C15" s="464"/>
      <c r="F15" s="840" t="s">
        <v>516</v>
      </c>
    </row>
    <row r="16" spans="1:14" ht="23.25" x14ac:dyDescent="0.35">
      <c r="A16" s="918"/>
      <c r="B16" s="466" t="s">
        <v>302</v>
      </c>
      <c r="C16" s="467"/>
      <c r="H16" s="840"/>
    </row>
    <row r="17" spans="1:6" x14ac:dyDescent="0.2">
      <c r="A17" s="918"/>
      <c r="B17" s="882"/>
      <c r="C17" s="426"/>
    </row>
    <row r="18" spans="1:6" x14ac:dyDescent="0.2">
      <c r="A18" s="918"/>
      <c r="B18" s="882"/>
      <c r="C18" s="874"/>
    </row>
    <row r="19" spans="1:6" ht="25.5" x14ac:dyDescent="0.35">
      <c r="A19" s="540"/>
      <c r="B19" s="673" t="s">
        <v>336</v>
      </c>
      <c r="C19" s="464"/>
      <c r="F19" s="871"/>
    </row>
    <row r="20" spans="1:6" ht="15.75" x14ac:dyDescent="0.2">
      <c r="A20" s="918"/>
      <c r="B20" s="571" t="s">
        <v>337</v>
      </c>
      <c r="C20" s="874"/>
    </row>
    <row r="21" spans="1:6" ht="15.75" x14ac:dyDescent="0.2">
      <c r="A21" s="540"/>
      <c r="B21" s="704" t="s">
        <v>359</v>
      </c>
      <c r="C21" s="464"/>
    </row>
    <row r="22" spans="1:6" ht="15.75" x14ac:dyDescent="0.25">
      <c r="A22" s="918"/>
      <c r="B22" s="674" t="s">
        <v>301</v>
      </c>
      <c r="C22" s="464"/>
    </row>
    <row r="23" spans="1:6" ht="15.75" x14ac:dyDescent="0.25">
      <c r="A23" s="918"/>
      <c r="B23" s="675" t="s">
        <v>317</v>
      </c>
      <c r="C23" s="464"/>
    </row>
    <row r="24" spans="1:6" ht="15.75" x14ac:dyDescent="0.2">
      <c r="A24" s="918"/>
      <c r="B24" s="705" t="s">
        <v>12</v>
      </c>
      <c r="C24" s="464"/>
    </row>
    <row r="25" spans="1:6" ht="15.75" x14ac:dyDescent="0.2">
      <c r="A25" s="918"/>
      <c r="B25" s="706" t="s">
        <v>11</v>
      </c>
      <c r="C25" s="464"/>
    </row>
    <row r="26" spans="1:6" ht="15.75" x14ac:dyDescent="0.2">
      <c r="A26" s="918"/>
      <c r="B26" s="707" t="s">
        <v>401</v>
      </c>
      <c r="C26" s="464"/>
    </row>
    <row r="27" spans="1:6" ht="15.75" x14ac:dyDescent="0.2">
      <c r="A27" s="918"/>
      <c r="B27" s="785" t="s">
        <v>419</v>
      </c>
      <c r="C27" s="874"/>
    </row>
    <row r="28" spans="1:6" ht="15.75" x14ac:dyDescent="0.2">
      <c r="A28" s="540"/>
      <c r="B28" s="710" t="s">
        <v>420</v>
      </c>
      <c r="C28" s="464"/>
    </row>
    <row r="29" spans="1:6" ht="15.75" x14ac:dyDescent="0.2">
      <c r="A29" s="918"/>
      <c r="B29" s="882"/>
      <c r="C29" s="464"/>
    </row>
    <row r="30" spans="1:6" ht="15.75" x14ac:dyDescent="0.2">
      <c r="A30" s="918"/>
      <c r="B30" s="882"/>
      <c r="C30" s="464"/>
    </row>
    <row r="31" spans="1:6" x14ac:dyDescent="0.2">
      <c r="A31" s="918"/>
      <c r="B31" s="882"/>
      <c r="C31" s="874"/>
    </row>
    <row r="32" spans="1:6" ht="15.75" x14ac:dyDescent="0.2">
      <c r="A32" s="918"/>
      <c r="B32" s="570" t="s">
        <v>338</v>
      </c>
      <c r="C32" s="874"/>
    </row>
    <row r="33" spans="1:14" ht="15.75" x14ac:dyDescent="0.2">
      <c r="A33" s="918"/>
      <c r="B33" s="571" t="s">
        <v>339</v>
      </c>
      <c r="C33" s="874"/>
    </row>
    <row r="34" spans="1:14" x14ac:dyDescent="0.2">
      <c r="A34" s="918"/>
      <c r="B34" s="847" t="s">
        <v>469</v>
      </c>
      <c r="C34" s="874"/>
    </row>
    <row r="35" spans="1:14" ht="15.75" x14ac:dyDescent="0.2">
      <c r="A35" s="540"/>
      <c r="B35" s="882"/>
      <c r="C35" s="464"/>
      <c r="E35" s="791"/>
      <c r="F35" s="791"/>
      <c r="G35" s="791"/>
      <c r="H35" s="791"/>
      <c r="I35" s="791"/>
      <c r="J35" s="791"/>
      <c r="K35" s="791"/>
      <c r="L35" s="791"/>
      <c r="M35" s="791"/>
      <c r="N35" s="791"/>
    </row>
    <row r="36" spans="1:14" ht="15.6" customHeight="1" x14ac:dyDescent="0.2">
      <c r="A36" s="918"/>
      <c r="B36" s="882"/>
      <c r="C36" s="874"/>
      <c r="E36" s="791"/>
      <c r="F36" s="791"/>
      <c r="G36" s="791"/>
      <c r="H36" s="791"/>
      <c r="I36" s="791"/>
      <c r="J36" s="791"/>
      <c r="K36" s="791"/>
      <c r="L36" s="791"/>
      <c r="M36" s="791"/>
      <c r="N36" s="791"/>
    </row>
    <row r="37" spans="1:14" ht="13.15" customHeight="1" x14ac:dyDescent="0.2">
      <c r="A37" s="918"/>
      <c r="B37" s="882"/>
      <c r="C37" s="464"/>
      <c r="E37" s="791"/>
      <c r="F37" s="791"/>
      <c r="G37" s="791"/>
      <c r="H37" s="791"/>
      <c r="I37" s="791"/>
      <c r="J37" s="791"/>
      <c r="K37" s="791"/>
      <c r="L37" s="791"/>
      <c r="M37" s="791"/>
      <c r="N37" s="791"/>
    </row>
    <row r="38" spans="1:14" ht="15.75" customHeight="1" x14ac:dyDescent="0.2">
      <c r="A38" s="918"/>
      <c r="B38" s="988" t="s">
        <v>349</v>
      </c>
      <c r="C38" s="464"/>
      <c r="E38" s="791"/>
      <c r="F38" s="791"/>
      <c r="G38" s="791"/>
      <c r="H38" s="791"/>
      <c r="I38" s="791"/>
      <c r="J38" s="791"/>
      <c r="K38" s="791"/>
      <c r="L38" s="791"/>
      <c r="M38" s="791"/>
      <c r="N38" s="791"/>
    </row>
    <row r="39" spans="1:14" ht="15.75" customHeight="1" x14ac:dyDescent="0.2">
      <c r="A39" s="882"/>
      <c r="B39" s="989"/>
      <c r="C39" s="882"/>
      <c r="E39" s="791"/>
      <c r="F39" s="791"/>
      <c r="G39" s="791"/>
      <c r="H39" s="791"/>
      <c r="I39" s="791"/>
      <c r="J39" s="791"/>
      <c r="K39" s="791"/>
      <c r="L39" s="791"/>
      <c r="M39" s="791"/>
      <c r="N39" s="791"/>
    </row>
    <row r="40" spans="1:14" ht="12.75" customHeight="1" x14ac:dyDescent="0.2">
      <c r="A40" s="882"/>
      <c r="B40" s="642" t="s">
        <v>346</v>
      </c>
      <c r="C40" s="882"/>
    </row>
    <row r="41" spans="1:14" ht="15.75" x14ac:dyDescent="0.2">
      <c r="A41" s="882"/>
      <c r="B41" s="713" t="s">
        <v>316</v>
      </c>
      <c r="C41" s="882"/>
    </row>
    <row r="42" spans="1:14" ht="13.5" thickBot="1" x14ac:dyDescent="0.25">
      <c r="A42" s="882"/>
      <c r="B42" s="882"/>
      <c r="C42" s="882"/>
    </row>
    <row r="43" spans="1:14" ht="15" x14ac:dyDescent="0.2">
      <c r="A43" s="918"/>
      <c r="B43" s="531" t="s">
        <v>265</v>
      </c>
      <c r="C43" s="874"/>
    </row>
    <row r="44" spans="1:14" ht="15" x14ac:dyDescent="0.2">
      <c r="A44" s="918"/>
      <c r="B44" s="532" t="s">
        <v>229</v>
      </c>
      <c r="C44" s="874"/>
    </row>
    <row r="45" spans="1:14" ht="14.25" x14ac:dyDescent="0.2">
      <c r="A45" s="918"/>
      <c r="B45" s="469" t="s">
        <v>216</v>
      </c>
      <c r="C45" s="468"/>
    </row>
    <row r="46" spans="1:14" ht="14.25" x14ac:dyDescent="0.2">
      <c r="A46" s="918"/>
      <c r="B46" s="470" t="s">
        <v>78</v>
      </c>
      <c r="C46" s="468"/>
    </row>
    <row r="47" spans="1:14" ht="14.25" x14ac:dyDescent="0.2">
      <c r="A47" s="918"/>
      <c r="B47" s="471" t="s">
        <v>79</v>
      </c>
      <c r="C47" s="468"/>
    </row>
    <row r="48" spans="1:14" ht="15.75" x14ac:dyDescent="0.2">
      <c r="A48" s="918"/>
      <c r="B48" s="711" t="s">
        <v>76</v>
      </c>
      <c r="C48" s="468"/>
    </row>
    <row r="49" spans="1:3" ht="14.25" x14ac:dyDescent="0.2">
      <c r="A49" s="918"/>
      <c r="B49" s="472" t="s">
        <v>225</v>
      </c>
      <c r="C49" s="468"/>
    </row>
    <row r="50" spans="1:3" ht="14.25" x14ac:dyDescent="0.2">
      <c r="A50" s="918"/>
      <c r="B50" s="472" t="s">
        <v>226</v>
      </c>
      <c r="C50" s="468"/>
    </row>
    <row r="51" spans="1:3" ht="14.25" x14ac:dyDescent="0.2">
      <c r="A51" s="918"/>
      <c r="B51" s="472" t="s">
        <v>107</v>
      </c>
      <c r="C51" s="468"/>
    </row>
    <row r="52" spans="1:3" ht="14.25" x14ac:dyDescent="0.2">
      <c r="A52" s="918"/>
      <c r="B52" s="472" t="s">
        <v>231</v>
      </c>
      <c r="C52" s="468"/>
    </row>
    <row r="53" spans="1:3" ht="14.25" x14ac:dyDescent="0.2">
      <c r="A53" s="918"/>
      <c r="B53" s="472" t="s">
        <v>227</v>
      </c>
      <c r="C53" s="468"/>
    </row>
    <row r="54" spans="1:3" ht="14.25" x14ac:dyDescent="0.2">
      <c r="A54" s="918"/>
      <c r="B54" s="472" t="s">
        <v>106</v>
      </c>
      <c r="C54" s="468"/>
    </row>
    <row r="55" spans="1:3" ht="14.25" x14ac:dyDescent="0.2">
      <c r="A55" s="918"/>
      <c r="B55" s="472" t="s">
        <v>228</v>
      </c>
      <c r="C55" s="468"/>
    </row>
    <row r="56" spans="1:3" ht="14.25" x14ac:dyDescent="0.2">
      <c r="A56" s="918"/>
      <c r="B56" s="574" t="s">
        <v>80</v>
      </c>
      <c r="C56" s="468"/>
    </row>
    <row r="57" spans="1:3" ht="14.25" x14ac:dyDescent="0.2">
      <c r="A57" s="918"/>
      <c r="B57" s="882"/>
      <c r="C57" s="468"/>
    </row>
    <row r="58" spans="1:3" ht="14.25" x14ac:dyDescent="0.2">
      <c r="A58" s="918"/>
      <c r="B58" s="882"/>
      <c r="C58" s="468"/>
    </row>
    <row r="59" spans="1:3" x14ac:dyDescent="0.2">
      <c r="A59" s="918"/>
      <c r="B59" s="882"/>
      <c r="C59" s="874"/>
    </row>
    <row r="60" spans="1:3" ht="18" x14ac:dyDescent="0.25">
      <c r="A60" s="941"/>
      <c r="B60" s="942" t="s">
        <v>539</v>
      </c>
      <c r="C60" s="943"/>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34" customWidth="1"/>
    <col min="2" max="2" width="13.5703125" style="934" customWidth="1"/>
    <col min="3" max="3" width="1.42578125" style="934" customWidth="1"/>
    <col min="4" max="4" width="2.28515625" customWidth="1"/>
    <col min="5" max="5" width="1.42578125" style="419" customWidth="1"/>
    <col min="6" max="6" width="3.7109375" style="419" customWidth="1"/>
    <col min="7" max="7" width="8.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 min="14" max="14" width="14.140625" customWidth="1"/>
  </cols>
  <sheetData>
    <row r="1" spans="1:13" ht="18" x14ac:dyDescent="0.25">
      <c r="A1" s="941"/>
      <c r="B1" s="942" t="s">
        <v>539</v>
      </c>
      <c r="C1" s="943"/>
      <c r="E1" s="432"/>
      <c r="F1" s="432"/>
      <c r="G1" s="432"/>
      <c r="H1" s="432"/>
      <c r="I1" s="432"/>
      <c r="J1" s="432"/>
      <c r="K1" s="432"/>
      <c r="L1" s="432"/>
      <c r="M1"/>
    </row>
    <row r="2" spans="1:13" ht="18" customHeight="1" thickBot="1" x14ac:dyDescent="0.25">
      <c r="A2" s="540"/>
      <c r="B2" s="873"/>
      <c r="C2" s="874"/>
      <c r="E2" s="1313" t="s">
        <v>332</v>
      </c>
      <c r="F2" s="1313"/>
      <c r="G2" s="1313"/>
      <c r="H2" s="1313"/>
      <c r="I2" s="1313"/>
      <c r="J2" s="1313"/>
      <c r="K2" s="1313"/>
      <c r="L2" s="1313"/>
      <c r="M2"/>
    </row>
    <row r="3" spans="1:13" ht="18" customHeight="1" thickBot="1" x14ac:dyDescent="0.25">
      <c r="A3" s="540"/>
      <c r="B3" s="875" t="str">
        <f>[1]Title!B3</f>
        <v>Interim</v>
      </c>
      <c r="C3" s="874"/>
      <c r="E3" s="440"/>
      <c r="F3" s="644"/>
      <c r="G3" s="644"/>
      <c r="H3" s="644"/>
      <c r="I3" s="644"/>
      <c r="J3" s="644"/>
      <c r="K3" s="644"/>
      <c r="L3" s="644"/>
      <c r="M3"/>
    </row>
    <row r="4" spans="1:13" ht="16.5" customHeight="1" x14ac:dyDescent="0.2">
      <c r="A4" s="540"/>
      <c r="B4" s="990" t="str">
        <f>Title!$B$4</f>
        <v>R3</v>
      </c>
      <c r="C4" s="874"/>
      <c r="E4" s="1314" t="s">
        <v>342</v>
      </c>
      <c r="F4" s="1314"/>
      <c r="G4" s="1314"/>
      <c r="H4" s="1314"/>
      <c r="I4" s="1314"/>
      <c r="J4" s="1314"/>
      <c r="K4" s="1314"/>
      <c r="L4" s="1314"/>
      <c r="M4"/>
    </row>
    <row r="5" spans="1:13" ht="12.75" x14ac:dyDescent="0.2">
      <c r="A5" s="540"/>
      <c r="B5" s="991"/>
      <c r="C5" s="874"/>
      <c r="E5"/>
      <c r="F5"/>
      <c r="G5"/>
      <c r="H5"/>
      <c r="I5"/>
      <c r="J5"/>
      <c r="K5"/>
      <c r="L5"/>
      <c r="M5"/>
    </row>
    <row r="6" spans="1:13" ht="13.9" customHeight="1" thickBot="1" x14ac:dyDescent="0.25">
      <c r="A6" s="540"/>
      <c r="B6" s="992"/>
      <c r="C6" s="874"/>
      <c r="E6"/>
      <c r="F6"/>
      <c r="G6"/>
      <c r="H6"/>
      <c r="I6"/>
      <c r="J6"/>
      <c r="K6"/>
      <c r="L6"/>
      <c r="M6"/>
    </row>
    <row r="7" spans="1:13" ht="13.9" customHeight="1" thickBot="1" x14ac:dyDescent="0.25">
      <c r="A7" s="540"/>
      <c r="B7" s="882"/>
      <c r="C7" s="883"/>
      <c r="E7"/>
      <c r="F7"/>
      <c r="G7"/>
      <c r="H7"/>
      <c r="I7"/>
      <c r="J7"/>
      <c r="K7"/>
      <c r="L7"/>
      <c r="M7"/>
    </row>
    <row r="8" spans="1:13" ht="18" x14ac:dyDescent="0.2">
      <c r="A8" s="540"/>
      <c r="B8" s="703" t="s">
        <v>77</v>
      </c>
      <c r="C8" s="464"/>
      <c r="E8"/>
      <c r="F8"/>
      <c r="G8"/>
      <c r="H8"/>
      <c r="I8"/>
      <c r="J8"/>
      <c r="K8"/>
      <c r="L8"/>
      <c r="M8"/>
    </row>
    <row r="9" spans="1:13" x14ac:dyDescent="0.2">
      <c r="A9" s="540"/>
      <c r="B9" s="567" t="s">
        <v>103</v>
      </c>
      <c r="C9" s="464"/>
      <c r="E9"/>
      <c r="F9"/>
      <c r="G9"/>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8"/>
      <c r="B12" s="571" t="s">
        <v>335</v>
      </c>
      <c r="C12" s="874"/>
      <c r="E12"/>
      <c r="F12"/>
      <c r="G12"/>
      <c r="H12"/>
      <c r="I12"/>
      <c r="J12"/>
      <c r="K12"/>
      <c r="L12"/>
      <c r="M12"/>
    </row>
    <row r="13" spans="1:13" x14ac:dyDescent="0.2">
      <c r="A13" s="540"/>
      <c r="B13" s="572" t="s">
        <v>128</v>
      </c>
      <c r="C13" s="464"/>
      <c r="E13"/>
      <c r="F13"/>
      <c r="G13"/>
      <c r="H13"/>
      <c r="I13"/>
      <c r="J13"/>
      <c r="K13"/>
      <c r="L13"/>
      <c r="M13"/>
    </row>
    <row r="14" spans="1:13" x14ac:dyDescent="0.2">
      <c r="A14" s="918"/>
      <c r="B14" s="573" t="s">
        <v>222</v>
      </c>
      <c r="C14" s="464"/>
      <c r="E14"/>
      <c r="F14"/>
      <c r="G14"/>
      <c r="H14"/>
      <c r="I14"/>
      <c r="J14"/>
      <c r="K14"/>
      <c r="L14"/>
      <c r="M14"/>
    </row>
    <row r="15" spans="1:13" x14ac:dyDescent="0.2">
      <c r="A15" s="918"/>
      <c r="B15" s="465" t="s">
        <v>249</v>
      </c>
      <c r="C15" s="464"/>
      <c r="E15"/>
      <c r="F15"/>
      <c r="G15"/>
      <c r="H15"/>
      <c r="I15"/>
      <c r="J15"/>
      <c r="K15"/>
      <c r="L15"/>
      <c r="M15"/>
    </row>
    <row r="16" spans="1:13" x14ac:dyDescent="0.2">
      <c r="A16" s="918"/>
      <c r="B16" s="466" t="s">
        <v>302</v>
      </c>
      <c r="C16" s="467"/>
      <c r="E16"/>
      <c r="F16"/>
      <c r="G16"/>
      <c r="H16"/>
      <c r="I16"/>
      <c r="J16"/>
      <c r="K16"/>
      <c r="L16"/>
      <c r="M16"/>
    </row>
    <row r="17" spans="1:13" ht="12.75" x14ac:dyDescent="0.2">
      <c r="A17" s="918"/>
      <c r="B17" s="882"/>
      <c r="C17" s="426"/>
      <c r="E17"/>
      <c r="F17"/>
      <c r="G17"/>
      <c r="H17"/>
      <c r="I17"/>
      <c r="J17"/>
      <c r="K17"/>
      <c r="L17"/>
      <c r="M17"/>
    </row>
    <row r="18" spans="1:13" ht="12.75" x14ac:dyDescent="0.2">
      <c r="A18" s="918"/>
      <c r="B18" s="882"/>
      <c r="C18" s="874"/>
      <c r="E18"/>
      <c r="F18"/>
      <c r="G18"/>
      <c r="H18"/>
      <c r="I18"/>
      <c r="J18"/>
      <c r="K18"/>
      <c r="L18"/>
      <c r="M18"/>
    </row>
    <row r="19" spans="1:13" x14ac:dyDescent="0.2">
      <c r="A19" s="540"/>
      <c r="B19" s="673" t="s">
        <v>336</v>
      </c>
      <c r="C19" s="464"/>
      <c r="E19"/>
      <c r="F19"/>
      <c r="G19"/>
      <c r="H19"/>
      <c r="I19"/>
      <c r="J19"/>
      <c r="K19"/>
      <c r="L19"/>
      <c r="M19"/>
    </row>
    <row r="20" spans="1:13" x14ac:dyDescent="0.2">
      <c r="A20" s="918"/>
      <c r="B20" s="571" t="s">
        <v>337</v>
      </c>
      <c r="C20" s="874"/>
      <c r="E20"/>
      <c r="F20"/>
      <c r="G20"/>
      <c r="H20"/>
      <c r="I20"/>
      <c r="J20"/>
      <c r="K20"/>
      <c r="L20"/>
      <c r="M20"/>
    </row>
    <row r="21" spans="1:13" x14ac:dyDescent="0.2">
      <c r="A21" s="540"/>
      <c r="B21" s="704" t="s">
        <v>359</v>
      </c>
      <c r="C21" s="464"/>
      <c r="E21"/>
      <c r="F21"/>
      <c r="G21"/>
      <c r="H21"/>
      <c r="I21"/>
      <c r="J21"/>
      <c r="K21"/>
      <c r="L21"/>
      <c r="M21"/>
    </row>
    <row r="22" spans="1:13" x14ac:dyDescent="0.25">
      <c r="A22" s="918"/>
      <c r="B22" s="674" t="s">
        <v>301</v>
      </c>
      <c r="C22" s="464"/>
      <c r="E22"/>
      <c r="F22"/>
      <c r="G22"/>
      <c r="H22"/>
      <c r="I22"/>
      <c r="J22"/>
      <c r="K22"/>
      <c r="L22"/>
      <c r="M22"/>
    </row>
    <row r="23" spans="1:13" x14ac:dyDescent="0.25">
      <c r="A23" s="918"/>
      <c r="B23" s="675" t="s">
        <v>317</v>
      </c>
      <c r="C23" s="464"/>
      <c r="E23"/>
      <c r="F23"/>
      <c r="G23"/>
      <c r="H23"/>
      <c r="I23"/>
      <c r="J23"/>
      <c r="K23"/>
      <c r="L23"/>
      <c r="M23"/>
    </row>
    <row r="24" spans="1:13" ht="15.6" customHeight="1" x14ac:dyDescent="0.2">
      <c r="A24" s="918"/>
      <c r="B24" s="705" t="s">
        <v>12</v>
      </c>
      <c r="C24" s="464"/>
      <c r="E24"/>
      <c r="F24"/>
      <c r="G24"/>
      <c r="H24"/>
      <c r="I24"/>
      <c r="J24"/>
      <c r="K24"/>
      <c r="L24"/>
      <c r="M24"/>
    </row>
    <row r="25" spans="1:13" ht="15.6" customHeight="1" x14ac:dyDescent="0.2">
      <c r="A25" s="918"/>
      <c r="B25" s="706" t="s">
        <v>11</v>
      </c>
      <c r="C25" s="464"/>
      <c r="E25"/>
      <c r="F25"/>
      <c r="G25"/>
      <c r="H25"/>
      <c r="I25"/>
      <c r="J25"/>
      <c r="K25"/>
      <c r="L25"/>
      <c r="M25"/>
    </row>
    <row r="26" spans="1:13" x14ac:dyDescent="0.2">
      <c r="A26" s="918"/>
      <c r="B26" s="707" t="s">
        <v>401</v>
      </c>
      <c r="C26" s="464"/>
      <c r="E26"/>
      <c r="F26"/>
      <c r="G26"/>
      <c r="H26"/>
      <c r="I26"/>
      <c r="J26"/>
      <c r="K26"/>
      <c r="L26"/>
      <c r="M26"/>
    </row>
    <row r="27" spans="1:13" x14ac:dyDescent="0.2">
      <c r="A27" s="918"/>
      <c r="B27" s="785" t="s">
        <v>419</v>
      </c>
      <c r="C27" s="874"/>
      <c r="E27"/>
      <c r="F27"/>
      <c r="G27"/>
      <c r="H27"/>
      <c r="I27"/>
      <c r="J27"/>
      <c r="K27"/>
      <c r="L27"/>
      <c r="M27"/>
    </row>
    <row r="28" spans="1:13" x14ac:dyDescent="0.2">
      <c r="A28" s="540"/>
      <c r="B28" s="710" t="s">
        <v>420</v>
      </c>
      <c r="C28" s="464"/>
      <c r="E28"/>
      <c r="F28"/>
      <c r="G28"/>
      <c r="H28"/>
      <c r="I28"/>
      <c r="J28"/>
      <c r="K28"/>
      <c r="L28"/>
      <c r="M28"/>
    </row>
    <row r="29" spans="1:13" x14ac:dyDescent="0.2">
      <c r="A29" s="918"/>
      <c r="B29" s="882"/>
      <c r="C29" s="464"/>
      <c r="E29"/>
      <c r="F29"/>
      <c r="G29"/>
      <c r="H29"/>
      <c r="I29"/>
      <c r="J29"/>
      <c r="K29"/>
      <c r="L29"/>
      <c r="M29"/>
    </row>
    <row r="30" spans="1:13" x14ac:dyDescent="0.2">
      <c r="A30" s="918"/>
      <c r="B30" s="882"/>
      <c r="C30" s="464"/>
      <c r="E30"/>
      <c r="F30"/>
      <c r="G30"/>
      <c r="H30"/>
      <c r="I30"/>
      <c r="J30"/>
      <c r="K30"/>
      <c r="L30"/>
      <c r="M30"/>
    </row>
    <row r="31" spans="1:13" ht="15.75" customHeight="1" x14ac:dyDescent="0.2">
      <c r="A31" s="918"/>
      <c r="B31" s="882"/>
      <c r="C31" s="874"/>
      <c r="E31"/>
      <c r="F31"/>
      <c r="G31"/>
      <c r="H31"/>
      <c r="I31"/>
      <c r="J31"/>
      <c r="K31"/>
      <c r="L31"/>
      <c r="M31"/>
    </row>
    <row r="32" spans="1:13" ht="12.75" customHeight="1" x14ac:dyDescent="0.2">
      <c r="A32" s="918"/>
      <c r="B32" s="570" t="s">
        <v>338</v>
      </c>
      <c r="C32" s="874"/>
      <c r="E32"/>
      <c r="F32"/>
      <c r="G32"/>
      <c r="H32"/>
      <c r="I32"/>
      <c r="J32"/>
      <c r="K32"/>
      <c r="L32"/>
      <c r="M32"/>
    </row>
    <row r="33" spans="1:13" ht="12.75" customHeight="1" x14ac:dyDescent="0.2">
      <c r="A33" s="918"/>
      <c r="B33" s="571" t="s">
        <v>339</v>
      </c>
      <c r="C33" s="874"/>
      <c r="E33"/>
      <c r="F33"/>
      <c r="G33"/>
      <c r="H33"/>
      <c r="I33"/>
      <c r="J33"/>
      <c r="K33"/>
      <c r="L33"/>
      <c r="M33"/>
    </row>
    <row r="34" spans="1:13" ht="12.75" customHeight="1" x14ac:dyDescent="0.2">
      <c r="A34" s="918"/>
      <c r="B34" s="847" t="s">
        <v>469</v>
      </c>
      <c r="C34" s="874"/>
      <c r="E34"/>
      <c r="F34"/>
      <c r="G34"/>
      <c r="H34"/>
      <c r="I34"/>
      <c r="J34"/>
      <c r="K34"/>
      <c r="L34"/>
      <c r="M34"/>
    </row>
    <row r="35" spans="1:13" x14ac:dyDescent="0.2">
      <c r="A35" s="540"/>
      <c r="B35" s="882"/>
      <c r="C35" s="464"/>
      <c r="E35"/>
      <c r="F35"/>
      <c r="G35"/>
      <c r="H35"/>
      <c r="I35"/>
      <c r="J35"/>
      <c r="K35"/>
      <c r="L35"/>
      <c r="M35"/>
    </row>
    <row r="36" spans="1:13" ht="15.75" customHeight="1" x14ac:dyDescent="0.2">
      <c r="A36" s="918"/>
      <c r="B36" s="882"/>
      <c r="C36" s="874"/>
      <c r="E36"/>
      <c r="F36"/>
      <c r="G36"/>
      <c r="H36"/>
      <c r="I36"/>
      <c r="J36"/>
      <c r="K36"/>
      <c r="L36"/>
      <c r="M36"/>
    </row>
    <row r="37" spans="1:13" x14ac:dyDescent="0.2">
      <c r="A37" s="918"/>
      <c r="B37" s="882"/>
      <c r="C37" s="464"/>
      <c r="E37"/>
      <c r="F37"/>
      <c r="G37"/>
      <c r="H37"/>
      <c r="I37"/>
      <c r="J37"/>
      <c r="K37"/>
      <c r="L37"/>
      <c r="M37"/>
    </row>
    <row r="38" spans="1:13" ht="15.75" customHeight="1" x14ac:dyDescent="0.2">
      <c r="A38" s="918"/>
      <c r="B38" s="988" t="s">
        <v>349</v>
      </c>
      <c r="C38" s="464"/>
      <c r="E38"/>
      <c r="F38"/>
      <c r="G38"/>
      <c r="H38"/>
      <c r="I38"/>
      <c r="J38"/>
      <c r="K38"/>
      <c r="L38"/>
      <c r="M38"/>
    </row>
    <row r="39" spans="1:13" ht="15.75" customHeight="1" x14ac:dyDescent="0.2">
      <c r="A39" s="882"/>
      <c r="B39" s="989"/>
      <c r="C39" s="882"/>
      <c r="E39"/>
      <c r="F39"/>
      <c r="G39"/>
      <c r="H39"/>
      <c r="I39"/>
      <c r="J39"/>
      <c r="K39"/>
      <c r="L39"/>
      <c r="M39"/>
    </row>
    <row r="40" spans="1:13" ht="18" x14ac:dyDescent="0.2">
      <c r="A40" s="882"/>
      <c r="B40" s="642" t="s">
        <v>346</v>
      </c>
      <c r="C40" s="882"/>
      <c r="E40"/>
      <c r="F40"/>
      <c r="G40"/>
      <c r="H40"/>
      <c r="I40"/>
      <c r="J40"/>
      <c r="K40"/>
      <c r="L40"/>
      <c r="M40"/>
    </row>
    <row r="41" spans="1:13" ht="13.9" customHeight="1" x14ac:dyDescent="0.2">
      <c r="A41" s="882"/>
      <c r="B41" s="713" t="s">
        <v>316</v>
      </c>
      <c r="C41" s="882"/>
      <c r="E41"/>
      <c r="F41"/>
      <c r="G41"/>
      <c r="H41"/>
      <c r="I41"/>
      <c r="J41"/>
      <c r="K41"/>
      <c r="L41"/>
      <c r="M41"/>
    </row>
    <row r="42" spans="1:13" ht="13.9" customHeight="1" thickBot="1" x14ac:dyDescent="0.25">
      <c r="A42" s="882"/>
      <c r="B42" s="882"/>
      <c r="C42" s="882"/>
      <c r="E42"/>
      <c r="F42"/>
      <c r="G42"/>
      <c r="H42"/>
      <c r="I42"/>
      <c r="J42"/>
      <c r="K42"/>
      <c r="L42"/>
      <c r="M42"/>
    </row>
    <row r="43" spans="1:13" ht="15" x14ac:dyDescent="0.2">
      <c r="A43" s="918"/>
      <c r="B43" s="531" t="s">
        <v>265</v>
      </c>
      <c r="C43" s="874"/>
      <c r="E43"/>
      <c r="F43"/>
      <c r="G43"/>
      <c r="H43"/>
      <c r="I43"/>
      <c r="J43"/>
      <c r="K43"/>
      <c r="L43"/>
      <c r="M43"/>
    </row>
    <row r="44" spans="1:13" ht="15" x14ac:dyDescent="0.2">
      <c r="A44" s="918"/>
      <c r="B44" s="532" t="s">
        <v>229</v>
      </c>
      <c r="C44" s="874"/>
      <c r="E44"/>
      <c r="F44"/>
      <c r="G44"/>
      <c r="H44"/>
      <c r="I44"/>
      <c r="J44"/>
      <c r="K44"/>
      <c r="L44"/>
      <c r="M44"/>
    </row>
    <row r="45" spans="1:13" ht="14.25" x14ac:dyDescent="0.2">
      <c r="A45" s="918"/>
      <c r="B45" s="469" t="s">
        <v>216</v>
      </c>
      <c r="C45" s="468"/>
      <c r="E45"/>
      <c r="F45"/>
      <c r="G45"/>
      <c r="H45"/>
      <c r="I45"/>
      <c r="J45"/>
      <c r="K45"/>
      <c r="L45"/>
      <c r="M45"/>
    </row>
    <row r="46" spans="1:13" ht="14.25" x14ac:dyDescent="0.2">
      <c r="A46" s="918"/>
      <c r="B46" s="470" t="s">
        <v>78</v>
      </c>
      <c r="C46" s="468"/>
      <c r="E46"/>
      <c r="F46"/>
      <c r="G46"/>
      <c r="H46"/>
      <c r="I46"/>
      <c r="J46"/>
      <c r="K46"/>
      <c r="L46"/>
      <c r="M46"/>
    </row>
    <row r="47" spans="1:13" ht="14.25" x14ac:dyDescent="0.2">
      <c r="A47" s="918"/>
      <c r="B47" s="471" t="s">
        <v>79</v>
      </c>
      <c r="C47" s="468"/>
      <c r="E47"/>
      <c r="F47"/>
      <c r="G47"/>
      <c r="H47"/>
      <c r="I47"/>
      <c r="J47"/>
      <c r="K47"/>
      <c r="L47"/>
      <c r="M47"/>
    </row>
    <row r="48" spans="1:13" x14ac:dyDescent="0.2">
      <c r="A48" s="918"/>
      <c r="B48" s="711" t="s">
        <v>76</v>
      </c>
      <c r="C48" s="468"/>
      <c r="E48"/>
      <c r="F48"/>
      <c r="G48"/>
      <c r="H48"/>
      <c r="I48"/>
      <c r="J48"/>
      <c r="K48"/>
      <c r="L48"/>
      <c r="M48"/>
    </row>
    <row r="49" spans="1:13" ht="14.25" x14ac:dyDescent="0.2">
      <c r="A49" s="918"/>
      <c r="B49" s="472" t="s">
        <v>225</v>
      </c>
      <c r="C49" s="468"/>
      <c r="E49" s="828"/>
      <c r="F49" s="828"/>
      <c r="G49" s="828"/>
      <c r="H49" s="828"/>
      <c r="I49" s="828"/>
      <c r="J49" s="828"/>
      <c r="K49" s="828"/>
      <c r="L49" s="828"/>
      <c r="M49" s="828"/>
    </row>
    <row r="50" spans="1:13" ht="14.25" x14ac:dyDescent="0.2">
      <c r="A50" s="918"/>
      <c r="B50" s="472" t="s">
        <v>226</v>
      </c>
      <c r="C50" s="468"/>
      <c r="E50" s="828"/>
      <c r="F50" s="828"/>
      <c r="G50" s="828"/>
      <c r="H50" s="828"/>
      <c r="I50" s="828"/>
      <c r="J50" s="828"/>
      <c r="K50" s="828"/>
      <c r="L50" s="828"/>
      <c r="M50" s="828"/>
    </row>
    <row r="51" spans="1:13" ht="14.25" x14ac:dyDescent="0.2">
      <c r="A51" s="918"/>
      <c r="B51" s="472" t="s">
        <v>107</v>
      </c>
      <c r="C51" s="468"/>
      <c r="E51" s="828"/>
      <c r="F51" s="828"/>
      <c r="G51" s="828"/>
      <c r="H51" s="828"/>
      <c r="I51" s="828"/>
      <c r="J51" s="828"/>
      <c r="K51" s="828"/>
      <c r="L51" s="828"/>
      <c r="M51" s="828"/>
    </row>
    <row r="52" spans="1:13" ht="14.25" x14ac:dyDescent="0.2">
      <c r="A52" s="918"/>
      <c r="B52" s="472" t="s">
        <v>231</v>
      </c>
      <c r="C52" s="468"/>
      <c r="E52" s="828"/>
      <c r="F52" s="828"/>
      <c r="G52" s="828"/>
      <c r="H52" s="828"/>
      <c r="I52" s="828"/>
      <c r="J52" s="828"/>
      <c r="K52" s="828"/>
      <c r="L52" s="828"/>
      <c r="M52" s="828"/>
    </row>
    <row r="53" spans="1:13" ht="14.25" x14ac:dyDescent="0.2">
      <c r="A53" s="918"/>
      <c r="B53" s="472" t="s">
        <v>227</v>
      </c>
      <c r="C53" s="468"/>
      <c r="E53" s="828"/>
      <c r="F53" s="828"/>
      <c r="G53" s="828"/>
      <c r="H53" s="828"/>
      <c r="I53" s="828"/>
      <c r="J53" s="828"/>
      <c r="K53" s="828"/>
      <c r="L53" s="828"/>
      <c r="M53" s="828"/>
    </row>
    <row r="54" spans="1:13" ht="14.25" x14ac:dyDescent="0.2">
      <c r="A54" s="918"/>
      <c r="B54" s="472" t="s">
        <v>106</v>
      </c>
      <c r="C54" s="468"/>
      <c r="E54" s="828"/>
      <c r="F54" s="828"/>
      <c r="G54" s="828"/>
      <c r="H54" s="828"/>
      <c r="I54" s="828"/>
      <c r="J54" s="828"/>
      <c r="K54" s="828"/>
      <c r="L54" s="828"/>
      <c r="M54" s="828"/>
    </row>
    <row r="55" spans="1:13" ht="14.25" x14ac:dyDescent="0.2">
      <c r="A55" s="918"/>
      <c r="B55" s="472" t="s">
        <v>228</v>
      </c>
      <c r="C55" s="468"/>
      <c r="E55" s="828"/>
      <c r="F55" s="828"/>
      <c r="G55" s="828"/>
      <c r="H55" s="828"/>
      <c r="I55" s="828"/>
      <c r="J55" s="828"/>
      <c r="K55" s="828"/>
      <c r="L55" s="828"/>
      <c r="M55" s="828"/>
    </row>
    <row r="56" spans="1:13" ht="14.25" x14ac:dyDescent="0.2">
      <c r="A56" s="918"/>
      <c r="B56" s="574" t="s">
        <v>80</v>
      </c>
      <c r="C56" s="468"/>
      <c r="E56" s="828"/>
      <c r="F56" s="828"/>
      <c r="G56" s="828"/>
      <c r="H56" s="828"/>
      <c r="I56" s="828"/>
      <c r="J56" s="828"/>
      <c r="K56" s="828"/>
      <c r="L56" s="828"/>
      <c r="M56" s="828"/>
    </row>
    <row r="57" spans="1:13" ht="14.25" x14ac:dyDescent="0.2">
      <c r="A57" s="918"/>
      <c r="B57" s="882"/>
      <c r="C57" s="468"/>
      <c r="E57" s="828"/>
      <c r="F57" s="828"/>
      <c r="G57" s="828"/>
      <c r="H57" s="828"/>
      <c r="I57" s="828"/>
      <c r="J57" s="828"/>
      <c r="K57" s="828"/>
      <c r="L57" s="828"/>
      <c r="M57" s="828"/>
    </row>
    <row r="58" spans="1:13" ht="14.25" x14ac:dyDescent="0.2">
      <c r="A58" s="918"/>
      <c r="B58" s="882"/>
      <c r="C58" s="468"/>
      <c r="E58" s="828"/>
      <c r="F58" s="828"/>
      <c r="G58" s="828"/>
      <c r="H58" s="828"/>
      <c r="I58" s="828"/>
      <c r="J58" s="828"/>
      <c r="K58" s="828"/>
      <c r="L58" s="828"/>
      <c r="M58" s="828"/>
    </row>
    <row r="59" spans="1:13" ht="12.75" x14ac:dyDescent="0.2">
      <c r="A59" s="918"/>
      <c r="B59" s="882"/>
      <c r="C59" s="874"/>
      <c r="E59" s="828"/>
      <c r="F59" s="828"/>
      <c r="G59" s="828"/>
      <c r="H59" s="828"/>
      <c r="I59" s="828"/>
      <c r="J59" s="828"/>
      <c r="K59" s="828"/>
      <c r="L59" s="828"/>
      <c r="M59" s="828"/>
    </row>
    <row r="60" spans="1:13" ht="18" x14ac:dyDescent="0.25">
      <c r="A60" s="941"/>
      <c r="B60" s="942" t="s">
        <v>539</v>
      </c>
      <c r="C60" s="943"/>
      <c r="E60" s="828"/>
      <c r="F60" s="828"/>
      <c r="G60" s="828"/>
      <c r="H60" s="828"/>
      <c r="I60" s="828"/>
      <c r="J60" s="828"/>
      <c r="K60" s="828"/>
      <c r="L60" s="828"/>
      <c r="M60" s="828"/>
    </row>
    <row r="61" spans="1:13" ht="12.75" x14ac:dyDescent="0.2">
      <c r="E61" s="828"/>
      <c r="F61" s="828"/>
      <c r="G61" s="828"/>
      <c r="H61" s="828"/>
      <c r="I61" s="828"/>
      <c r="J61" s="828"/>
      <c r="K61" s="828"/>
      <c r="L61" s="828"/>
      <c r="M61" s="828"/>
    </row>
    <row r="62" spans="1:13" ht="12.75" x14ac:dyDescent="0.2">
      <c r="E62" s="828"/>
      <c r="F62" s="828"/>
      <c r="G62" s="828"/>
      <c r="H62" s="828"/>
      <c r="I62" s="828"/>
      <c r="J62" s="828"/>
      <c r="K62" s="828"/>
      <c r="L62" s="828"/>
      <c r="M62" s="828"/>
    </row>
    <row r="63" spans="1:13" ht="12.75" x14ac:dyDescent="0.2">
      <c r="E63" s="828"/>
      <c r="F63" s="828"/>
      <c r="G63" s="828"/>
      <c r="H63" s="828"/>
      <c r="I63" s="828"/>
      <c r="J63" s="828"/>
      <c r="K63" s="828"/>
      <c r="L63" s="828"/>
      <c r="M63" s="828"/>
    </row>
    <row r="64" spans="1:13" ht="12.75" x14ac:dyDescent="0.2">
      <c r="E64" s="828"/>
      <c r="F64" s="828"/>
      <c r="G64" s="828"/>
      <c r="H64" s="828"/>
      <c r="I64" s="828"/>
      <c r="J64" s="828"/>
      <c r="K64" s="828"/>
      <c r="L64" s="828"/>
      <c r="M64" s="828"/>
    </row>
    <row r="65" spans="5:13" ht="12.75" x14ac:dyDescent="0.2">
      <c r="E65" s="828"/>
      <c r="F65" s="828"/>
      <c r="G65" s="828"/>
      <c r="H65" s="828"/>
      <c r="I65" s="828"/>
      <c r="J65" s="828"/>
      <c r="K65" s="828"/>
      <c r="L65" s="828"/>
      <c r="M65" s="828"/>
    </row>
    <row r="66" spans="5:13" ht="12.75" x14ac:dyDescent="0.2">
      <c r="E66" s="828"/>
      <c r="F66" s="828"/>
      <c r="G66" s="828"/>
      <c r="H66" s="828"/>
      <c r="I66" s="828"/>
      <c r="J66" s="828"/>
      <c r="K66" s="828"/>
      <c r="L66" s="828"/>
      <c r="M66" s="828"/>
    </row>
    <row r="67" spans="5:13" ht="12.75" x14ac:dyDescent="0.2">
      <c r="E67" s="828"/>
      <c r="F67" s="828"/>
      <c r="G67" s="828"/>
      <c r="H67" s="828"/>
      <c r="I67" s="828"/>
      <c r="J67" s="828"/>
      <c r="K67" s="828"/>
      <c r="L67" s="828"/>
      <c r="M67" s="828"/>
    </row>
    <row r="68" spans="5:13" ht="12.75" x14ac:dyDescent="0.2">
      <c r="E68" s="828"/>
      <c r="F68" s="828"/>
      <c r="G68" s="828"/>
      <c r="H68" s="828"/>
      <c r="I68" s="828"/>
      <c r="J68" s="828"/>
      <c r="K68" s="828"/>
      <c r="L68" s="828"/>
      <c r="M68" s="828"/>
    </row>
    <row r="69" spans="5:13" ht="12.75" x14ac:dyDescent="0.2">
      <c r="E69" s="828"/>
      <c r="F69" s="828"/>
      <c r="G69" s="828"/>
      <c r="H69" s="828"/>
      <c r="I69" s="828"/>
      <c r="J69" s="828"/>
      <c r="K69" s="828"/>
      <c r="L69" s="828"/>
      <c r="M69" s="828"/>
    </row>
    <row r="70" spans="5:13" ht="12.75" x14ac:dyDescent="0.2">
      <c r="E70" s="828"/>
      <c r="F70" s="828"/>
      <c r="G70" s="828"/>
      <c r="H70" s="828"/>
      <c r="I70" s="828"/>
      <c r="J70" s="828"/>
      <c r="K70" s="828"/>
      <c r="L70" s="828"/>
      <c r="M70" s="828"/>
    </row>
    <row r="71" spans="5:13" ht="12.75" x14ac:dyDescent="0.2">
      <c r="E71" s="828"/>
      <c r="F71" s="828"/>
      <c r="G71" s="828"/>
      <c r="H71" s="828"/>
      <c r="I71" s="828"/>
      <c r="J71" s="828"/>
      <c r="K71" s="828"/>
      <c r="L71" s="828"/>
      <c r="M71" s="828"/>
    </row>
    <row r="72" spans="5:13" ht="12.75" x14ac:dyDescent="0.2">
      <c r="E72" s="828"/>
      <c r="F72" s="828"/>
      <c r="G72" s="828"/>
      <c r="H72" s="828"/>
      <c r="I72" s="828"/>
      <c r="J72" s="828"/>
      <c r="K72" s="828"/>
      <c r="L72" s="828"/>
      <c r="M72" s="828"/>
    </row>
    <row r="73" spans="5:13" ht="12.75" x14ac:dyDescent="0.2">
      <c r="E73" s="828"/>
      <c r="F73" s="828"/>
      <c r="G73" s="828"/>
      <c r="H73" s="828"/>
      <c r="I73" s="828"/>
      <c r="J73" s="828"/>
      <c r="K73" s="828"/>
      <c r="L73" s="828"/>
      <c r="M73" s="828"/>
    </row>
    <row r="74" spans="5:13" ht="12.75" x14ac:dyDescent="0.2">
      <c r="E74" s="828"/>
      <c r="F74" s="828"/>
      <c r="G74" s="828"/>
      <c r="H74" s="828"/>
      <c r="I74" s="828"/>
      <c r="J74" s="828"/>
      <c r="K74" s="828"/>
      <c r="L74" s="828"/>
      <c r="M74" s="828"/>
    </row>
    <row r="75" spans="5:13" ht="12.75" x14ac:dyDescent="0.2">
      <c r="E75" s="828"/>
      <c r="F75" s="828"/>
      <c r="G75" s="828"/>
      <c r="H75" s="828"/>
      <c r="I75" s="828"/>
      <c r="J75" s="828"/>
      <c r="K75" s="828"/>
      <c r="L75" s="828"/>
      <c r="M75" s="828"/>
    </row>
    <row r="76" spans="5:13" ht="12.75" x14ac:dyDescent="0.2">
      <c r="E76" s="828"/>
      <c r="F76" s="828"/>
      <c r="G76" s="828"/>
      <c r="H76" s="828"/>
      <c r="I76" s="828"/>
      <c r="J76" s="828"/>
      <c r="K76" s="828"/>
      <c r="L76" s="828"/>
      <c r="M76" s="828"/>
    </row>
    <row r="77" spans="5:13" ht="12.75" x14ac:dyDescent="0.2">
      <c r="E77" s="828"/>
      <c r="F77" s="828"/>
      <c r="G77" s="828"/>
      <c r="H77" s="828"/>
      <c r="I77" s="828"/>
      <c r="J77" s="828"/>
      <c r="K77" s="828"/>
      <c r="L77" s="828"/>
      <c r="M77" s="828"/>
    </row>
    <row r="78" spans="5:13" ht="12.75" x14ac:dyDescent="0.2">
      <c r="E78" s="828"/>
      <c r="F78" s="828"/>
      <c r="G78" s="828"/>
      <c r="H78" s="828"/>
      <c r="I78" s="828"/>
      <c r="J78" s="828"/>
      <c r="K78" s="828"/>
      <c r="L78" s="828"/>
      <c r="M78" s="828"/>
    </row>
    <row r="79" spans="5:13" ht="12.75" x14ac:dyDescent="0.2">
      <c r="E79" s="828"/>
      <c r="F79" s="828"/>
      <c r="G79" s="828"/>
      <c r="H79" s="828"/>
      <c r="I79" s="828"/>
      <c r="J79" s="828"/>
      <c r="K79" s="828"/>
      <c r="L79" s="828"/>
      <c r="M79" s="828"/>
    </row>
    <row r="80" spans="5:13" ht="12.75" x14ac:dyDescent="0.2">
      <c r="E80" s="828"/>
      <c r="F80" s="828"/>
      <c r="G80" s="828"/>
      <c r="H80" s="828"/>
      <c r="I80" s="828"/>
      <c r="J80" s="828"/>
      <c r="K80" s="828"/>
      <c r="L80" s="828"/>
      <c r="M80" s="828"/>
    </row>
    <row r="81" spans="5:13" ht="12.75" x14ac:dyDescent="0.2">
      <c r="E81" s="828"/>
      <c r="F81" s="828"/>
      <c r="G81" s="828"/>
      <c r="H81" s="828"/>
      <c r="I81" s="828"/>
      <c r="J81" s="828"/>
      <c r="K81" s="828"/>
      <c r="L81" s="828"/>
      <c r="M81" s="828"/>
    </row>
    <row r="82" spans="5:13" ht="12.75" x14ac:dyDescent="0.2">
      <c r="E82" s="828"/>
      <c r="F82" s="828"/>
      <c r="G82" s="828"/>
      <c r="H82" s="828"/>
      <c r="I82" s="828"/>
      <c r="J82" s="828"/>
      <c r="K82" s="828"/>
      <c r="L82" s="828"/>
      <c r="M82" s="828"/>
    </row>
    <row r="83" spans="5:13" ht="12.75" x14ac:dyDescent="0.2">
      <c r="E83" s="828"/>
      <c r="F83" s="828"/>
      <c r="G83" s="828"/>
      <c r="H83" s="828"/>
      <c r="I83" s="828"/>
      <c r="J83" s="828"/>
      <c r="K83" s="828"/>
      <c r="L83" s="828"/>
      <c r="M83" s="828"/>
    </row>
    <row r="84" spans="5:13" ht="12.75" x14ac:dyDescent="0.2">
      <c r="E84" s="828"/>
      <c r="F84" s="828"/>
      <c r="G84" s="828"/>
      <c r="H84" s="828"/>
      <c r="I84" s="828"/>
      <c r="J84" s="828"/>
      <c r="K84" s="828"/>
      <c r="L84" s="828"/>
      <c r="M84" s="828"/>
    </row>
    <row r="85" spans="5:13" ht="12.75" x14ac:dyDescent="0.2">
      <c r="E85" s="828"/>
      <c r="F85" s="828"/>
      <c r="G85" s="828"/>
      <c r="H85" s="828"/>
      <c r="I85" s="828"/>
      <c r="J85" s="828"/>
      <c r="K85" s="828"/>
      <c r="L85" s="828"/>
      <c r="M85" s="828"/>
    </row>
    <row r="86" spans="5:13" ht="12.75" x14ac:dyDescent="0.2">
      <c r="E86" s="828"/>
      <c r="F86" s="828"/>
      <c r="G86" s="828"/>
      <c r="H86" s="828"/>
      <c r="I86" s="828"/>
      <c r="J86" s="828"/>
      <c r="K86" s="828"/>
      <c r="L86" s="828"/>
      <c r="M86" s="828"/>
    </row>
    <row r="87" spans="5:13" ht="12.75" x14ac:dyDescent="0.2">
      <c r="E87" s="828"/>
      <c r="F87" s="828"/>
      <c r="G87" s="828"/>
      <c r="H87" s="828"/>
      <c r="I87" s="828"/>
      <c r="J87" s="828"/>
      <c r="K87" s="828"/>
      <c r="L87" s="828"/>
      <c r="M87" s="828"/>
    </row>
    <row r="88" spans="5:13" ht="12.75" x14ac:dyDescent="0.2">
      <c r="E88" s="828"/>
      <c r="F88" s="828"/>
      <c r="G88" s="828"/>
      <c r="H88" s="828"/>
      <c r="I88" s="828"/>
      <c r="J88" s="828"/>
      <c r="K88" s="828"/>
      <c r="L88" s="828"/>
      <c r="M88" s="828"/>
    </row>
    <row r="89" spans="5:13" ht="12.75" x14ac:dyDescent="0.2">
      <c r="E89" s="828"/>
      <c r="F89" s="828"/>
      <c r="G89" s="828"/>
      <c r="H89" s="828"/>
      <c r="I89" s="828"/>
      <c r="J89" s="828"/>
      <c r="K89" s="828"/>
      <c r="L89" s="828"/>
      <c r="M89" s="828"/>
    </row>
    <row r="90" spans="5:13" ht="12.75" x14ac:dyDescent="0.2">
      <c r="E90" s="828"/>
      <c r="F90" s="828"/>
      <c r="G90" s="828"/>
      <c r="H90" s="828"/>
      <c r="I90" s="828"/>
      <c r="J90" s="828"/>
      <c r="K90" s="828"/>
      <c r="L90" s="828"/>
      <c r="M90" s="828"/>
    </row>
    <row r="91" spans="5:13" ht="12.75" x14ac:dyDescent="0.2">
      <c r="E91" s="828"/>
      <c r="F91" s="828"/>
      <c r="G91" s="828"/>
      <c r="H91" s="828"/>
      <c r="I91" s="828"/>
      <c r="J91" s="828"/>
      <c r="K91" s="828"/>
      <c r="L91" s="828"/>
      <c r="M91" s="828"/>
    </row>
    <row r="92" spans="5:13" ht="12.75" x14ac:dyDescent="0.2">
      <c r="E92" s="828"/>
      <c r="F92" s="828"/>
      <c r="G92" s="828"/>
      <c r="H92" s="828"/>
      <c r="I92" s="828"/>
      <c r="J92" s="828"/>
      <c r="K92" s="828"/>
      <c r="L92" s="828"/>
      <c r="M92" s="828"/>
    </row>
    <row r="93" spans="5:13" ht="12.75" x14ac:dyDescent="0.2">
      <c r="E93" s="828"/>
      <c r="F93" s="828"/>
      <c r="G93" s="828"/>
      <c r="H93" s="828"/>
      <c r="I93" s="828"/>
      <c r="J93" s="828"/>
      <c r="K93" s="828"/>
      <c r="L93" s="828"/>
      <c r="M93" s="828"/>
    </row>
    <row r="94" spans="5:13" ht="12.75" x14ac:dyDescent="0.2">
      <c r="E94" s="828"/>
      <c r="F94" s="828"/>
      <c r="G94" s="828"/>
      <c r="H94" s="828"/>
      <c r="I94" s="828"/>
      <c r="J94" s="828"/>
      <c r="K94" s="828"/>
      <c r="L94" s="828"/>
      <c r="M94" s="828"/>
    </row>
    <row r="95" spans="5:13" ht="12.75" x14ac:dyDescent="0.2">
      <c r="E95" s="828"/>
      <c r="F95" s="828"/>
      <c r="G95" s="828"/>
      <c r="H95" s="828"/>
      <c r="I95" s="828"/>
      <c r="J95" s="828"/>
      <c r="K95" s="828"/>
      <c r="L95" s="828"/>
      <c r="M95" s="828"/>
    </row>
    <row r="96" spans="5:13" ht="12.75" x14ac:dyDescent="0.2">
      <c r="E96" s="828"/>
      <c r="F96" s="828"/>
      <c r="G96" s="828"/>
      <c r="H96" s="828"/>
      <c r="I96" s="828"/>
      <c r="J96" s="828"/>
      <c r="K96" s="828"/>
      <c r="L96" s="828"/>
      <c r="M96" s="828"/>
    </row>
    <row r="97" spans="5:13" ht="12.75" x14ac:dyDescent="0.2">
      <c r="E97" s="828"/>
      <c r="F97" s="828"/>
      <c r="G97" s="828"/>
      <c r="H97" s="828"/>
      <c r="I97" s="828"/>
      <c r="J97" s="828"/>
      <c r="K97" s="828"/>
      <c r="L97" s="828"/>
      <c r="M97" s="828"/>
    </row>
    <row r="98" spans="5:13" ht="12.75" x14ac:dyDescent="0.2">
      <c r="E98" s="828"/>
      <c r="F98" s="828"/>
      <c r="G98" s="828"/>
      <c r="H98" s="828"/>
      <c r="I98" s="828"/>
      <c r="J98" s="828"/>
      <c r="K98" s="828"/>
      <c r="L98" s="828"/>
      <c r="M98" s="828"/>
    </row>
    <row r="99" spans="5:13" ht="12.75" x14ac:dyDescent="0.2">
      <c r="E99" s="828"/>
      <c r="F99" s="828"/>
      <c r="G99" s="828"/>
      <c r="H99" s="828"/>
      <c r="I99" s="828"/>
      <c r="J99" s="828"/>
      <c r="K99" s="828"/>
      <c r="L99" s="828"/>
      <c r="M99" s="828"/>
    </row>
    <row r="100" spans="5:13" ht="12.75" x14ac:dyDescent="0.2">
      <c r="E100" s="828"/>
      <c r="F100" s="828"/>
      <c r="G100" s="828"/>
      <c r="H100" s="828"/>
      <c r="I100" s="828"/>
      <c r="J100" s="828"/>
      <c r="K100" s="828"/>
      <c r="L100" s="828"/>
      <c r="M100" s="828"/>
    </row>
    <row r="101" spans="5:13" ht="12.75" x14ac:dyDescent="0.2">
      <c r="E101" s="828"/>
      <c r="F101" s="828"/>
      <c r="G101" s="828"/>
      <c r="H101" s="828"/>
      <c r="I101" s="828"/>
      <c r="J101" s="828"/>
      <c r="K101" s="828"/>
      <c r="L101" s="828"/>
      <c r="M101" s="828"/>
    </row>
    <row r="102" spans="5:13" ht="12.75" x14ac:dyDescent="0.2">
      <c r="E102" s="828"/>
      <c r="F102" s="828"/>
      <c r="G102" s="828"/>
      <c r="H102" s="828"/>
      <c r="I102" s="828"/>
      <c r="J102" s="828"/>
      <c r="K102" s="828"/>
      <c r="L102" s="828"/>
      <c r="M102" s="828"/>
    </row>
    <row r="103" spans="5:13" ht="12.75" x14ac:dyDescent="0.2">
      <c r="E103" s="828"/>
      <c r="F103" s="828"/>
      <c r="G103" s="828"/>
      <c r="H103" s="828"/>
      <c r="I103" s="828"/>
      <c r="J103" s="828"/>
      <c r="K103" s="828"/>
      <c r="L103" s="828"/>
      <c r="M103" s="828"/>
    </row>
    <row r="104" spans="5:13" ht="12.75" x14ac:dyDescent="0.2">
      <c r="E104" s="828"/>
      <c r="F104" s="828"/>
      <c r="G104" s="828"/>
      <c r="H104" s="828"/>
      <c r="I104" s="828"/>
      <c r="J104" s="828"/>
      <c r="K104" s="828"/>
      <c r="L104" s="828"/>
      <c r="M104" s="828"/>
    </row>
    <row r="105" spans="5:13" ht="12.75" x14ac:dyDescent="0.2">
      <c r="E105" s="828"/>
      <c r="F105" s="828"/>
      <c r="G105" s="828"/>
      <c r="H105" s="828"/>
      <c r="I105" s="828"/>
      <c r="J105" s="828"/>
      <c r="K105" s="828"/>
      <c r="L105" s="828"/>
      <c r="M105" s="828"/>
    </row>
    <row r="106" spans="5:13" ht="12.75" x14ac:dyDescent="0.2">
      <c r="E106" s="828"/>
      <c r="F106" s="828"/>
      <c r="G106" s="828"/>
      <c r="H106" s="828"/>
      <c r="I106" s="828"/>
      <c r="J106" s="828"/>
      <c r="K106" s="828"/>
      <c r="L106" s="828"/>
      <c r="M106" s="828"/>
    </row>
    <row r="107" spans="5:13" ht="12.75" x14ac:dyDescent="0.2">
      <c r="E107" s="828"/>
      <c r="F107" s="828"/>
      <c r="G107" s="828"/>
      <c r="H107" s="828"/>
      <c r="I107" s="828"/>
      <c r="J107" s="828"/>
      <c r="K107" s="828"/>
      <c r="L107" s="828"/>
      <c r="M107" s="828"/>
    </row>
    <row r="108" spans="5:13" ht="12.75" x14ac:dyDescent="0.2">
      <c r="E108" s="828"/>
      <c r="F108" s="828"/>
      <c r="G108" s="828"/>
      <c r="H108" s="828"/>
      <c r="I108" s="828"/>
      <c r="J108" s="828"/>
      <c r="K108" s="828"/>
      <c r="L108" s="828"/>
      <c r="M108" s="828"/>
    </row>
    <row r="109" spans="5:13" ht="12.75" x14ac:dyDescent="0.2">
      <c r="E109" s="828"/>
      <c r="F109" s="828"/>
      <c r="G109" s="828"/>
      <c r="H109" s="828"/>
      <c r="I109" s="828"/>
      <c r="J109" s="828"/>
      <c r="K109" s="828"/>
      <c r="L109" s="828"/>
      <c r="M109" s="828"/>
    </row>
    <row r="110" spans="5:13" ht="12.75" x14ac:dyDescent="0.2">
      <c r="E110" s="828"/>
      <c r="F110" s="828"/>
      <c r="G110" s="828"/>
      <c r="H110" s="828"/>
      <c r="I110" s="828"/>
      <c r="J110" s="828"/>
      <c r="K110" s="828"/>
      <c r="L110" s="828"/>
      <c r="M110" s="828"/>
    </row>
    <row r="111" spans="5:13" ht="12.75" x14ac:dyDescent="0.2">
      <c r="E111" s="828"/>
      <c r="F111" s="828"/>
      <c r="G111" s="828"/>
      <c r="H111" s="828"/>
      <c r="I111" s="828"/>
      <c r="J111" s="828"/>
      <c r="K111" s="828"/>
      <c r="L111" s="828"/>
      <c r="M111" s="828"/>
    </row>
    <row r="112" spans="5:13" ht="12.75" x14ac:dyDescent="0.2">
      <c r="E112" s="828"/>
      <c r="F112" s="828"/>
      <c r="G112" s="828"/>
      <c r="H112" s="828"/>
      <c r="I112" s="828"/>
      <c r="J112" s="828"/>
      <c r="K112" s="828"/>
      <c r="L112" s="828"/>
      <c r="M112" s="828"/>
    </row>
    <row r="113" spans="5:13" ht="12.75" x14ac:dyDescent="0.2">
      <c r="E113" s="828"/>
      <c r="F113" s="828"/>
      <c r="G113" s="828"/>
      <c r="H113" s="828"/>
      <c r="I113" s="828"/>
      <c r="J113" s="828"/>
      <c r="K113" s="828"/>
      <c r="L113" s="828"/>
      <c r="M113" s="828"/>
    </row>
    <row r="114" spans="5:13" ht="12.75" x14ac:dyDescent="0.2">
      <c r="E114" s="828"/>
      <c r="F114" s="828"/>
      <c r="G114" s="828"/>
      <c r="H114" s="828"/>
      <c r="I114" s="828"/>
      <c r="J114" s="828"/>
      <c r="K114" s="828"/>
      <c r="L114" s="828"/>
      <c r="M114" s="828"/>
    </row>
    <row r="115" spans="5:13" ht="12.75" x14ac:dyDescent="0.2">
      <c r="E115" s="828"/>
      <c r="F115" s="828"/>
      <c r="G115" s="828"/>
      <c r="H115" s="828"/>
      <c r="I115" s="828"/>
      <c r="J115" s="828"/>
      <c r="K115" s="828"/>
      <c r="L115" s="828"/>
      <c r="M115" s="828"/>
    </row>
    <row r="116" spans="5:13" ht="12.75" x14ac:dyDescent="0.2">
      <c r="E116" s="828"/>
      <c r="F116" s="828"/>
      <c r="G116" s="828"/>
      <c r="H116" s="828"/>
      <c r="I116" s="828"/>
      <c r="J116" s="828"/>
      <c r="K116" s="828"/>
      <c r="L116" s="828"/>
      <c r="M116" s="828"/>
    </row>
    <row r="117" spans="5:13" ht="12.75" x14ac:dyDescent="0.2">
      <c r="E117" s="828"/>
      <c r="F117" s="828"/>
      <c r="G117" s="828"/>
      <c r="H117" s="828"/>
      <c r="I117" s="828"/>
      <c r="J117" s="828"/>
      <c r="K117" s="828"/>
      <c r="L117" s="828"/>
      <c r="M117" s="828"/>
    </row>
    <row r="118" spans="5:13" ht="12.75" x14ac:dyDescent="0.2">
      <c r="E118" s="828"/>
      <c r="F118" s="828"/>
      <c r="G118" s="828"/>
      <c r="H118" s="828"/>
      <c r="I118" s="828"/>
      <c r="J118" s="828"/>
      <c r="K118" s="828"/>
      <c r="L118" s="828"/>
      <c r="M118" s="828"/>
    </row>
    <row r="119" spans="5:13" ht="12.75" x14ac:dyDescent="0.2">
      <c r="E119" s="828"/>
      <c r="F119" s="828"/>
      <c r="G119" s="828"/>
      <c r="H119" s="828"/>
      <c r="I119" s="828"/>
      <c r="J119" s="828"/>
      <c r="K119" s="828"/>
      <c r="L119" s="828"/>
      <c r="M119" s="828"/>
    </row>
    <row r="120" spans="5:13" ht="12.75" x14ac:dyDescent="0.2">
      <c r="E120" s="828"/>
      <c r="F120" s="828"/>
      <c r="G120" s="828"/>
      <c r="H120" s="828"/>
      <c r="I120" s="828"/>
      <c r="J120" s="828"/>
      <c r="K120" s="828"/>
      <c r="L120" s="828"/>
      <c r="M120" s="828"/>
    </row>
    <row r="121" spans="5:13" ht="12.75" x14ac:dyDescent="0.2">
      <c r="E121" s="828"/>
      <c r="F121" s="828"/>
      <c r="G121" s="828"/>
      <c r="H121" s="828"/>
      <c r="I121" s="828"/>
      <c r="J121" s="828"/>
      <c r="K121" s="828"/>
      <c r="L121" s="828"/>
      <c r="M121" s="828"/>
    </row>
    <row r="122" spans="5:13" ht="12.75" x14ac:dyDescent="0.2">
      <c r="E122" s="828"/>
      <c r="F122" s="828"/>
      <c r="G122" s="828"/>
      <c r="H122" s="828"/>
      <c r="I122" s="828"/>
      <c r="J122" s="828"/>
      <c r="K122" s="828"/>
      <c r="L122" s="828"/>
      <c r="M122" s="828"/>
    </row>
    <row r="123" spans="5:13" ht="12.75" x14ac:dyDescent="0.2">
      <c r="E123" s="828"/>
      <c r="F123" s="828"/>
      <c r="G123" s="828"/>
      <c r="H123" s="828"/>
      <c r="I123" s="828"/>
      <c r="J123" s="828"/>
      <c r="K123" s="828"/>
      <c r="L123" s="828"/>
      <c r="M123" s="828"/>
    </row>
    <row r="124" spans="5:13" ht="12.75" x14ac:dyDescent="0.2">
      <c r="E124" s="828"/>
      <c r="F124" s="828"/>
      <c r="G124" s="828"/>
      <c r="H124" s="828"/>
      <c r="I124" s="828"/>
      <c r="J124" s="828"/>
      <c r="K124" s="828"/>
      <c r="L124" s="828"/>
      <c r="M124" s="828"/>
    </row>
    <row r="125" spans="5:13" ht="12.75" x14ac:dyDescent="0.2">
      <c r="E125" s="828"/>
      <c r="F125" s="828"/>
      <c r="G125" s="828"/>
      <c r="H125" s="828"/>
      <c r="I125" s="828"/>
      <c r="J125" s="828"/>
      <c r="K125" s="828"/>
      <c r="L125" s="828"/>
      <c r="M125" s="828"/>
    </row>
    <row r="126" spans="5:13" ht="12.75" x14ac:dyDescent="0.2">
      <c r="E126" s="828"/>
      <c r="F126" s="828"/>
      <c r="G126" s="828"/>
      <c r="H126" s="828"/>
      <c r="I126" s="828"/>
      <c r="J126" s="828"/>
      <c r="K126" s="828"/>
      <c r="L126" s="828"/>
      <c r="M126" s="828"/>
    </row>
    <row r="127" spans="5:13" ht="12.75" x14ac:dyDescent="0.2">
      <c r="E127" s="828"/>
      <c r="F127" s="828"/>
      <c r="G127" s="828"/>
      <c r="H127" s="828"/>
      <c r="I127" s="828"/>
      <c r="J127" s="828"/>
      <c r="K127" s="828"/>
      <c r="L127" s="828"/>
      <c r="M127" s="828"/>
    </row>
    <row r="128" spans="5:13" ht="12.75" x14ac:dyDescent="0.2">
      <c r="E128" s="828"/>
      <c r="F128" s="828"/>
      <c r="G128" s="828"/>
      <c r="H128" s="828"/>
      <c r="I128" s="828"/>
      <c r="J128" s="828"/>
      <c r="K128" s="828"/>
      <c r="L128" s="828"/>
      <c r="M128" s="828"/>
    </row>
    <row r="129" spans="5:13" ht="12.75" x14ac:dyDescent="0.2">
      <c r="E129" s="828"/>
      <c r="F129" s="828"/>
      <c r="G129" s="828"/>
      <c r="H129" s="828"/>
      <c r="I129" s="828"/>
      <c r="J129" s="828"/>
      <c r="K129" s="828"/>
      <c r="L129" s="828"/>
      <c r="M129" s="828"/>
    </row>
    <row r="130" spans="5:13" ht="12.75" x14ac:dyDescent="0.2">
      <c r="E130" s="828"/>
      <c r="F130" s="828"/>
      <c r="G130" s="828"/>
      <c r="H130" s="828"/>
      <c r="I130" s="828"/>
      <c r="J130" s="828"/>
      <c r="K130" s="828"/>
      <c r="L130" s="828"/>
      <c r="M130" s="828"/>
    </row>
    <row r="131" spans="5:13" ht="12.75" x14ac:dyDescent="0.2">
      <c r="E131" s="828"/>
      <c r="F131" s="828"/>
      <c r="G131" s="828"/>
      <c r="H131" s="828"/>
      <c r="I131" s="828"/>
      <c r="J131" s="828"/>
      <c r="K131" s="828"/>
      <c r="L131" s="828"/>
      <c r="M131" s="828"/>
    </row>
    <row r="132" spans="5:13" ht="12.75" x14ac:dyDescent="0.2">
      <c r="E132" s="828"/>
      <c r="F132" s="828"/>
      <c r="G132" s="828"/>
      <c r="H132" s="828"/>
      <c r="I132" s="828"/>
      <c r="J132" s="828"/>
      <c r="K132" s="828"/>
      <c r="L132" s="828"/>
      <c r="M132" s="828"/>
    </row>
    <row r="133" spans="5:13" ht="12.75" x14ac:dyDescent="0.2">
      <c r="E133" s="828"/>
      <c r="F133" s="828"/>
      <c r="G133" s="828"/>
      <c r="H133" s="828"/>
      <c r="I133" s="828"/>
      <c r="J133" s="828"/>
      <c r="K133" s="828"/>
      <c r="L133" s="828"/>
      <c r="M133" s="828"/>
    </row>
    <row r="134" spans="5:13" ht="12.75" x14ac:dyDescent="0.2">
      <c r="E134" s="828"/>
      <c r="F134" s="828"/>
      <c r="G134" s="828"/>
      <c r="H134" s="828"/>
      <c r="I134" s="828"/>
      <c r="J134" s="828"/>
      <c r="K134" s="828"/>
      <c r="L134" s="828"/>
      <c r="M134" s="828"/>
    </row>
    <row r="135" spans="5:13" ht="12.75" x14ac:dyDescent="0.2">
      <c r="E135" s="828"/>
      <c r="F135" s="828"/>
      <c r="G135" s="828"/>
      <c r="H135" s="828"/>
      <c r="I135" s="828"/>
      <c r="J135" s="828"/>
      <c r="K135" s="828"/>
      <c r="L135" s="828"/>
      <c r="M135" s="828"/>
    </row>
    <row r="136" spans="5:13" ht="12.75" x14ac:dyDescent="0.2">
      <c r="E136" s="828"/>
      <c r="F136" s="828"/>
      <c r="G136" s="828"/>
      <c r="H136" s="828"/>
      <c r="I136" s="828"/>
      <c r="J136" s="828"/>
      <c r="K136" s="828"/>
      <c r="L136" s="828"/>
      <c r="M136" s="828"/>
    </row>
    <row r="137" spans="5:13" ht="12.75" x14ac:dyDescent="0.2">
      <c r="E137" s="828"/>
      <c r="F137" s="828"/>
      <c r="G137" s="828"/>
      <c r="H137" s="828"/>
      <c r="I137" s="828"/>
      <c r="J137" s="828"/>
      <c r="K137" s="828"/>
      <c r="L137" s="828"/>
      <c r="M137" s="828"/>
    </row>
    <row r="138" spans="5:13" ht="12.75" x14ac:dyDescent="0.2">
      <c r="E138" s="828"/>
      <c r="F138" s="828"/>
      <c r="G138" s="828"/>
      <c r="H138" s="828"/>
      <c r="I138" s="828"/>
      <c r="J138" s="828"/>
      <c r="K138" s="828"/>
      <c r="L138" s="828"/>
      <c r="M138" s="828"/>
    </row>
    <row r="139" spans="5:13" ht="12.75" x14ac:dyDescent="0.2">
      <c r="E139" s="828"/>
      <c r="F139" s="828"/>
      <c r="G139" s="828"/>
      <c r="H139" s="828"/>
      <c r="I139" s="828"/>
      <c r="J139" s="828"/>
      <c r="K139" s="828"/>
      <c r="L139" s="828"/>
      <c r="M139" s="828"/>
    </row>
    <row r="140" spans="5:13" ht="12.75" x14ac:dyDescent="0.2">
      <c r="E140" s="828"/>
      <c r="F140" s="828"/>
      <c r="G140" s="828"/>
      <c r="H140" s="828"/>
      <c r="I140" s="828"/>
      <c r="J140" s="828"/>
      <c r="K140" s="828"/>
      <c r="L140" s="828"/>
      <c r="M140" s="828"/>
    </row>
    <row r="141" spans="5:13" ht="12.75" x14ac:dyDescent="0.2">
      <c r="E141" s="828"/>
      <c r="F141" s="828"/>
      <c r="G141" s="828"/>
      <c r="H141" s="828"/>
      <c r="I141" s="828"/>
      <c r="J141" s="828"/>
      <c r="K141" s="828"/>
      <c r="L141" s="828"/>
      <c r="M141" s="828"/>
    </row>
    <row r="142" spans="5:13" ht="12.75" x14ac:dyDescent="0.2">
      <c r="E142" s="828"/>
      <c r="F142" s="828"/>
      <c r="G142" s="828"/>
      <c r="H142" s="828"/>
      <c r="I142" s="828"/>
      <c r="J142" s="828"/>
      <c r="K142" s="828"/>
      <c r="L142" s="828"/>
      <c r="M142" s="828"/>
    </row>
    <row r="143" spans="5:13" ht="12.75" x14ac:dyDescent="0.2">
      <c r="E143" s="828"/>
      <c r="F143" s="828"/>
      <c r="G143" s="828"/>
      <c r="H143" s="828"/>
      <c r="I143" s="828"/>
      <c r="J143" s="828"/>
      <c r="K143" s="828"/>
      <c r="L143" s="828"/>
      <c r="M143" s="828"/>
    </row>
    <row r="144" spans="5:13" ht="12.75" x14ac:dyDescent="0.2">
      <c r="E144" s="828"/>
      <c r="F144" s="828"/>
      <c r="G144" s="828"/>
      <c r="H144" s="828"/>
      <c r="I144" s="828"/>
      <c r="J144" s="828"/>
      <c r="K144" s="828"/>
      <c r="L144" s="828"/>
      <c r="M144" s="828"/>
    </row>
    <row r="145" spans="5:13" ht="12.75" x14ac:dyDescent="0.2">
      <c r="E145" s="828"/>
      <c r="F145" s="828"/>
      <c r="G145" s="828"/>
      <c r="H145" s="828"/>
      <c r="I145" s="828"/>
      <c r="J145" s="828"/>
      <c r="K145" s="828"/>
      <c r="L145" s="828"/>
      <c r="M145" s="828"/>
    </row>
    <row r="146" spans="5:13" ht="12.75" x14ac:dyDescent="0.2">
      <c r="E146" s="828"/>
      <c r="F146" s="828"/>
      <c r="G146" s="828"/>
      <c r="H146" s="828"/>
      <c r="I146" s="828"/>
      <c r="J146" s="828"/>
      <c r="K146" s="828"/>
      <c r="L146" s="828"/>
      <c r="M146" s="828"/>
    </row>
    <row r="147" spans="5:13" ht="12.75" x14ac:dyDescent="0.2">
      <c r="E147" s="828"/>
      <c r="F147" s="828"/>
      <c r="G147" s="828"/>
      <c r="H147" s="828"/>
      <c r="I147" s="828"/>
      <c r="J147" s="828"/>
      <c r="K147" s="828"/>
      <c r="L147" s="828"/>
      <c r="M147" s="828"/>
    </row>
    <row r="148" spans="5:13" ht="12.75" x14ac:dyDescent="0.2">
      <c r="E148" s="828"/>
      <c r="F148" s="828"/>
      <c r="G148" s="828"/>
      <c r="H148" s="828"/>
      <c r="I148" s="828"/>
      <c r="J148" s="828"/>
      <c r="K148" s="828"/>
      <c r="L148" s="828"/>
      <c r="M148" s="828"/>
    </row>
    <row r="149" spans="5:13" ht="12.75" x14ac:dyDescent="0.2">
      <c r="E149" s="828"/>
      <c r="F149" s="828"/>
      <c r="G149" s="828"/>
      <c r="H149" s="828"/>
      <c r="I149" s="828"/>
      <c r="J149" s="828"/>
      <c r="K149" s="828"/>
      <c r="L149" s="828"/>
      <c r="M149" s="828"/>
    </row>
    <row r="150" spans="5:13" ht="12.75" x14ac:dyDescent="0.2">
      <c r="E150" s="828"/>
      <c r="F150" s="828"/>
      <c r="G150" s="828"/>
      <c r="H150" s="828"/>
      <c r="I150" s="828"/>
      <c r="J150" s="828"/>
      <c r="K150" s="828"/>
      <c r="L150" s="828"/>
      <c r="M150" s="828"/>
    </row>
    <row r="151" spans="5:13" ht="12.75" x14ac:dyDescent="0.2">
      <c r="E151" s="828"/>
      <c r="F151" s="828"/>
      <c r="G151" s="828"/>
      <c r="H151" s="828"/>
      <c r="I151" s="828"/>
      <c r="J151" s="828"/>
      <c r="K151" s="828"/>
      <c r="L151" s="828"/>
      <c r="M151" s="828"/>
    </row>
    <row r="152" spans="5:13" ht="12.75" x14ac:dyDescent="0.2">
      <c r="E152" s="828"/>
      <c r="F152" s="828"/>
      <c r="G152" s="828"/>
      <c r="H152" s="828"/>
      <c r="I152" s="828"/>
      <c r="J152" s="828"/>
      <c r="K152" s="828"/>
      <c r="L152" s="828"/>
      <c r="M152" s="828"/>
    </row>
    <row r="153" spans="5:13" ht="12.75" x14ac:dyDescent="0.2">
      <c r="E153" s="828"/>
      <c r="F153" s="828"/>
      <c r="G153" s="828"/>
      <c r="H153" s="828"/>
      <c r="I153" s="828"/>
      <c r="J153" s="828"/>
      <c r="K153" s="828"/>
      <c r="L153" s="828"/>
      <c r="M153" s="828"/>
    </row>
    <row r="154" spans="5:13" ht="12.75" x14ac:dyDescent="0.2">
      <c r="E154" s="828"/>
      <c r="F154" s="828"/>
      <c r="G154" s="828"/>
      <c r="H154" s="828"/>
      <c r="I154" s="828"/>
      <c r="J154" s="828"/>
      <c r="K154" s="828"/>
      <c r="L154" s="828"/>
      <c r="M154" s="828"/>
    </row>
    <row r="155" spans="5:13" ht="12.75" x14ac:dyDescent="0.2">
      <c r="E155" s="828"/>
      <c r="F155" s="828"/>
      <c r="G155" s="828"/>
      <c r="H155" s="828"/>
      <c r="I155" s="828"/>
      <c r="J155" s="828"/>
      <c r="K155" s="828"/>
      <c r="L155" s="828"/>
      <c r="M155" s="828"/>
    </row>
    <row r="156" spans="5:13" ht="12.75" x14ac:dyDescent="0.2">
      <c r="E156" s="828"/>
      <c r="F156" s="828"/>
      <c r="G156" s="828"/>
      <c r="H156" s="828"/>
      <c r="I156" s="828"/>
      <c r="J156" s="828"/>
      <c r="K156" s="828"/>
      <c r="L156" s="828"/>
      <c r="M156" s="828"/>
    </row>
    <row r="157" spans="5:13" ht="12.75" x14ac:dyDescent="0.2">
      <c r="E157" s="828"/>
      <c r="F157" s="828"/>
      <c r="G157" s="828"/>
      <c r="H157" s="828"/>
      <c r="I157" s="828"/>
      <c r="J157" s="828"/>
      <c r="K157" s="828"/>
      <c r="L157" s="828"/>
      <c r="M157" s="828"/>
    </row>
    <row r="158" spans="5:13" ht="12.75" x14ac:dyDescent="0.2">
      <c r="E158" s="828"/>
      <c r="F158" s="828"/>
      <c r="G158" s="828"/>
      <c r="H158" s="828"/>
      <c r="I158" s="828"/>
      <c r="J158" s="828"/>
      <c r="K158" s="828"/>
      <c r="L158" s="828"/>
      <c r="M158" s="828"/>
    </row>
    <row r="159" spans="5:13" ht="12.75" x14ac:dyDescent="0.2">
      <c r="E159" s="828"/>
      <c r="F159" s="828"/>
      <c r="G159" s="828"/>
      <c r="H159" s="828"/>
      <c r="I159" s="828"/>
      <c r="J159" s="828"/>
      <c r="K159" s="828"/>
      <c r="L159" s="828"/>
      <c r="M159" s="828"/>
    </row>
    <row r="160" spans="5:13" ht="12.75" x14ac:dyDescent="0.2">
      <c r="E160" s="828"/>
      <c r="F160" s="828"/>
      <c r="G160" s="828"/>
      <c r="H160" s="828"/>
      <c r="I160" s="828"/>
      <c r="J160" s="828"/>
      <c r="K160" s="828"/>
      <c r="L160" s="828"/>
      <c r="M160" s="828"/>
    </row>
    <row r="161" spans="5:13" ht="12.75" x14ac:dyDescent="0.2">
      <c r="E161" s="828"/>
      <c r="F161" s="828"/>
      <c r="G161" s="828"/>
      <c r="H161" s="828"/>
      <c r="I161" s="828"/>
      <c r="J161" s="828"/>
      <c r="K161" s="828"/>
      <c r="L161" s="828"/>
      <c r="M161" s="828"/>
    </row>
    <row r="162" spans="5:13" ht="12.75" x14ac:dyDescent="0.2">
      <c r="E162" s="828"/>
      <c r="F162" s="828"/>
      <c r="G162" s="828"/>
      <c r="H162" s="828"/>
      <c r="I162" s="828"/>
      <c r="J162" s="828"/>
      <c r="K162" s="828"/>
      <c r="L162" s="828"/>
      <c r="M162" s="828"/>
    </row>
    <row r="163" spans="5:13" ht="12.75" x14ac:dyDescent="0.2">
      <c r="E163" s="828"/>
      <c r="F163" s="828"/>
      <c r="G163" s="828"/>
      <c r="H163" s="828"/>
      <c r="I163" s="828"/>
      <c r="J163" s="828"/>
      <c r="K163" s="828"/>
      <c r="L163" s="828"/>
      <c r="M163" s="828"/>
    </row>
    <row r="164" spans="5:13" ht="12.75" x14ac:dyDescent="0.2">
      <c r="E164" s="828"/>
      <c r="F164" s="828"/>
      <c r="G164" s="828"/>
      <c r="H164" s="828"/>
      <c r="I164" s="828"/>
      <c r="J164" s="828"/>
      <c r="K164" s="828"/>
      <c r="L164" s="828"/>
      <c r="M164" s="828"/>
    </row>
    <row r="165" spans="5:13" ht="12.75" x14ac:dyDescent="0.2">
      <c r="E165" s="828"/>
      <c r="F165" s="828"/>
      <c r="G165" s="828"/>
      <c r="H165" s="828"/>
      <c r="I165" s="828"/>
      <c r="J165" s="828"/>
      <c r="K165" s="828"/>
      <c r="L165" s="828"/>
      <c r="M165" s="828"/>
    </row>
    <row r="166" spans="5:13" ht="12.75" x14ac:dyDescent="0.2">
      <c r="E166" s="828"/>
      <c r="F166" s="828"/>
      <c r="G166" s="828"/>
      <c r="H166" s="828"/>
      <c r="I166" s="828"/>
      <c r="J166" s="828"/>
      <c r="K166" s="828"/>
      <c r="L166" s="828"/>
      <c r="M166" s="828"/>
    </row>
    <row r="167" spans="5:13" ht="12.75" x14ac:dyDescent="0.2">
      <c r="E167" s="828"/>
      <c r="F167" s="828"/>
      <c r="G167" s="828"/>
      <c r="H167" s="828"/>
      <c r="I167" s="828"/>
      <c r="J167" s="828"/>
      <c r="K167" s="828"/>
      <c r="L167" s="828"/>
      <c r="M167" s="828"/>
    </row>
    <row r="168" spans="5:13" ht="12.75" x14ac:dyDescent="0.2">
      <c r="E168" s="828"/>
      <c r="F168" s="828"/>
      <c r="G168" s="828"/>
      <c r="H168" s="828"/>
      <c r="I168" s="828"/>
      <c r="J168" s="828"/>
      <c r="K168" s="828"/>
      <c r="L168" s="828"/>
      <c r="M168" s="828"/>
    </row>
    <row r="169" spans="5:13" ht="12.75" x14ac:dyDescent="0.2">
      <c r="E169" s="828"/>
      <c r="F169" s="828"/>
      <c r="G169" s="828"/>
      <c r="H169" s="828"/>
      <c r="I169" s="828"/>
      <c r="J169" s="828"/>
      <c r="K169" s="828"/>
      <c r="L169" s="828"/>
      <c r="M169" s="828"/>
    </row>
    <row r="170" spans="5:13" ht="12.75" x14ac:dyDescent="0.2">
      <c r="E170" s="828"/>
      <c r="F170" s="828"/>
      <c r="G170" s="828"/>
      <c r="H170" s="828"/>
      <c r="I170" s="828"/>
      <c r="J170" s="828"/>
      <c r="K170" s="828"/>
      <c r="L170" s="828"/>
      <c r="M170" s="828"/>
    </row>
    <row r="171" spans="5:13" ht="12.75" x14ac:dyDescent="0.2">
      <c r="E171" s="828"/>
      <c r="F171" s="828"/>
      <c r="G171" s="828"/>
      <c r="H171" s="828"/>
      <c r="I171" s="828"/>
      <c r="J171" s="828"/>
      <c r="K171" s="828"/>
      <c r="L171" s="828"/>
      <c r="M171" s="828"/>
    </row>
    <row r="172" spans="5:13" ht="12.75" x14ac:dyDescent="0.2">
      <c r="E172" s="828"/>
      <c r="F172" s="828"/>
      <c r="G172" s="828"/>
      <c r="H172" s="828"/>
      <c r="I172" s="828"/>
      <c r="J172" s="828"/>
      <c r="K172" s="828"/>
      <c r="L172" s="828"/>
      <c r="M172" s="828"/>
    </row>
    <row r="173" spans="5:13" ht="12.75" x14ac:dyDescent="0.2">
      <c r="E173" s="828"/>
      <c r="F173" s="828"/>
      <c r="G173" s="828"/>
      <c r="H173" s="828"/>
      <c r="I173" s="828"/>
      <c r="J173" s="828"/>
      <c r="K173" s="828"/>
      <c r="L173" s="828"/>
      <c r="M173" s="828"/>
    </row>
    <row r="174" spans="5:13" ht="12.75" x14ac:dyDescent="0.2">
      <c r="E174" s="828"/>
      <c r="F174" s="828"/>
      <c r="G174" s="828"/>
      <c r="H174" s="828"/>
      <c r="I174" s="828"/>
      <c r="J174" s="828"/>
      <c r="K174" s="828"/>
      <c r="L174" s="828"/>
      <c r="M174" s="828"/>
    </row>
    <row r="175" spans="5:13" ht="12.75" x14ac:dyDescent="0.2">
      <c r="E175" s="828"/>
      <c r="F175" s="828"/>
      <c r="G175" s="828"/>
      <c r="H175" s="828"/>
      <c r="I175" s="828"/>
      <c r="J175" s="828"/>
      <c r="K175" s="828"/>
      <c r="L175" s="828"/>
      <c r="M175" s="828"/>
    </row>
    <row r="176" spans="5:13" ht="12.75" x14ac:dyDescent="0.2">
      <c r="E176" s="828"/>
      <c r="F176" s="828"/>
      <c r="G176" s="828"/>
      <c r="H176" s="828"/>
      <c r="I176" s="828"/>
      <c r="J176" s="828"/>
      <c r="K176" s="828"/>
      <c r="L176" s="828"/>
      <c r="M176" s="828"/>
    </row>
    <row r="177" spans="5:13" ht="12.75" x14ac:dyDescent="0.2">
      <c r="E177" s="828"/>
      <c r="F177" s="828"/>
      <c r="G177" s="828"/>
      <c r="H177" s="828"/>
      <c r="I177" s="828"/>
      <c r="J177" s="828"/>
      <c r="K177" s="828"/>
      <c r="L177" s="828"/>
      <c r="M177" s="828"/>
    </row>
    <row r="178" spans="5:13" ht="12.75" x14ac:dyDescent="0.2">
      <c r="E178" s="828"/>
      <c r="F178" s="828"/>
      <c r="G178" s="828"/>
      <c r="H178" s="828"/>
      <c r="I178" s="828"/>
      <c r="J178" s="828"/>
      <c r="K178" s="828"/>
      <c r="L178" s="828"/>
      <c r="M178" s="828"/>
    </row>
    <row r="179" spans="5:13" ht="12.75" x14ac:dyDescent="0.2">
      <c r="E179" s="828"/>
      <c r="F179" s="828"/>
      <c r="G179" s="828"/>
      <c r="H179" s="828"/>
      <c r="I179" s="828"/>
      <c r="J179" s="828"/>
      <c r="K179" s="828"/>
      <c r="L179" s="828"/>
      <c r="M179" s="828"/>
    </row>
    <row r="180" spans="5:13" ht="12.75" x14ac:dyDescent="0.2">
      <c r="E180" s="828"/>
      <c r="F180" s="828"/>
      <c r="G180" s="828"/>
      <c r="H180" s="828"/>
      <c r="I180" s="828"/>
      <c r="J180" s="828"/>
      <c r="K180" s="828"/>
      <c r="L180" s="828"/>
      <c r="M180" s="828"/>
    </row>
    <row r="181" spans="5:13" ht="12.75" x14ac:dyDescent="0.2">
      <c r="E181" s="828"/>
      <c r="F181" s="828"/>
      <c r="G181" s="828"/>
      <c r="H181" s="828"/>
      <c r="I181" s="828"/>
      <c r="J181" s="828"/>
      <c r="K181" s="828"/>
      <c r="L181" s="828"/>
      <c r="M181" s="828"/>
    </row>
    <row r="182" spans="5:13" ht="12.75" x14ac:dyDescent="0.2">
      <c r="E182" s="828"/>
      <c r="F182" s="828"/>
      <c r="G182" s="828"/>
      <c r="H182" s="828"/>
      <c r="I182" s="828"/>
      <c r="J182" s="828"/>
      <c r="K182" s="828"/>
      <c r="L182" s="828"/>
      <c r="M182" s="828"/>
    </row>
    <row r="183" spans="5:13" ht="12.75" x14ac:dyDescent="0.2">
      <c r="E183" s="828"/>
      <c r="F183" s="828"/>
      <c r="G183" s="828"/>
      <c r="H183" s="828"/>
      <c r="I183" s="828"/>
      <c r="J183" s="828"/>
      <c r="K183" s="828"/>
      <c r="L183" s="828"/>
      <c r="M183" s="828"/>
    </row>
    <row r="184" spans="5:13" ht="12.75" x14ac:dyDescent="0.2">
      <c r="E184" s="828"/>
      <c r="F184" s="828"/>
      <c r="G184" s="828"/>
      <c r="H184" s="828"/>
      <c r="I184" s="828"/>
      <c r="J184" s="828"/>
      <c r="K184" s="828"/>
      <c r="L184" s="828"/>
      <c r="M184" s="828"/>
    </row>
    <row r="185" spans="5:13" ht="12.75" x14ac:dyDescent="0.2">
      <c r="E185" s="828"/>
      <c r="F185" s="828"/>
      <c r="G185" s="828"/>
      <c r="H185" s="828"/>
      <c r="I185" s="828"/>
      <c r="J185" s="828"/>
      <c r="K185" s="828"/>
      <c r="L185" s="828"/>
      <c r="M185" s="828"/>
    </row>
    <row r="186" spans="5:13" ht="12.75" x14ac:dyDescent="0.2">
      <c r="E186" s="828"/>
      <c r="F186" s="828"/>
      <c r="G186" s="828"/>
      <c r="H186" s="828"/>
      <c r="I186" s="828"/>
      <c r="J186" s="828"/>
      <c r="K186" s="828"/>
      <c r="L186" s="828"/>
      <c r="M186" s="828"/>
    </row>
    <row r="187" spans="5:13" ht="12.75" x14ac:dyDescent="0.2">
      <c r="E187" s="828"/>
      <c r="F187" s="828"/>
      <c r="G187" s="828"/>
      <c r="H187" s="828"/>
      <c r="I187" s="828"/>
      <c r="J187" s="828"/>
      <c r="K187" s="828"/>
      <c r="L187" s="828"/>
      <c r="M187" s="828"/>
    </row>
    <row r="188" spans="5:13" ht="12.75" x14ac:dyDescent="0.2">
      <c r="E188" s="828"/>
      <c r="F188" s="828"/>
      <c r="G188" s="828"/>
      <c r="H188" s="828"/>
      <c r="I188" s="828"/>
      <c r="J188" s="828"/>
      <c r="K188" s="828"/>
      <c r="L188" s="828"/>
      <c r="M188" s="828"/>
    </row>
    <row r="189" spans="5:13" ht="12.75" x14ac:dyDescent="0.2">
      <c r="E189" s="828"/>
      <c r="F189" s="828"/>
      <c r="G189" s="828"/>
      <c r="H189" s="828"/>
      <c r="I189" s="828"/>
      <c r="J189" s="828"/>
      <c r="K189" s="828"/>
      <c r="L189" s="828"/>
      <c r="M189" s="828"/>
    </row>
    <row r="190" spans="5:13" ht="12.75" x14ac:dyDescent="0.2">
      <c r="E190" s="828"/>
      <c r="F190" s="828"/>
      <c r="G190" s="828"/>
      <c r="H190" s="828"/>
      <c r="I190" s="828"/>
      <c r="J190" s="828"/>
      <c r="K190" s="828"/>
      <c r="L190" s="828"/>
      <c r="M190" s="828"/>
    </row>
    <row r="191" spans="5:13" ht="12.75" x14ac:dyDescent="0.2">
      <c r="E191" s="828"/>
      <c r="F191" s="828"/>
      <c r="G191" s="828"/>
      <c r="H191" s="828"/>
      <c r="I191" s="828"/>
      <c r="J191" s="828"/>
      <c r="K191" s="828"/>
      <c r="L191" s="828"/>
      <c r="M191" s="828"/>
    </row>
    <row r="192" spans="5:13" ht="12.75" x14ac:dyDescent="0.2">
      <c r="E192" s="828"/>
      <c r="F192" s="828"/>
      <c r="G192" s="828"/>
      <c r="H192" s="828"/>
      <c r="I192" s="828"/>
      <c r="J192" s="828"/>
      <c r="K192" s="828"/>
      <c r="L192" s="828"/>
      <c r="M192" s="828"/>
    </row>
    <row r="193" spans="5:13" ht="12.75" x14ac:dyDescent="0.2">
      <c r="E193" s="828"/>
      <c r="F193" s="828"/>
      <c r="G193" s="828"/>
      <c r="H193" s="828"/>
      <c r="I193" s="828"/>
      <c r="J193" s="828"/>
      <c r="K193" s="828"/>
      <c r="L193" s="828"/>
      <c r="M193" s="828"/>
    </row>
    <row r="194" spans="5:13" ht="12.75" x14ac:dyDescent="0.2">
      <c r="E194" s="828"/>
      <c r="F194" s="828"/>
      <c r="G194" s="828"/>
      <c r="H194" s="828"/>
      <c r="I194" s="828"/>
      <c r="J194" s="828"/>
      <c r="K194" s="828"/>
      <c r="L194" s="828"/>
      <c r="M194" s="828"/>
    </row>
    <row r="195" spans="5:13" ht="12.75" x14ac:dyDescent="0.2">
      <c r="E195" s="828"/>
      <c r="F195" s="828"/>
      <c r="G195" s="828"/>
      <c r="H195" s="828"/>
      <c r="I195" s="828"/>
      <c r="J195" s="828"/>
      <c r="K195" s="828"/>
      <c r="L195" s="828"/>
      <c r="M195" s="828"/>
    </row>
    <row r="196" spans="5:13" ht="12.75" x14ac:dyDescent="0.2">
      <c r="E196" s="828"/>
      <c r="F196" s="828"/>
      <c r="G196" s="828"/>
      <c r="H196" s="828"/>
      <c r="I196" s="828"/>
      <c r="J196" s="828"/>
      <c r="K196" s="828"/>
      <c r="L196" s="828"/>
      <c r="M196" s="828"/>
    </row>
    <row r="197" spans="5:13" ht="12.75" x14ac:dyDescent="0.2">
      <c r="E197" s="828"/>
      <c r="F197" s="828"/>
      <c r="G197" s="828"/>
      <c r="H197" s="828"/>
      <c r="I197" s="828"/>
      <c r="J197" s="828"/>
      <c r="K197" s="828"/>
      <c r="L197" s="828"/>
      <c r="M197" s="828"/>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activeCell="I52" sqref="I52"/>
    </sheetView>
  </sheetViews>
  <sheetFormatPr defaultRowHeight="12.75" x14ac:dyDescent="0.2"/>
  <cols>
    <col min="1" max="1" width="1.42578125" style="934" customWidth="1"/>
    <col min="2" max="2" width="13.5703125" style="934" customWidth="1"/>
    <col min="3" max="3" width="1.42578125" style="934"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941"/>
      <c r="B1" s="942" t="s">
        <v>539</v>
      </c>
      <c r="C1" s="943"/>
      <c r="E1" s="435"/>
      <c r="F1" s="435"/>
      <c r="G1" s="435"/>
      <c r="H1" s="435"/>
      <c r="I1" s="435"/>
      <c r="J1" s="435"/>
      <c r="K1" s="435"/>
      <c r="L1" s="435"/>
      <c r="M1" s="436"/>
    </row>
    <row r="2" spans="1:15" ht="18.75" thickBot="1" x14ac:dyDescent="0.25">
      <c r="A2" s="540"/>
      <c r="B2" s="873"/>
      <c r="C2" s="874"/>
      <c r="E2" s="437"/>
      <c r="F2" s="1317" t="s">
        <v>333</v>
      </c>
      <c r="G2" s="1317"/>
      <c r="H2" s="1317"/>
      <c r="I2" s="1317"/>
      <c r="J2" s="1317"/>
      <c r="K2" s="1317"/>
      <c r="L2" s="1317"/>
      <c r="M2" s="1317"/>
    </row>
    <row r="3" spans="1:15" ht="18.75" thickBot="1" x14ac:dyDescent="0.25">
      <c r="A3" s="540"/>
      <c r="B3" s="875" t="str">
        <f>[1]Title!B3</f>
        <v>Interim</v>
      </c>
      <c r="C3" s="874"/>
      <c r="E3" s="749"/>
      <c r="F3" s="1318"/>
      <c r="G3" s="1318"/>
      <c r="H3" s="1318"/>
      <c r="I3" s="1318"/>
      <c r="J3" s="1318"/>
      <c r="K3" s="1318"/>
      <c r="L3" s="1318"/>
      <c r="M3" s="1318"/>
    </row>
    <row r="4" spans="1:15" ht="15.75" customHeight="1" x14ac:dyDescent="0.2">
      <c r="A4" s="540"/>
      <c r="B4" s="990" t="str">
        <f>Title!$B$4</f>
        <v>R3</v>
      </c>
      <c r="C4" s="874"/>
      <c r="E4" s="750"/>
      <c r="F4" s="1319" t="s">
        <v>568</v>
      </c>
      <c r="G4" s="1319"/>
      <c r="H4" s="1319"/>
      <c r="I4" s="1319"/>
      <c r="J4" s="1319"/>
      <c r="K4" s="1319"/>
      <c r="L4" s="1319"/>
      <c r="M4" s="1319"/>
      <c r="N4" s="1374"/>
    </row>
    <row r="5" spans="1:15" ht="15.75" x14ac:dyDescent="0.2">
      <c r="A5" s="540"/>
      <c r="B5" s="991"/>
      <c r="C5" s="874"/>
      <c r="E5" s="800"/>
      <c r="F5" s="793"/>
      <c r="G5" s="819" t="s">
        <v>569</v>
      </c>
      <c r="H5" s="796"/>
      <c r="I5" s="797"/>
      <c r="J5" s="797"/>
      <c r="K5" s="797"/>
      <c r="L5" s="797"/>
      <c r="M5" s="799"/>
      <c r="N5" s="797"/>
      <c r="O5" s="828"/>
    </row>
    <row r="6" spans="1:15" ht="16.5" thickBot="1" x14ac:dyDescent="0.25">
      <c r="A6" s="540"/>
      <c r="B6" s="992"/>
      <c r="C6" s="874"/>
      <c r="E6" s="800"/>
      <c r="F6" s="793"/>
      <c r="G6" s="819" t="s">
        <v>379</v>
      </c>
      <c r="H6" s="797"/>
      <c r="I6" s="797"/>
      <c r="J6" s="797"/>
      <c r="K6" s="797"/>
      <c r="L6" s="797"/>
      <c r="M6" s="799"/>
      <c r="N6" s="797"/>
      <c r="O6" s="828"/>
    </row>
    <row r="7" spans="1:15" ht="13.5" customHeight="1" thickBot="1" x14ac:dyDescent="0.25">
      <c r="A7" s="540"/>
      <c r="B7" s="882"/>
      <c r="C7" s="883"/>
      <c r="E7" s="1315" t="s">
        <v>534</v>
      </c>
      <c r="F7" s="1315"/>
      <c r="G7" s="1315"/>
      <c r="H7" s="1315"/>
      <c r="I7" s="1315"/>
      <c r="J7" s="1315"/>
      <c r="K7" s="1315"/>
      <c r="L7" s="1315"/>
      <c r="M7" s="1315"/>
      <c r="N7" s="1315"/>
      <c r="O7" s="828"/>
    </row>
    <row r="8" spans="1:15" ht="15.75" customHeight="1" x14ac:dyDescent="0.2">
      <c r="A8" s="540"/>
      <c r="B8" s="703" t="s">
        <v>77</v>
      </c>
      <c r="C8" s="464"/>
      <c r="E8" s="1315"/>
      <c r="F8" s="1315"/>
      <c r="G8" s="1315"/>
      <c r="H8" s="1315"/>
      <c r="I8" s="1315"/>
      <c r="J8" s="1315"/>
      <c r="K8" s="1315"/>
      <c r="L8" s="1315"/>
      <c r="M8" s="1315"/>
      <c r="N8" s="1315"/>
      <c r="O8" s="828"/>
    </row>
    <row r="9" spans="1:15" ht="15.75" customHeight="1" x14ac:dyDescent="0.2">
      <c r="A9" s="540"/>
      <c r="B9" s="567" t="s">
        <v>103</v>
      </c>
      <c r="C9" s="464"/>
      <c r="E9" s="794"/>
      <c r="F9" s="794"/>
      <c r="G9" s="896">
        <v>1</v>
      </c>
      <c r="H9" s="895" t="s">
        <v>0</v>
      </c>
      <c r="I9" s="896" t="s">
        <v>31</v>
      </c>
      <c r="J9" s="896" t="s">
        <v>144</v>
      </c>
      <c r="K9" s="896" t="s">
        <v>1</v>
      </c>
      <c r="L9" s="897">
        <v>0</v>
      </c>
      <c r="M9" s="898">
        <v>0.4375</v>
      </c>
      <c r="N9" s="899"/>
      <c r="O9" s="828"/>
    </row>
    <row r="10" spans="1:15" ht="15.75" x14ac:dyDescent="0.2">
      <c r="A10" s="540"/>
      <c r="B10" s="568"/>
      <c r="C10" s="569"/>
      <c r="E10" s="795"/>
      <c r="F10" s="795"/>
      <c r="G10" s="915">
        <f>G9+1</f>
        <v>2</v>
      </c>
      <c r="H10" s="902" t="s">
        <v>0</v>
      </c>
      <c r="I10" s="902" t="s">
        <v>271</v>
      </c>
      <c r="J10" s="903" t="s">
        <v>144</v>
      </c>
      <c r="K10" s="903" t="s">
        <v>1</v>
      </c>
      <c r="L10" s="904">
        <v>5</v>
      </c>
      <c r="M10" s="820">
        <f t="shared" ref="M10:M15" si="0">M9+TIME(0,L10,0)</f>
        <v>0.44097222222222221</v>
      </c>
      <c r="N10" s="906"/>
      <c r="O10" s="828"/>
    </row>
    <row r="11" spans="1:15" ht="15.75" x14ac:dyDescent="0.2">
      <c r="A11" s="540"/>
      <c r="B11" s="570" t="s">
        <v>334</v>
      </c>
      <c r="C11" s="464"/>
      <c r="E11" s="798"/>
      <c r="F11" s="798"/>
      <c r="G11" s="801">
        <v>3</v>
      </c>
      <c r="H11" s="909" t="s">
        <v>4</v>
      </c>
      <c r="I11" s="910" t="s">
        <v>48</v>
      </c>
      <c r="J11" s="911" t="s">
        <v>144</v>
      </c>
      <c r="K11" s="896" t="s">
        <v>3</v>
      </c>
      <c r="L11" s="912">
        <v>5</v>
      </c>
      <c r="M11" s="913">
        <f t="shared" si="0"/>
        <v>0.44444444444444442</v>
      </c>
      <c r="N11" s="914"/>
      <c r="O11" s="828"/>
    </row>
    <row r="12" spans="1:15" ht="15.75" x14ac:dyDescent="0.2">
      <c r="A12" s="918"/>
      <c r="B12" s="571" t="s">
        <v>335</v>
      </c>
      <c r="C12" s="874"/>
      <c r="E12" s="795"/>
      <c r="F12" s="795"/>
      <c r="G12" s="915">
        <v>4</v>
      </c>
      <c r="H12" s="902" t="s">
        <v>0</v>
      </c>
      <c r="I12" s="916" t="s">
        <v>273</v>
      </c>
      <c r="J12" s="903" t="s">
        <v>144</v>
      </c>
      <c r="K12" s="903" t="s">
        <v>1</v>
      </c>
      <c r="L12" s="904">
        <v>4</v>
      </c>
      <c r="M12" s="905">
        <f t="shared" si="0"/>
        <v>0.44722222222222219</v>
      </c>
      <c r="N12" s="906"/>
      <c r="O12" s="828"/>
    </row>
    <row r="13" spans="1:15" ht="15.75" x14ac:dyDescent="0.2">
      <c r="A13" s="540"/>
      <c r="B13" s="572" t="s">
        <v>128</v>
      </c>
      <c r="C13" s="464"/>
      <c r="E13" s="798"/>
      <c r="F13" s="798"/>
      <c r="G13" s="801">
        <v>4.0999999999999996</v>
      </c>
      <c r="H13" s="909" t="s">
        <v>0</v>
      </c>
      <c r="I13" s="917" t="s">
        <v>343</v>
      </c>
      <c r="J13" s="911" t="s">
        <v>144</v>
      </c>
      <c r="K13" s="896" t="s">
        <v>1</v>
      </c>
      <c r="L13" s="912">
        <v>1</v>
      </c>
      <c r="M13" s="913">
        <f t="shared" si="0"/>
        <v>0.44791666666666663</v>
      </c>
      <c r="N13" s="914"/>
      <c r="O13" s="828"/>
    </row>
    <row r="14" spans="1:15" ht="15.75" x14ac:dyDescent="0.2">
      <c r="A14" s="918"/>
      <c r="B14" s="573" t="s">
        <v>222</v>
      </c>
      <c r="C14" s="464"/>
      <c r="E14" s="795"/>
      <c r="F14" s="795"/>
      <c r="G14" s="919">
        <v>5</v>
      </c>
      <c r="H14" s="903" t="s">
        <v>4</v>
      </c>
      <c r="I14" s="903" t="s">
        <v>570</v>
      </c>
      <c r="J14" s="903" t="s">
        <v>144</v>
      </c>
      <c r="K14" s="903" t="s">
        <v>3</v>
      </c>
      <c r="L14" s="904">
        <v>105</v>
      </c>
      <c r="M14" s="905">
        <f t="shared" si="0"/>
        <v>0.52083333333333326</v>
      </c>
      <c r="N14" s="906"/>
      <c r="O14" s="828"/>
    </row>
    <row r="15" spans="1:15" ht="15.75" x14ac:dyDescent="0.2">
      <c r="A15" s="918"/>
      <c r="B15" s="465" t="s">
        <v>249</v>
      </c>
      <c r="C15" s="464"/>
      <c r="E15" s="798"/>
      <c r="F15" s="798"/>
      <c r="G15" s="920">
        <v>6</v>
      </c>
      <c r="H15" s="911" t="s">
        <v>32</v>
      </c>
      <c r="I15" s="910" t="s">
        <v>278</v>
      </c>
      <c r="J15" s="911" t="s">
        <v>144</v>
      </c>
      <c r="K15" s="911" t="s">
        <v>3</v>
      </c>
      <c r="L15" s="912">
        <v>0</v>
      </c>
      <c r="M15" s="905">
        <f t="shared" si="0"/>
        <v>0.52083333333333326</v>
      </c>
      <c r="N15" s="914"/>
      <c r="O15" s="828"/>
    </row>
    <row r="16" spans="1:15" ht="15.75" x14ac:dyDescent="0.2">
      <c r="A16" s="918"/>
      <c r="B16" s="466" t="s">
        <v>302</v>
      </c>
      <c r="C16" s="467"/>
      <c r="E16" s="795"/>
      <c r="F16" s="795"/>
      <c r="G16" s="919"/>
      <c r="H16" s="919"/>
      <c r="I16" s="919"/>
      <c r="J16" s="841" t="s">
        <v>144</v>
      </c>
      <c r="K16" s="919" t="s">
        <v>3</v>
      </c>
      <c r="L16" s="904"/>
      <c r="M16" s="905"/>
      <c r="N16" s="906"/>
      <c r="O16" s="828"/>
    </row>
    <row r="17" spans="1:15" ht="12.75" customHeight="1" x14ac:dyDescent="0.2">
      <c r="A17" s="918"/>
      <c r="B17" s="882"/>
      <c r="C17" s="426"/>
      <c r="E17" s="798"/>
      <c r="F17" s="798"/>
      <c r="G17" s="920"/>
      <c r="H17" s="801"/>
      <c r="I17" s="911"/>
      <c r="J17" s="911"/>
      <c r="K17" s="911"/>
      <c r="L17" s="912"/>
      <c r="M17" s="913"/>
      <c r="N17" s="914"/>
      <c r="O17" s="828"/>
    </row>
    <row r="18" spans="1:15" ht="15.75" customHeight="1" x14ac:dyDescent="0.2">
      <c r="A18" s="918"/>
      <c r="B18" s="882"/>
      <c r="C18" s="874"/>
      <c r="E18" s="795"/>
      <c r="F18" s="795"/>
      <c r="G18" s="919"/>
      <c r="H18" s="903"/>
      <c r="I18" s="916"/>
      <c r="J18" s="903"/>
      <c r="K18" s="903"/>
      <c r="L18" s="904"/>
      <c r="M18" s="905"/>
      <c r="N18" s="906"/>
      <c r="O18" s="828"/>
    </row>
    <row r="19" spans="1:15" ht="15.75" customHeight="1" x14ac:dyDescent="0.2">
      <c r="A19" s="540"/>
      <c r="B19" s="673" t="s">
        <v>336</v>
      </c>
      <c r="C19" s="464"/>
      <c r="E19" s="1315" t="s">
        <v>571</v>
      </c>
      <c r="F19" s="1315"/>
      <c r="G19" s="1315"/>
      <c r="H19" s="1315"/>
      <c r="I19" s="1315"/>
      <c r="J19" s="1315"/>
      <c r="K19" s="1315"/>
      <c r="L19" s="1315"/>
      <c r="M19" s="1315"/>
      <c r="N19" s="1315"/>
      <c r="O19" s="828"/>
    </row>
    <row r="20" spans="1:15" ht="15.75" customHeight="1" x14ac:dyDescent="0.2">
      <c r="A20" s="918"/>
      <c r="B20" s="571" t="s">
        <v>337</v>
      </c>
      <c r="C20" s="874"/>
      <c r="E20" s="1315"/>
      <c r="F20" s="1315"/>
      <c r="G20" s="1315"/>
      <c r="H20" s="1315"/>
      <c r="I20" s="1315"/>
      <c r="J20" s="1315"/>
      <c r="K20" s="1315"/>
      <c r="L20" s="1315"/>
      <c r="M20" s="1315"/>
      <c r="N20" s="1315"/>
      <c r="O20" s="828"/>
    </row>
    <row r="21" spans="1:15" ht="15.75" x14ac:dyDescent="0.2">
      <c r="A21" s="540"/>
      <c r="B21" s="704" t="s">
        <v>359</v>
      </c>
      <c r="C21" s="464"/>
      <c r="E21" s="794"/>
      <c r="F21" s="794"/>
      <c r="G21" s="896">
        <v>7</v>
      </c>
      <c r="H21" s="895" t="s">
        <v>0</v>
      </c>
      <c r="I21" s="896" t="s">
        <v>31</v>
      </c>
      <c r="J21" s="896" t="s">
        <v>144</v>
      </c>
      <c r="K21" s="896" t="s">
        <v>1</v>
      </c>
      <c r="L21" s="897">
        <v>0</v>
      </c>
      <c r="M21" s="898">
        <v>0.4375</v>
      </c>
      <c r="N21" s="899"/>
      <c r="O21" s="828"/>
    </row>
    <row r="22" spans="1:15" ht="15.75" x14ac:dyDescent="0.25">
      <c r="A22" s="918"/>
      <c r="B22" s="674" t="s">
        <v>301</v>
      </c>
      <c r="C22" s="464"/>
      <c r="E22" s="795"/>
      <c r="F22" s="795"/>
      <c r="G22" s="915">
        <f>G21+1</f>
        <v>8</v>
      </c>
      <c r="H22" s="902" t="s">
        <v>4</v>
      </c>
      <c r="I22" s="902" t="s">
        <v>48</v>
      </c>
      <c r="J22" s="903" t="s">
        <v>144</v>
      </c>
      <c r="K22" s="903" t="s">
        <v>1</v>
      </c>
      <c r="L22" s="904">
        <v>5</v>
      </c>
      <c r="M22" s="820">
        <f>M21+TIME(0,L22,0)</f>
        <v>0.44097222222222221</v>
      </c>
      <c r="N22" s="906"/>
      <c r="O22" s="828"/>
    </row>
    <row r="23" spans="1:15" ht="15.75" x14ac:dyDescent="0.25">
      <c r="A23" s="918"/>
      <c r="B23" s="675" t="s">
        <v>317</v>
      </c>
      <c r="C23" s="464"/>
      <c r="E23" s="798"/>
      <c r="F23" s="798"/>
      <c r="G23" s="842">
        <f t="shared" ref="G23:G27" si="1">G22+1</f>
        <v>9</v>
      </c>
      <c r="H23" s="909" t="s">
        <v>2</v>
      </c>
      <c r="I23" s="910" t="s">
        <v>572</v>
      </c>
      <c r="J23" s="911" t="s">
        <v>144</v>
      </c>
      <c r="K23" s="896" t="s">
        <v>3</v>
      </c>
      <c r="L23" s="912">
        <v>20</v>
      </c>
      <c r="M23" s="913">
        <f>M22+TIME(0,L23,0)</f>
        <v>0.4548611111111111</v>
      </c>
      <c r="N23" s="914"/>
      <c r="O23" s="828"/>
    </row>
    <row r="24" spans="1:15" ht="15.75" x14ac:dyDescent="0.2">
      <c r="A24" s="918"/>
      <c r="B24" s="705" t="s">
        <v>12</v>
      </c>
      <c r="C24" s="464"/>
      <c r="E24" s="795"/>
      <c r="F24" s="795"/>
      <c r="G24" s="915">
        <f>G23+1</f>
        <v>10</v>
      </c>
      <c r="H24" s="902" t="s">
        <v>28</v>
      </c>
      <c r="I24" s="916" t="s">
        <v>573</v>
      </c>
      <c r="J24" s="903" t="s">
        <v>144</v>
      </c>
      <c r="K24" s="903" t="s">
        <v>3</v>
      </c>
      <c r="L24" s="904">
        <v>25</v>
      </c>
      <c r="M24" s="905">
        <f>M23+TIME(0,L24,0)</f>
        <v>0.47222222222222221</v>
      </c>
      <c r="N24" s="906"/>
      <c r="O24" s="828"/>
    </row>
    <row r="25" spans="1:15" ht="15.75" x14ac:dyDescent="0.2">
      <c r="A25" s="918"/>
      <c r="B25" s="706" t="s">
        <v>11</v>
      </c>
      <c r="C25" s="464"/>
      <c r="E25" s="843"/>
      <c r="F25" s="843"/>
      <c r="G25" s="842">
        <f t="shared" si="1"/>
        <v>11</v>
      </c>
      <c r="H25" s="844" t="s">
        <v>28</v>
      </c>
      <c r="I25" s="845" t="s">
        <v>574</v>
      </c>
      <c r="J25" s="911" t="s">
        <v>144</v>
      </c>
      <c r="K25" s="896" t="s">
        <v>3</v>
      </c>
      <c r="L25" s="846">
        <v>45</v>
      </c>
      <c r="M25" s="905">
        <f t="shared" ref="M25:M28" si="2">M24+TIME(0,L25,0)</f>
        <v>0.50347222222222221</v>
      </c>
      <c r="N25" s="870"/>
      <c r="O25" s="828"/>
    </row>
    <row r="26" spans="1:15" ht="12.75" customHeight="1" x14ac:dyDescent="0.2">
      <c r="A26" s="918"/>
      <c r="B26" s="707" t="s">
        <v>401</v>
      </c>
      <c r="C26" s="464"/>
      <c r="E26" s="795"/>
      <c r="F26" s="795"/>
      <c r="G26" s="915">
        <f t="shared" si="1"/>
        <v>12</v>
      </c>
      <c r="H26" s="903" t="s">
        <v>4</v>
      </c>
      <c r="I26" s="916" t="s">
        <v>488</v>
      </c>
      <c r="J26" s="903" t="s">
        <v>144</v>
      </c>
      <c r="K26" s="903" t="s">
        <v>3</v>
      </c>
      <c r="L26" s="904">
        <v>20</v>
      </c>
      <c r="M26" s="905">
        <f t="shared" si="2"/>
        <v>0.51736111111111105</v>
      </c>
      <c r="N26" s="906"/>
      <c r="O26" s="828"/>
    </row>
    <row r="27" spans="1:15" ht="15.75" x14ac:dyDescent="0.2">
      <c r="A27" s="918"/>
      <c r="B27" s="785" t="s">
        <v>419</v>
      </c>
      <c r="C27" s="874"/>
      <c r="E27" s="843"/>
      <c r="F27" s="843"/>
      <c r="G27" s="842">
        <f t="shared" si="1"/>
        <v>13</v>
      </c>
      <c r="H27" s="844" t="s">
        <v>28</v>
      </c>
      <c r="I27" s="845" t="s">
        <v>476</v>
      </c>
      <c r="J27" s="764" t="s">
        <v>144</v>
      </c>
      <c r="K27" s="764" t="s">
        <v>3</v>
      </c>
      <c r="L27" s="846">
        <v>5</v>
      </c>
      <c r="M27" s="905">
        <f t="shared" si="2"/>
        <v>0.52083333333333326</v>
      </c>
      <c r="N27" s="870"/>
      <c r="O27" s="828"/>
    </row>
    <row r="28" spans="1:15" ht="15.75" x14ac:dyDescent="0.2">
      <c r="A28" s="540"/>
      <c r="B28" s="710" t="s">
        <v>420</v>
      </c>
      <c r="C28" s="464"/>
      <c r="E28" s="795"/>
      <c r="F28" s="795"/>
      <c r="G28" s="919">
        <v>14</v>
      </c>
      <c r="H28" s="903" t="s">
        <v>0</v>
      </c>
      <c r="I28" s="903" t="s">
        <v>147</v>
      </c>
      <c r="J28" s="903"/>
      <c r="K28" s="903"/>
      <c r="L28" s="904">
        <v>0</v>
      </c>
      <c r="M28" s="905">
        <f t="shared" si="2"/>
        <v>0.52083333333333326</v>
      </c>
      <c r="N28" s="906"/>
      <c r="O28" s="828"/>
    </row>
    <row r="29" spans="1:15" ht="15.75" x14ac:dyDescent="0.2">
      <c r="A29" s="918"/>
      <c r="B29" s="882"/>
      <c r="C29" s="464"/>
      <c r="E29" s="802"/>
      <c r="F29" s="803"/>
      <c r="G29" s="804" t="s">
        <v>6</v>
      </c>
      <c r="H29" s="804"/>
      <c r="I29" s="805"/>
      <c r="J29" s="806"/>
      <c r="K29" s="806"/>
      <c r="L29" s="806"/>
      <c r="M29" s="807"/>
      <c r="N29" s="914"/>
      <c r="O29" s="828"/>
    </row>
    <row r="30" spans="1:15" ht="15.75" x14ac:dyDescent="0.2">
      <c r="A30" s="918"/>
      <c r="B30" s="882"/>
      <c r="C30" s="464"/>
      <c r="E30" s="808"/>
      <c r="F30" s="809"/>
      <c r="G30" s="810"/>
      <c r="H30" s="810"/>
      <c r="I30" s="810" t="s">
        <v>283</v>
      </c>
      <c r="J30" s="811"/>
      <c r="K30" s="811"/>
      <c r="L30" s="811"/>
      <c r="M30" s="812"/>
      <c r="N30" s="812"/>
      <c r="O30" s="828"/>
    </row>
    <row r="31" spans="1:15" ht="15.75" x14ac:dyDescent="0.2">
      <c r="A31" s="918"/>
      <c r="B31" s="882"/>
      <c r="C31" s="874"/>
      <c r="E31" s="802"/>
      <c r="F31" s="813"/>
      <c r="G31" s="814"/>
      <c r="H31" s="814"/>
      <c r="I31" s="805" t="s">
        <v>284</v>
      </c>
      <c r="J31" s="806"/>
      <c r="K31" s="806"/>
      <c r="L31" s="806"/>
      <c r="M31" s="807"/>
      <c r="N31" s="807"/>
      <c r="O31" s="828"/>
    </row>
    <row r="32" spans="1:15" ht="15.75" x14ac:dyDescent="0.2">
      <c r="A32" s="918"/>
      <c r="B32" s="570" t="s">
        <v>338</v>
      </c>
      <c r="C32" s="874"/>
      <c r="E32" s="433"/>
      <c r="F32" s="433"/>
      <c r="G32" s="815"/>
      <c r="H32" s="815"/>
      <c r="I32" s="810" t="s">
        <v>268</v>
      </c>
      <c r="J32" s="811"/>
      <c r="K32" s="811"/>
      <c r="L32" s="811"/>
      <c r="M32" s="812"/>
      <c r="N32" s="812"/>
      <c r="O32" s="828"/>
    </row>
    <row r="33" spans="1:15" ht="15.75" x14ac:dyDescent="0.2">
      <c r="A33" s="918"/>
      <c r="B33" s="571" t="s">
        <v>339</v>
      </c>
      <c r="C33" s="874"/>
      <c r="E33" s="434"/>
      <c r="F33" s="434"/>
      <c r="G33" s="814"/>
      <c r="H33" s="814"/>
      <c r="I33" s="805" t="s">
        <v>269</v>
      </c>
      <c r="J33" s="806"/>
      <c r="K33" s="806"/>
      <c r="L33" s="806"/>
      <c r="M33" s="807"/>
      <c r="N33" s="807"/>
      <c r="O33" s="828"/>
    </row>
    <row r="34" spans="1:15" ht="18" x14ac:dyDescent="0.2">
      <c r="A34" s="918"/>
      <c r="B34" s="847" t="s">
        <v>469</v>
      </c>
      <c r="C34" s="874"/>
      <c r="E34" s="811"/>
      <c r="F34" s="811"/>
      <c r="G34" s="816"/>
      <c r="H34" s="811"/>
      <c r="I34" s="811"/>
      <c r="J34" s="811"/>
      <c r="K34" s="811"/>
      <c r="L34" s="811"/>
      <c r="M34" s="812"/>
      <c r="N34" s="812"/>
      <c r="O34" s="828"/>
    </row>
    <row r="35" spans="1:15" ht="15.75" x14ac:dyDescent="0.2">
      <c r="A35" s="540"/>
      <c r="B35" s="882"/>
      <c r="C35" s="464"/>
      <c r="E35" s="817"/>
      <c r="F35" s="1316"/>
      <c r="G35" s="1316"/>
      <c r="H35" s="1316"/>
      <c r="I35" s="1316"/>
      <c r="J35" s="1316"/>
      <c r="K35" s="1316"/>
      <c r="L35" s="1316"/>
      <c r="M35" s="1316"/>
      <c r="N35" s="1316"/>
      <c r="O35" s="828"/>
    </row>
    <row r="36" spans="1:15" ht="14.25" customHeight="1" x14ac:dyDescent="0.2">
      <c r="A36" s="918"/>
      <c r="B36" s="882"/>
      <c r="C36" s="874"/>
      <c r="E36" s="818"/>
      <c r="F36" s="1316"/>
      <c r="G36" s="1316"/>
      <c r="H36" s="1316"/>
      <c r="I36" s="1316"/>
      <c r="J36" s="1316"/>
      <c r="K36" s="1316"/>
      <c r="L36" s="1316"/>
      <c r="M36" s="1316"/>
      <c r="N36" s="1316"/>
      <c r="O36" s="828"/>
    </row>
    <row r="37" spans="1:15" ht="12.75" customHeight="1" x14ac:dyDescent="0.2">
      <c r="A37" s="918"/>
      <c r="B37" s="882"/>
      <c r="C37" s="464"/>
      <c r="E37" s="987"/>
      <c r="F37" s="987"/>
      <c r="G37" s="987"/>
      <c r="H37" s="987"/>
      <c r="I37" s="987"/>
      <c r="J37" s="987"/>
      <c r="K37" s="987"/>
      <c r="L37" s="987"/>
      <c r="M37" s="987"/>
      <c r="N37" s="987"/>
      <c r="O37" s="828"/>
    </row>
    <row r="38" spans="1:15" ht="12.75" customHeight="1" x14ac:dyDescent="0.2">
      <c r="A38" s="918"/>
      <c r="B38" s="988" t="s">
        <v>349</v>
      </c>
      <c r="C38" s="464"/>
      <c r="E38" s="987"/>
      <c r="F38" s="987"/>
      <c r="G38" s="987"/>
      <c r="H38" s="987"/>
      <c r="I38" s="987"/>
      <c r="J38" s="987"/>
      <c r="K38" s="987"/>
      <c r="L38" s="987"/>
      <c r="M38" s="987"/>
      <c r="N38" s="987"/>
      <c r="O38" s="828"/>
    </row>
    <row r="39" spans="1:15" ht="21" customHeight="1" x14ac:dyDescent="0.2">
      <c r="A39" s="882"/>
      <c r="B39" s="989"/>
      <c r="C39" s="882"/>
      <c r="E39" s="872"/>
      <c r="F39" s="872"/>
      <c r="G39" s="872"/>
      <c r="H39" s="872"/>
      <c r="I39" s="872"/>
      <c r="J39" s="872"/>
      <c r="K39" s="872"/>
      <c r="L39" s="872"/>
      <c r="M39" s="872"/>
      <c r="N39" s="872"/>
      <c r="O39" s="828"/>
    </row>
    <row r="40" spans="1:15" ht="12.75" customHeight="1" x14ac:dyDescent="0.2">
      <c r="A40" s="882"/>
      <c r="B40" s="642" t="s">
        <v>346</v>
      </c>
      <c r="C40" s="882"/>
      <c r="E40" s="872"/>
      <c r="F40" s="872"/>
      <c r="G40" s="872"/>
      <c r="H40" s="872"/>
      <c r="I40" s="872"/>
      <c r="J40" s="872"/>
      <c r="K40" s="872"/>
      <c r="L40" s="872"/>
      <c r="M40" s="872"/>
      <c r="N40" s="872"/>
      <c r="O40" s="828"/>
    </row>
    <row r="41" spans="1:15" ht="15.75" x14ac:dyDescent="0.2">
      <c r="A41" s="882"/>
      <c r="B41" s="713" t="s">
        <v>316</v>
      </c>
      <c r="C41" s="882"/>
      <c r="E41" s="872"/>
      <c r="F41" s="872"/>
      <c r="G41" s="872"/>
      <c r="H41" s="872"/>
      <c r="I41" s="872"/>
      <c r="J41" s="872"/>
      <c r="K41" s="872"/>
      <c r="L41" s="872"/>
      <c r="M41" s="872"/>
      <c r="N41" s="872"/>
      <c r="O41" s="828"/>
    </row>
    <row r="42" spans="1:15" ht="13.5" thickBot="1" x14ac:dyDescent="0.25">
      <c r="A42" s="882"/>
      <c r="B42" s="882"/>
      <c r="C42" s="882"/>
      <c r="E42" s="872"/>
      <c r="F42" s="872"/>
      <c r="G42" s="872"/>
      <c r="H42" s="872"/>
      <c r="I42" s="872"/>
      <c r="J42" s="872"/>
      <c r="K42" s="872"/>
      <c r="L42" s="872"/>
      <c r="M42" s="872"/>
      <c r="N42" s="872"/>
      <c r="O42" s="828"/>
    </row>
    <row r="43" spans="1:15" ht="15" x14ac:dyDescent="0.2">
      <c r="A43" s="918"/>
      <c r="B43" s="531" t="s">
        <v>265</v>
      </c>
      <c r="C43" s="874"/>
      <c r="E43" s="872"/>
      <c r="F43" s="872"/>
      <c r="G43" s="872"/>
      <c r="H43" s="872"/>
      <c r="I43" s="872"/>
      <c r="J43" s="872"/>
      <c r="K43" s="872"/>
      <c r="L43" s="872"/>
      <c r="M43" s="872"/>
      <c r="N43" s="872"/>
      <c r="O43" s="828"/>
    </row>
    <row r="44" spans="1:15" ht="15" x14ac:dyDescent="0.2">
      <c r="A44" s="918"/>
      <c r="B44" s="532" t="s">
        <v>229</v>
      </c>
      <c r="C44" s="874"/>
      <c r="E44" s="872"/>
      <c r="F44" s="872"/>
      <c r="G44" s="872"/>
      <c r="H44" s="872"/>
      <c r="I44" s="872"/>
      <c r="J44" s="872"/>
      <c r="K44" s="872"/>
      <c r="L44" s="872"/>
      <c r="M44" s="872"/>
      <c r="N44" s="872"/>
      <c r="O44" s="828"/>
    </row>
    <row r="45" spans="1:15" ht="14.25" x14ac:dyDescent="0.2">
      <c r="A45" s="918"/>
      <c r="B45" s="469" t="s">
        <v>216</v>
      </c>
      <c r="C45" s="468"/>
      <c r="E45" s="872"/>
      <c r="F45" s="872"/>
      <c r="G45" s="872"/>
      <c r="H45" s="872"/>
      <c r="I45" s="872"/>
      <c r="J45" s="872"/>
      <c r="K45" s="872"/>
      <c r="L45" s="872"/>
      <c r="M45" s="872"/>
      <c r="N45" s="872"/>
      <c r="O45" s="828"/>
    </row>
    <row r="46" spans="1:15" ht="14.25" x14ac:dyDescent="0.2">
      <c r="A46" s="918"/>
      <c r="B46" s="470" t="s">
        <v>78</v>
      </c>
      <c r="C46" s="468"/>
      <c r="E46" s="872"/>
      <c r="F46" s="872"/>
      <c r="G46" s="872"/>
      <c r="H46" s="872"/>
      <c r="I46" s="872"/>
      <c r="J46" s="872"/>
      <c r="K46" s="872"/>
      <c r="L46" s="872"/>
      <c r="M46" s="872"/>
      <c r="N46" s="872"/>
      <c r="O46" s="828"/>
    </row>
    <row r="47" spans="1:15" ht="14.25" x14ac:dyDescent="0.2">
      <c r="A47" s="918"/>
      <c r="B47" s="471" t="s">
        <v>79</v>
      </c>
      <c r="C47" s="468"/>
      <c r="E47" s="872"/>
      <c r="F47" s="872"/>
      <c r="G47" s="872"/>
      <c r="H47" s="872"/>
      <c r="I47" s="872"/>
      <c r="J47" s="872"/>
      <c r="K47" s="872"/>
      <c r="L47" s="872"/>
      <c r="M47" s="872"/>
      <c r="N47" s="872"/>
      <c r="O47" s="828"/>
    </row>
    <row r="48" spans="1:15" ht="15.75" x14ac:dyDescent="0.2">
      <c r="A48" s="918"/>
      <c r="B48" s="711" t="s">
        <v>76</v>
      </c>
      <c r="C48" s="468"/>
      <c r="E48" s="828"/>
      <c r="F48" s="828"/>
      <c r="G48" s="828"/>
      <c r="H48" s="828"/>
      <c r="I48" s="828"/>
      <c r="J48" s="828"/>
      <c r="K48" s="828"/>
      <c r="L48" s="828"/>
      <c r="M48" s="828"/>
      <c r="N48" s="828"/>
      <c r="O48" s="828"/>
    </row>
    <row r="49" spans="1:14" ht="14.25" x14ac:dyDescent="0.2">
      <c r="A49" s="918"/>
      <c r="B49" s="472" t="s">
        <v>225</v>
      </c>
      <c r="C49" s="468"/>
      <c r="E49" s="791"/>
      <c r="F49" s="791"/>
      <c r="G49" s="791"/>
      <c r="H49" s="791"/>
      <c r="I49" s="791"/>
      <c r="J49" s="791"/>
      <c r="K49" s="791"/>
      <c r="L49" s="791"/>
      <c r="M49" s="791"/>
      <c r="N49" s="791"/>
    </row>
    <row r="50" spans="1:14" ht="14.25" x14ac:dyDescent="0.2">
      <c r="A50" s="918"/>
      <c r="B50" s="472" t="s">
        <v>226</v>
      </c>
      <c r="C50" s="468"/>
      <c r="E50" s="791"/>
      <c r="F50" s="791"/>
      <c r="G50" s="791"/>
      <c r="H50" s="791"/>
      <c r="I50" s="791"/>
      <c r="J50" s="791"/>
      <c r="K50" s="791"/>
      <c r="L50" s="791"/>
      <c r="M50" s="791"/>
      <c r="N50" s="791"/>
    </row>
    <row r="51" spans="1:14" ht="14.25" x14ac:dyDescent="0.2">
      <c r="A51" s="918"/>
      <c r="B51" s="472" t="s">
        <v>107</v>
      </c>
      <c r="C51" s="468"/>
      <c r="E51" s="791"/>
      <c r="F51" s="791"/>
      <c r="G51" s="791"/>
      <c r="H51" s="791"/>
      <c r="I51" s="791"/>
      <c r="J51" s="791"/>
      <c r="K51" s="791"/>
      <c r="L51" s="791"/>
      <c r="M51" s="791"/>
      <c r="N51" s="791"/>
    </row>
    <row r="52" spans="1:14" ht="14.25" x14ac:dyDescent="0.2">
      <c r="A52" s="918"/>
      <c r="B52" s="472" t="s">
        <v>231</v>
      </c>
      <c r="C52" s="468"/>
      <c r="E52" s="791"/>
      <c r="F52" s="791"/>
      <c r="G52" s="791"/>
      <c r="H52" s="791"/>
      <c r="I52" s="791"/>
      <c r="J52" s="791"/>
      <c r="K52" s="791"/>
      <c r="L52" s="791"/>
      <c r="M52" s="791"/>
      <c r="N52" s="791"/>
    </row>
    <row r="53" spans="1:14" ht="14.25" x14ac:dyDescent="0.2">
      <c r="A53" s="918"/>
      <c r="B53" s="472" t="s">
        <v>227</v>
      </c>
      <c r="C53" s="468"/>
      <c r="E53" s="791"/>
      <c r="F53" s="791"/>
      <c r="G53" s="791"/>
      <c r="H53" s="791"/>
      <c r="I53" s="791"/>
      <c r="J53" s="791"/>
      <c r="K53" s="791"/>
      <c r="L53" s="791"/>
      <c r="M53" s="791"/>
      <c r="N53" s="791"/>
    </row>
    <row r="54" spans="1:14" ht="14.25" x14ac:dyDescent="0.2">
      <c r="A54" s="918"/>
      <c r="B54" s="472" t="s">
        <v>106</v>
      </c>
      <c r="C54" s="468"/>
      <c r="E54" s="791"/>
      <c r="F54" s="791"/>
      <c r="G54" s="791"/>
      <c r="H54" s="791"/>
      <c r="I54" s="791"/>
      <c r="J54" s="791"/>
      <c r="K54" s="791"/>
      <c r="L54" s="791"/>
      <c r="M54" s="791"/>
      <c r="N54" s="791"/>
    </row>
    <row r="55" spans="1:14" ht="14.25" x14ac:dyDescent="0.2">
      <c r="A55" s="918"/>
      <c r="B55" s="472" t="s">
        <v>228</v>
      </c>
      <c r="C55" s="468"/>
      <c r="E55" s="791"/>
      <c r="F55" s="791"/>
      <c r="G55" s="791"/>
      <c r="H55" s="791"/>
      <c r="I55" s="791"/>
      <c r="J55" s="791"/>
      <c r="K55" s="791"/>
      <c r="L55" s="791"/>
      <c r="M55" s="791"/>
      <c r="N55" s="791"/>
    </row>
    <row r="56" spans="1:14" ht="14.25" x14ac:dyDescent="0.2">
      <c r="A56" s="918"/>
      <c r="B56" s="574" t="s">
        <v>80</v>
      </c>
      <c r="C56" s="468"/>
      <c r="E56" s="791"/>
      <c r="F56" s="791"/>
      <c r="G56" s="791"/>
      <c r="H56" s="791"/>
      <c r="I56" s="791"/>
      <c r="J56" s="791"/>
      <c r="K56" s="791"/>
      <c r="L56" s="791"/>
      <c r="M56" s="791"/>
      <c r="N56" s="791"/>
    </row>
    <row r="57" spans="1:14" ht="14.25" x14ac:dyDescent="0.2">
      <c r="A57" s="918"/>
      <c r="B57" s="882"/>
      <c r="C57" s="468"/>
    </row>
    <row r="58" spans="1:14" ht="14.25" x14ac:dyDescent="0.2">
      <c r="A58" s="918"/>
      <c r="B58" s="882"/>
      <c r="C58" s="468"/>
    </row>
    <row r="59" spans="1:14" x14ac:dyDescent="0.2">
      <c r="A59" s="918"/>
      <c r="B59" s="882"/>
      <c r="C59" s="874"/>
    </row>
    <row r="60" spans="1:14" ht="18" x14ac:dyDescent="0.25">
      <c r="A60" s="941"/>
      <c r="B60" s="942" t="s">
        <v>539</v>
      </c>
      <c r="C60" s="943"/>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72" customWidth="1"/>
    <col min="2" max="2" width="13.5703125" style="872" customWidth="1"/>
    <col min="3" max="3" width="1.42578125" style="872" customWidth="1"/>
    <col min="5" max="5" width="1.42578125" style="419" customWidth="1"/>
    <col min="6" max="6" width="3.7109375" style="419" customWidth="1"/>
    <col min="7" max="7" width="5.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s>
  <sheetData>
    <row r="1" spans="1:13" ht="18" x14ac:dyDescent="0.25">
      <c r="A1" s="941"/>
      <c r="B1" s="942" t="s">
        <v>539</v>
      </c>
      <c r="C1" s="943"/>
      <c r="E1" s="459"/>
      <c r="F1" s="459"/>
      <c r="G1" s="459"/>
      <c r="H1" s="459"/>
      <c r="I1" s="459"/>
      <c r="J1" s="459"/>
      <c r="K1" s="459"/>
      <c r="L1" s="459"/>
      <c r="M1" s="460"/>
    </row>
    <row r="2" spans="1:13" ht="18.75" thickBot="1" x14ac:dyDescent="0.25">
      <c r="A2" s="540"/>
      <c r="B2" s="873"/>
      <c r="C2" s="874"/>
      <c r="E2" s="461"/>
      <c r="F2" s="1320" t="s">
        <v>355</v>
      </c>
      <c r="G2" s="1320"/>
      <c r="H2" s="1320"/>
      <c r="I2" s="1320"/>
      <c r="J2" s="1320"/>
      <c r="K2" s="1320"/>
      <c r="L2" s="1320"/>
      <c r="M2" s="1320"/>
    </row>
    <row r="3" spans="1:13" ht="18.75" thickBot="1" x14ac:dyDescent="0.25">
      <c r="A3" s="540"/>
      <c r="B3" s="875" t="str">
        <f>[1]Title!B3</f>
        <v>Interim</v>
      </c>
      <c r="C3" s="874"/>
      <c r="E3" s="462"/>
      <c r="F3" s="1321" t="s">
        <v>431</v>
      </c>
      <c r="G3" s="1321"/>
      <c r="H3" s="1321"/>
      <c r="I3" s="1321"/>
      <c r="J3" s="1321"/>
      <c r="K3" s="1321"/>
      <c r="L3" s="1321"/>
      <c r="M3" s="1321"/>
    </row>
    <row r="4" spans="1:13" ht="15.6" customHeight="1" x14ac:dyDescent="0.2">
      <c r="A4" s="540"/>
      <c r="B4" s="990" t="str">
        <f>Title!$B$4</f>
        <v>R3</v>
      </c>
      <c r="C4" s="874"/>
      <c r="E4" s="463"/>
      <c r="F4" s="1322" t="s">
        <v>347</v>
      </c>
      <c r="G4" s="1322"/>
      <c r="H4" s="1322"/>
      <c r="I4" s="1322"/>
      <c r="J4" s="1322"/>
      <c r="K4" s="1322"/>
      <c r="L4" s="1322"/>
      <c r="M4" s="1322"/>
    </row>
    <row r="5" spans="1:13" x14ac:dyDescent="0.2">
      <c r="A5" s="540"/>
      <c r="B5" s="991"/>
      <c r="C5" s="874"/>
      <c r="E5" s="561"/>
      <c r="F5" s="562" t="s">
        <v>145</v>
      </c>
      <c r="G5" s="641" t="s">
        <v>348</v>
      </c>
      <c r="H5" s="563"/>
      <c r="I5" s="564"/>
      <c r="J5" s="565"/>
      <c r="K5" s="565"/>
      <c r="L5" s="565"/>
      <c r="M5" s="565"/>
    </row>
    <row r="6" spans="1:13" s="636" customFormat="1" ht="16.5" thickBot="1" x14ac:dyDescent="0.25">
      <c r="A6" s="540"/>
      <c r="B6" s="992"/>
      <c r="C6" s="874"/>
      <c r="E6" s="561"/>
      <c r="F6" s="562"/>
      <c r="G6" s="641"/>
      <c r="H6" s="563"/>
      <c r="I6" s="564"/>
      <c r="J6" s="565"/>
      <c r="K6" s="565"/>
      <c r="L6" s="565"/>
      <c r="M6" s="565"/>
    </row>
    <row r="7" spans="1:13" s="636" customFormat="1" ht="21" thickBot="1" x14ac:dyDescent="0.25">
      <c r="A7" s="540"/>
      <c r="B7" s="882"/>
      <c r="C7" s="883"/>
      <c r="E7" s="390"/>
      <c r="F7" s="390"/>
      <c r="G7" s="390"/>
      <c r="H7" s="390"/>
      <c r="I7" s="390"/>
      <c r="J7" s="390"/>
      <c r="K7" s="391"/>
      <c r="L7" s="390"/>
      <c r="M7" s="392"/>
    </row>
    <row r="8" spans="1:13" ht="18" x14ac:dyDescent="0.2">
      <c r="A8" s="540"/>
      <c r="B8" s="703" t="s">
        <v>77</v>
      </c>
      <c r="C8" s="464"/>
      <c r="E8" s="1243"/>
      <c r="F8" s="1244"/>
      <c r="G8" s="1244"/>
      <c r="H8" s="1244"/>
      <c r="I8" s="1244"/>
      <c r="J8" s="1244"/>
      <c r="K8" s="1244"/>
      <c r="L8" s="473"/>
      <c r="M8" s="473"/>
    </row>
    <row r="9" spans="1:13" ht="18" x14ac:dyDescent="0.2">
      <c r="A9" s="540"/>
      <c r="B9" s="567" t="s">
        <v>103</v>
      </c>
      <c r="C9" s="464"/>
      <c r="E9" s="97"/>
      <c r="F9" s="21"/>
      <c r="G9" s="378"/>
      <c r="H9" s="378"/>
      <c r="I9" s="378"/>
      <c r="J9" s="378"/>
      <c r="K9" s="378"/>
      <c r="L9" s="378"/>
      <c r="M9" s="379"/>
    </row>
    <row r="10" spans="1:13" ht="18" x14ac:dyDescent="0.2">
      <c r="A10" s="540"/>
      <c r="B10" s="568"/>
      <c r="C10" s="569"/>
      <c r="G10" s="420"/>
    </row>
    <row r="11" spans="1:13" ht="18" x14ac:dyDescent="0.2">
      <c r="A11" s="540"/>
      <c r="B11" s="570" t="s">
        <v>334</v>
      </c>
      <c r="C11" s="464"/>
      <c r="G11" s="420"/>
    </row>
    <row r="12" spans="1:13" x14ac:dyDescent="0.2">
      <c r="A12" s="918"/>
      <c r="B12" s="571" t="s">
        <v>335</v>
      </c>
      <c r="C12" s="874"/>
      <c r="F12" s="398"/>
      <c r="G12" s="386"/>
      <c r="H12" s="386"/>
      <c r="I12" s="386"/>
      <c r="J12" s="393"/>
      <c r="K12" s="393"/>
      <c r="L12" s="393"/>
      <c r="M12" s="395"/>
    </row>
    <row r="13" spans="1:13" x14ac:dyDescent="0.2">
      <c r="A13" s="540"/>
      <c r="B13" s="572" t="s">
        <v>128</v>
      </c>
      <c r="C13" s="464"/>
      <c r="F13" s="399"/>
      <c r="G13" s="19"/>
      <c r="H13" s="19"/>
      <c r="I13" s="380"/>
      <c r="J13" s="396"/>
      <c r="K13" s="396"/>
      <c r="L13" s="396"/>
      <c r="M13" s="397"/>
    </row>
    <row r="14" spans="1:13" x14ac:dyDescent="0.2">
      <c r="A14" s="918"/>
      <c r="B14" s="573" t="s">
        <v>222</v>
      </c>
      <c r="C14" s="464"/>
      <c r="F14" s="400"/>
      <c r="G14" s="2"/>
      <c r="H14" s="2"/>
      <c r="I14" s="401"/>
      <c r="J14" s="393"/>
      <c r="K14" s="393"/>
      <c r="L14" s="393"/>
      <c r="M14" s="395"/>
    </row>
    <row r="15" spans="1:13" x14ac:dyDescent="0.2">
      <c r="A15" s="918"/>
      <c r="B15" s="465" t="s">
        <v>249</v>
      </c>
      <c r="C15" s="464"/>
      <c r="F15" s="381"/>
      <c r="G15" s="382"/>
      <c r="H15" s="382"/>
      <c r="I15" s="372"/>
      <c r="J15" s="396"/>
      <c r="K15" s="396"/>
      <c r="L15" s="396"/>
      <c r="M15" s="397"/>
    </row>
    <row r="16" spans="1:13" x14ac:dyDescent="0.2">
      <c r="A16" s="918"/>
      <c r="B16" s="466" t="s">
        <v>302</v>
      </c>
      <c r="C16" s="467"/>
      <c r="F16" s="402"/>
      <c r="G16" s="24"/>
      <c r="H16" s="24"/>
      <c r="I16" s="24"/>
      <c r="J16" s="393"/>
      <c r="K16" s="393"/>
      <c r="L16" s="393"/>
      <c r="M16" s="395"/>
    </row>
    <row r="17" spans="1:17" x14ac:dyDescent="0.2">
      <c r="A17" s="918"/>
      <c r="B17" s="882"/>
      <c r="C17" s="426"/>
      <c r="F17" s="383"/>
      <c r="G17" s="371"/>
      <c r="H17" s="372"/>
      <c r="I17" s="372"/>
      <c r="J17" s="396"/>
      <c r="K17" s="396"/>
      <c r="L17" s="396"/>
      <c r="M17" s="397"/>
    </row>
    <row r="18" spans="1:17" x14ac:dyDescent="0.2">
      <c r="A18" s="918"/>
      <c r="B18" s="882"/>
      <c r="C18" s="874"/>
      <c r="F18" s="368"/>
      <c r="G18" s="369"/>
      <c r="H18" s="24"/>
      <c r="I18" s="24"/>
      <c r="J18" s="393"/>
      <c r="K18" s="393"/>
      <c r="L18" s="393"/>
      <c r="M18" s="395"/>
    </row>
    <row r="19" spans="1:17" x14ac:dyDescent="0.2">
      <c r="A19" s="540"/>
      <c r="B19" s="673" t="s">
        <v>336</v>
      </c>
      <c r="C19" s="464"/>
      <c r="F19" s="370"/>
      <c r="G19" s="371"/>
      <c r="H19" s="372"/>
      <c r="I19" s="372"/>
      <c r="J19" s="396"/>
      <c r="K19" s="396"/>
      <c r="L19" s="396"/>
      <c r="M19" s="397"/>
    </row>
    <row r="20" spans="1:17" ht="18" x14ac:dyDescent="0.2">
      <c r="A20" s="918"/>
      <c r="B20" s="571" t="s">
        <v>337</v>
      </c>
      <c r="C20" s="874"/>
      <c r="F20" s="393"/>
      <c r="G20" s="394"/>
      <c r="H20" s="393"/>
      <c r="I20" s="393"/>
      <c r="J20" s="393"/>
      <c r="K20" s="393"/>
      <c r="L20" s="393"/>
      <c r="M20" s="395"/>
      <c r="Q20" s="560"/>
    </row>
    <row r="21" spans="1:17" x14ac:dyDescent="0.2">
      <c r="A21" s="540"/>
      <c r="B21" s="704" t="s">
        <v>359</v>
      </c>
      <c r="C21" s="464"/>
      <c r="F21" s="403"/>
      <c r="G21" s="404"/>
      <c r="H21" s="405"/>
      <c r="I21" s="406"/>
      <c r="J21" s="405"/>
      <c r="K21" s="405"/>
      <c r="L21" s="407"/>
      <c r="M21" s="408"/>
    </row>
    <row r="22" spans="1:17" ht="18" x14ac:dyDescent="0.25">
      <c r="A22" s="918"/>
      <c r="B22" s="674" t="s">
        <v>301</v>
      </c>
      <c r="C22" s="464"/>
      <c r="F22" s="473"/>
      <c r="G22" s="474"/>
      <c r="H22" s="474"/>
      <c r="I22" s="474"/>
      <c r="J22" s="474"/>
      <c r="K22" s="474"/>
      <c r="L22" s="474"/>
      <c r="M22" s="474"/>
    </row>
    <row r="23" spans="1:17" x14ac:dyDescent="0.25">
      <c r="A23" s="918"/>
      <c r="B23" s="675" t="s">
        <v>317</v>
      </c>
      <c r="C23" s="464"/>
      <c r="F23"/>
      <c r="G23"/>
      <c r="H23" s="533"/>
      <c r="I23"/>
      <c r="J23"/>
      <c r="K23"/>
      <c r="L23"/>
      <c r="M23"/>
    </row>
    <row r="24" spans="1:17" x14ac:dyDescent="0.2">
      <c r="A24" s="918"/>
      <c r="B24" s="705" t="s">
        <v>12</v>
      </c>
      <c r="C24" s="464"/>
    </row>
    <row r="25" spans="1:17" x14ac:dyDescent="0.2">
      <c r="A25" s="918"/>
      <c r="B25" s="706" t="s">
        <v>11</v>
      </c>
      <c r="C25" s="464"/>
    </row>
    <row r="26" spans="1:17" x14ac:dyDescent="0.2">
      <c r="A26" s="918"/>
      <c r="B26" s="707" t="s">
        <v>401</v>
      </c>
      <c r="C26" s="464"/>
    </row>
    <row r="27" spans="1:17" x14ac:dyDescent="0.2">
      <c r="A27" s="918"/>
      <c r="B27" s="785" t="s">
        <v>419</v>
      </c>
      <c r="C27" s="874"/>
    </row>
    <row r="28" spans="1:17" x14ac:dyDescent="0.2">
      <c r="A28" s="540"/>
      <c r="B28" s="710" t="s">
        <v>420</v>
      </c>
      <c r="C28" s="464"/>
    </row>
    <row r="29" spans="1:17" x14ac:dyDescent="0.2">
      <c r="A29" s="918"/>
      <c r="B29" s="882"/>
      <c r="C29" s="464"/>
    </row>
    <row r="30" spans="1:17" x14ac:dyDescent="0.2">
      <c r="A30" s="918"/>
      <c r="B30" s="882"/>
      <c r="C30" s="464"/>
    </row>
    <row r="31" spans="1:17" x14ac:dyDescent="0.2">
      <c r="A31" s="918"/>
      <c r="B31" s="882"/>
      <c r="C31" s="874"/>
    </row>
    <row r="32" spans="1:17" x14ac:dyDescent="0.2">
      <c r="A32" s="918"/>
      <c r="B32" s="570" t="s">
        <v>338</v>
      </c>
      <c r="C32" s="874"/>
    </row>
    <row r="33" spans="1:3" x14ac:dyDescent="0.2">
      <c r="A33" s="918"/>
      <c r="B33" s="571" t="s">
        <v>339</v>
      </c>
      <c r="C33" s="874"/>
    </row>
    <row r="34" spans="1:3" x14ac:dyDescent="0.2">
      <c r="A34" s="918"/>
      <c r="B34" s="847" t="s">
        <v>469</v>
      </c>
      <c r="C34" s="874"/>
    </row>
    <row r="35" spans="1:3" x14ac:dyDescent="0.2">
      <c r="A35" s="540"/>
      <c r="B35" s="882"/>
      <c r="C35" s="464"/>
    </row>
    <row r="36" spans="1:3" ht="15.6" customHeight="1" x14ac:dyDescent="0.2">
      <c r="A36" s="918"/>
      <c r="B36" s="882"/>
      <c r="C36" s="874"/>
    </row>
    <row r="37" spans="1:3" x14ac:dyDescent="0.2">
      <c r="A37" s="918"/>
      <c r="B37" s="882"/>
      <c r="C37" s="464"/>
    </row>
    <row r="38" spans="1:3" ht="15.75" customHeight="1" x14ac:dyDescent="0.2">
      <c r="A38" s="918"/>
      <c r="B38" s="988" t="s">
        <v>349</v>
      </c>
      <c r="C38" s="464"/>
    </row>
    <row r="39" spans="1:3" ht="15.75" customHeight="1" x14ac:dyDescent="0.2">
      <c r="A39" s="882"/>
      <c r="B39" s="989"/>
      <c r="C39" s="882"/>
    </row>
    <row r="40" spans="1:3" ht="18" x14ac:dyDescent="0.2">
      <c r="A40" s="882"/>
      <c r="B40" s="642" t="s">
        <v>346</v>
      </c>
      <c r="C40" s="882"/>
    </row>
    <row r="41" spans="1:3" x14ac:dyDescent="0.2">
      <c r="A41" s="882"/>
      <c r="B41" s="713" t="s">
        <v>316</v>
      </c>
      <c r="C41" s="882"/>
    </row>
    <row r="42" spans="1:3" ht="16.5" thickBot="1" x14ac:dyDescent="0.25">
      <c r="A42" s="882"/>
      <c r="B42" s="882"/>
      <c r="C42" s="882"/>
    </row>
    <row r="43" spans="1:3" x14ac:dyDescent="0.2">
      <c r="A43" s="918"/>
      <c r="B43" s="531" t="s">
        <v>265</v>
      </c>
      <c r="C43" s="874"/>
    </row>
    <row r="44" spans="1:3" x14ac:dyDescent="0.2">
      <c r="A44" s="918"/>
      <c r="B44" s="532" t="s">
        <v>229</v>
      </c>
      <c r="C44" s="874"/>
    </row>
    <row r="45" spans="1:3" x14ac:dyDescent="0.2">
      <c r="A45" s="918"/>
      <c r="B45" s="469" t="s">
        <v>216</v>
      </c>
      <c r="C45" s="468"/>
    </row>
    <row r="46" spans="1:3" x14ac:dyDescent="0.2">
      <c r="A46" s="918"/>
      <c r="B46" s="470" t="s">
        <v>78</v>
      </c>
      <c r="C46" s="468"/>
    </row>
    <row r="47" spans="1:3" x14ac:dyDescent="0.2">
      <c r="A47" s="918"/>
      <c r="B47" s="471" t="s">
        <v>79</v>
      </c>
      <c r="C47" s="468"/>
    </row>
    <row r="48" spans="1:3" x14ac:dyDescent="0.2">
      <c r="A48" s="918"/>
      <c r="B48" s="711" t="s">
        <v>76</v>
      </c>
      <c r="C48" s="468"/>
    </row>
    <row r="49" spans="1:3" x14ac:dyDescent="0.2">
      <c r="A49" s="918"/>
      <c r="B49" s="472" t="s">
        <v>225</v>
      </c>
      <c r="C49" s="468"/>
    </row>
    <row r="50" spans="1:3" x14ac:dyDescent="0.2">
      <c r="A50" s="918"/>
      <c r="B50" s="472" t="s">
        <v>226</v>
      </c>
      <c r="C50" s="468"/>
    </row>
    <row r="51" spans="1:3" x14ac:dyDescent="0.2">
      <c r="A51" s="918"/>
      <c r="B51" s="472" t="s">
        <v>107</v>
      </c>
      <c r="C51" s="468"/>
    </row>
    <row r="52" spans="1:3" x14ac:dyDescent="0.2">
      <c r="A52" s="918"/>
      <c r="B52" s="472" t="s">
        <v>231</v>
      </c>
      <c r="C52" s="468"/>
    </row>
    <row r="53" spans="1:3" x14ac:dyDescent="0.2">
      <c r="A53" s="918"/>
      <c r="B53" s="472" t="s">
        <v>227</v>
      </c>
      <c r="C53" s="468"/>
    </row>
    <row r="54" spans="1:3" x14ac:dyDescent="0.2">
      <c r="A54" s="918"/>
      <c r="B54" s="472" t="s">
        <v>106</v>
      </c>
      <c r="C54" s="468"/>
    </row>
    <row r="55" spans="1:3" x14ac:dyDescent="0.2">
      <c r="A55" s="918"/>
      <c r="B55" s="472" t="s">
        <v>228</v>
      </c>
      <c r="C55" s="468"/>
    </row>
    <row r="56" spans="1:3" x14ac:dyDescent="0.2">
      <c r="A56" s="918"/>
      <c r="B56" s="574" t="s">
        <v>80</v>
      </c>
      <c r="C56" s="468"/>
    </row>
    <row r="57" spans="1:3" x14ac:dyDescent="0.2">
      <c r="A57" s="918"/>
      <c r="B57" s="882"/>
      <c r="C57" s="468"/>
    </row>
    <row r="58" spans="1:3" x14ac:dyDescent="0.2">
      <c r="A58" s="918"/>
      <c r="B58" s="882"/>
      <c r="C58" s="468"/>
    </row>
    <row r="59" spans="1:3" x14ac:dyDescent="0.2">
      <c r="A59" s="918"/>
      <c r="B59" s="882"/>
      <c r="C59" s="874"/>
    </row>
    <row r="60" spans="1:3" ht="18" x14ac:dyDescent="0.25">
      <c r="A60" s="941"/>
      <c r="B60" s="942" t="s">
        <v>539</v>
      </c>
      <c r="C60" s="943"/>
    </row>
    <row r="61" spans="1:3" x14ac:dyDescent="0.2">
      <c r="A61" s="934"/>
      <c r="B61" s="934"/>
      <c r="C61" s="934"/>
    </row>
    <row r="62" spans="1:3" x14ac:dyDescent="0.2">
      <c r="A62" s="934"/>
      <c r="B62" s="934"/>
      <c r="C62" s="934"/>
    </row>
    <row r="63" spans="1:3" x14ac:dyDescent="0.2">
      <c r="A63" s="934"/>
      <c r="B63" s="934"/>
      <c r="C63" s="934"/>
    </row>
    <row r="64" spans="1:3" x14ac:dyDescent="0.2">
      <c r="A64" s="934"/>
      <c r="B64" s="934"/>
      <c r="C64" s="934"/>
    </row>
    <row r="65" spans="1:3" x14ac:dyDescent="0.2">
      <c r="A65" s="934"/>
      <c r="B65" s="934"/>
      <c r="C65" s="934"/>
    </row>
    <row r="66" spans="1:3" x14ac:dyDescent="0.2">
      <c r="A66" s="934"/>
      <c r="B66" s="934"/>
      <c r="C66" s="934"/>
    </row>
    <row r="67" spans="1:3" x14ac:dyDescent="0.2">
      <c r="A67" s="934"/>
      <c r="B67" s="934"/>
      <c r="C67" s="934"/>
    </row>
    <row r="68" spans="1:3" x14ac:dyDescent="0.2">
      <c r="A68" s="934"/>
      <c r="B68" s="934"/>
      <c r="C68" s="934"/>
    </row>
    <row r="69" spans="1:3" x14ac:dyDescent="0.2">
      <c r="A69" s="934"/>
      <c r="B69" s="934"/>
      <c r="C69" s="934"/>
    </row>
    <row r="70" spans="1:3" x14ac:dyDescent="0.2">
      <c r="A70" s="934"/>
      <c r="B70" s="934"/>
      <c r="C70" s="934"/>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837" customWidth="1"/>
    <col min="2" max="2" width="11.7109375" style="872" customWidth="1"/>
    <col min="3" max="3" width="2.42578125" style="872" customWidth="1"/>
    <col min="4" max="4" width="1.42578125" style="872" customWidth="1"/>
    <col min="5" max="5" width="2.5703125" style="694" customWidth="1"/>
    <col min="6" max="6" width="3.5703125" style="694" customWidth="1"/>
    <col min="7" max="7" width="4.85546875" style="694" customWidth="1"/>
    <col min="8" max="8" width="6.5703125" style="694" customWidth="1"/>
    <col min="9" max="9" width="64.28515625" style="694" customWidth="1"/>
    <col min="10" max="10" width="4.28515625" style="694" customWidth="1"/>
    <col min="11" max="11" width="14" style="694" customWidth="1"/>
    <col min="12" max="12" width="5" style="694" customWidth="1"/>
    <col min="13" max="13" width="14.28515625" style="694" customWidth="1"/>
    <col min="14" max="16384" width="9.140625" style="694"/>
  </cols>
  <sheetData>
    <row r="1" spans="4:15" ht="15.75" x14ac:dyDescent="0.2">
      <c r="D1" s="863"/>
      <c r="E1" s="739"/>
      <c r="F1" s="739"/>
      <c r="G1" s="739"/>
      <c r="H1" s="740"/>
      <c r="I1" s="741"/>
      <c r="J1" s="741"/>
      <c r="K1" s="741"/>
      <c r="L1" s="742"/>
      <c r="M1" s="743"/>
    </row>
    <row r="2" spans="4:15" ht="18" x14ac:dyDescent="0.2">
      <c r="D2" s="874"/>
      <c r="E2" s="742"/>
      <c r="F2" s="1324" t="s">
        <v>389</v>
      </c>
      <c r="G2" s="1324"/>
      <c r="H2" s="1324"/>
      <c r="I2" s="1324"/>
      <c r="J2" s="1324"/>
      <c r="K2" s="1324"/>
      <c r="L2" s="1324"/>
      <c r="M2" s="1324"/>
    </row>
    <row r="3" spans="4:15" ht="18.75" customHeight="1" x14ac:dyDescent="0.2">
      <c r="D3" s="874"/>
      <c r="E3" s="375"/>
      <c r="F3" s="1325" t="s">
        <v>390</v>
      </c>
      <c r="G3" s="1303"/>
      <c r="H3" s="1303"/>
      <c r="I3" s="1303"/>
      <c r="J3" s="1303"/>
      <c r="K3" s="1303"/>
      <c r="L3" s="1303"/>
      <c r="M3" s="1303"/>
    </row>
    <row r="4" spans="4:15" ht="15.6" customHeight="1" x14ac:dyDescent="0.25">
      <c r="D4" s="874"/>
      <c r="E4" s="744"/>
      <c r="F4" s="1323" t="s">
        <v>405</v>
      </c>
      <c r="G4" s="1323"/>
      <c r="H4" s="1323"/>
      <c r="I4" s="1323"/>
      <c r="J4" s="1323"/>
      <c r="K4" s="1323"/>
      <c r="L4" s="1323"/>
      <c r="M4" s="1323"/>
    </row>
    <row r="5" spans="4:15" ht="15.75" x14ac:dyDescent="0.25">
      <c r="D5" s="874"/>
      <c r="E5" s="744"/>
      <c r="F5" s="1323" t="s">
        <v>406</v>
      </c>
      <c r="G5" s="1323"/>
      <c r="H5" s="1323"/>
      <c r="I5" s="1323"/>
      <c r="J5" s="1323"/>
      <c r="K5" s="1323"/>
      <c r="L5" s="1323"/>
      <c r="M5" s="1323"/>
    </row>
    <row r="6" spans="4:15" ht="15.75" x14ac:dyDescent="0.25">
      <c r="D6" s="874"/>
      <c r="E6" s="744"/>
      <c r="F6" s="1323" t="s">
        <v>407</v>
      </c>
      <c r="G6" s="1323"/>
      <c r="H6" s="1323"/>
      <c r="I6" s="1323"/>
      <c r="J6" s="1323"/>
      <c r="K6" s="1323"/>
      <c r="L6" s="1323"/>
      <c r="M6" s="1323"/>
    </row>
    <row r="7" spans="4:15" ht="15.75" x14ac:dyDescent="0.25">
      <c r="D7" s="883"/>
      <c r="E7" s="744"/>
      <c r="F7" s="1323" t="s">
        <v>375</v>
      </c>
      <c r="G7" s="1323"/>
      <c r="H7" s="1323"/>
      <c r="I7" s="1323"/>
      <c r="J7" s="1323"/>
      <c r="K7" s="1323"/>
      <c r="L7" s="1323"/>
      <c r="M7" s="1323"/>
    </row>
    <row r="8" spans="4:15" ht="15.75" x14ac:dyDescent="0.2">
      <c r="D8" s="464"/>
      <c r="E8"/>
      <c r="F8"/>
      <c r="G8"/>
      <c r="H8"/>
      <c r="I8"/>
      <c r="J8"/>
      <c r="K8"/>
      <c r="L8"/>
      <c r="M8"/>
      <c r="N8"/>
      <c r="O8"/>
    </row>
    <row r="9" spans="4:15" ht="15.75" x14ac:dyDescent="0.2">
      <c r="D9" s="464"/>
      <c r="E9"/>
      <c r="F9"/>
      <c r="G9"/>
      <c r="H9"/>
      <c r="I9"/>
      <c r="J9"/>
      <c r="K9"/>
      <c r="L9"/>
      <c r="M9"/>
      <c r="N9"/>
      <c r="O9"/>
    </row>
    <row r="10" spans="4:15" ht="23.25" x14ac:dyDescent="0.2">
      <c r="D10" s="569"/>
      <c r="E10"/>
      <c r="F10" s="861" t="s">
        <v>517</v>
      </c>
      <c r="G10"/>
      <c r="H10"/>
      <c r="I10"/>
      <c r="J10"/>
      <c r="K10"/>
      <c r="L10"/>
      <c r="M10"/>
      <c r="N10"/>
      <c r="O10"/>
    </row>
    <row r="11" spans="4:15" ht="15.75" x14ac:dyDescent="0.2">
      <c r="D11" s="464"/>
      <c r="E11"/>
      <c r="F11"/>
      <c r="G11"/>
      <c r="H11"/>
      <c r="I11"/>
      <c r="J11"/>
      <c r="K11"/>
      <c r="L11"/>
      <c r="M11"/>
      <c r="N11"/>
      <c r="O11"/>
    </row>
    <row r="12" spans="4:15" x14ac:dyDescent="0.2">
      <c r="D12" s="874"/>
      <c r="E12"/>
      <c r="F12"/>
      <c r="G12"/>
      <c r="H12"/>
      <c r="I12"/>
      <c r="J12"/>
      <c r="K12"/>
      <c r="L12"/>
      <c r="M12"/>
      <c r="N12"/>
      <c r="O12"/>
    </row>
    <row r="13" spans="4:15" ht="23.25" x14ac:dyDescent="0.2">
      <c r="D13" s="464"/>
      <c r="E13"/>
      <c r="F13" s="861"/>
      <c r="G13"/>
      <c r="H13"/>
      <c r="I13"/>
      <c r="J13"/>
      <c r="K13"/>
      <c r="L13"/>
      <c r="M13"/>
      <c r="N13"/>
      <c r="O13"/>
    </row>
    <row r="14" spans="4:15" ht="15.75" x14ac:dyDescent="0.2">
      <c r="D14" s="464"/>
      <c r="E14"/>
      <c r="F14"/>
      <c r="G14"/>
      <c r="H14"/>
      <c r="I14"/>
      <c r="J14"/>
      <c r="K14"/>
      <c r="L14"/>
      <c r="M14"/>
      <c r="N14"/>
      <c r="O14"/>
    </row>
    <row r="15" spans="4:15" ht="15.75" x14ac:dyDescent="0.2">
      <c r="D15" s="464"/>
      <c r="E15"/>
      <c r="F15"/>
      <c r="G15"/>
      <c r="H15"/>
      <c r="I15"/>
      <c r="J15"/>
      <c r="K15"/>
      <c r="L15"/>
      <c r="M15"/>
      <c r="N15"/>
      <c r="O15"/>
    </row>
    <row r="16" spans="4:15" ht="15.75" x14ac:dyDescent="0.2">
      <c r="D16" s="467"/>
      <c r="E16"/>
      <c r="F16"/>
      <c r="G16"/>
      <c r="H16"/>
      <c r="I16"/>
      <c r="J16"/>
      <c r="K16"/>
      <c r="L16"/>
      <c r="M16"/>
      <c r="N16"/>
      <c r="O16"/>
    </row>
    <row r="17" spans="4:15" x14ac:dyDescent="0.2">
      <c r="D17" s="426"/>
      <c r="E17"/>
      <c r="F17"/>
      <c r="G17"/>
      <c r="H17"/>
      <c r="I17"/>
      <c r="J17"/>
      <c r="K17"/>
      <c r="L17"/>
      <c r="M17"/>
      <c r="N17"/>
      <c r="O17"/>
    </row>
    <row r="18" spans="4:15" x14ac:dyDescent="0.2">
      <c r="D18" s="874"/>
      <c r="E18"/>
      <c r="F18"/>
      <c r="G18"/>
      <c r="H18"/>
      <c r="I18"/>
      <c r="J18"/>
      <c r="K18"/>
      <c r="L18"/>
      <c r="M18"/>
      <c r="N18"/>
      <c r="O18"/>
    </row>
    <row r="19" spans="4:15" ht="15.75" x14ac:dyDescent="0.2">
      <c r="D19" s="464"/>
      <c r="E19"/>
      <c r="F19"/>
      <c r="G19"/>
      <c r="H19"/>
      <c r="I19"/>
      <c r="J19"/>
      <c r="K19"/>
      <c r="L19"/>
      <c r="M19"/>
      <c r="N19"/>
      <c r="O19"/>
    </row>
    <row r="20" spans="4:15" x14ac:dyDescent="0.2">
      <c r="D20" s="874"/>
      <c r="E20"/>
      <c r="F20"/>
      <c r="G20"/>
      <c r="H20"/>
      <c r="I20"/>
      <c r="J20"/>
      <c r="K20"/>
      <c r="L20"/>
      <c r="M20"/>
      <c r="N20"/>
      <c r="O20"/>
    </row>
    <row r="21" spans="4:15" ht="15.75" x14ac:dyDescent="0.2">
      <c r="D21" s="464"/>
      <c r="E21"/>
      <c r="F21"/>
      <c r="G21"/>
      <c r="H21"/>
      <c r="I21"/>
      <c r="J21"/>
      <c r="K21"/>
      <c r="L21"/>
      <c r="M21"/>
      <c r="N21"/>
      <c r="O21"/>
    </row>
    <row r="22" spans="4:15" ht="15.75" x14ac:dyDescent="0.2">
      <c r="D22" s="464"/>
      <c r="E22"/>
      <c r="F22"/>
      <c r="G22"/>
      <c r="H22"/>
      <c r="I22"/>
      <c r="J22"/>
      <c r="K22"/>
      <c r="L22"/>
      <c r="M22"/>
      <c r="N22"/>
      <c r="O22"/>
    </row>
    <row r="23" spans="4:15" ht="15.75" x14ac:dyDescent="0.2">
      <c r="D23" s="464"/>
      <c r="E23"/>
      <c r="F23"/>
      <c r="G23"/>
      <c r="H23"/>
      <c r="I23"/>
      <c r="J23"/>
      <c r="K23"/>
      <c r="L23"/>
      <c r="M23"/>
      <c r="N23"/>
      <c r="O23"/>
    </row>
    <row r="24" spans="4:15" ht="15.75" x14ac:dyDescent="0.2">
      <c r="D24" s="464"/>
      <c r="E24"/>
      <c r="F24"/>
      <c r="G24"/>
      <c r="H24"/>
      <c r="I24"/>
      <c r="J24"/>
      <c r="K24"/>
      <c r="L24"/>
      <c r="M24"/>
      <c r="N24"/>
      <c r="O24"/>
    </row>
    <row r="25" spans="4:15" ht="15.75" x14ac:dyDescent="0.2">
      <c r="D25" s="464"/>
      <c r="E25"/>
      <c r="F25"/>
      <c r="G25"/>
      <c r="H25"/>
      <c r="I25"/>
      <c r="J25"/>
      <c r="K25"/>
      <c r="L25"/>
      <c r="M25"/>
      <c r="N25"/>
      <c r="O25"/>
    </row>
    <row r="26" spans="4:15" ht="15.75" x14ac:dyDescent="0.2">
      <c r="D26" s="464"/>
      <c r="E26"/>
      <c r="F26"/>
      <c r="G26"/>
      <c r="H26"/>
      <c r="I26"/>
      <c r="J26"/>
      <c r="K26"/>
      <c r="L26"/>
      <c r="M26"/>
      <c r="N26"/>
      <c r="O26"/>
    </row>
    <row r="27" spans="4:15" x14ac:dyDescent="0.2">
      <c r="D27" s="874"/>
      <c r="E27"/>
      <c r="F27"/>
      <c r="G27"/>
      <c r="H27"/>
      <c r="I27"/>
      <c r="J27"/>
      <c r="K27"/>
      <c r="L27"/>
      <c r="M27"/>
      <c r="N27"/>
      <c r="O27"/>
    </row>
    <row r="28" spans="4:15" ht="15.75" x14ac:dyDescent="0.2">
      <c r="D28" s="464"/>
      <c r="E28"/>
      <c r="F28"/>
      <c r="G28"/>
      <c r="H28"/>
      <c r="I28"/>
      <c r="J28"/>
      <c r="K28"/>
      <c r="L28"/>
      <c r="M28"/>
      <c r="N28"/>
      <c r="O28"/>
    </row>
    <row r="29" spans="4:15" ht="15.75" x14ac:dyDescent="0.2">
      <c r="D29" s="464"/>
      <c r="E29"/>
      <c r="F29"/>
      <c r="G29"/>
      <c r="H29"/>
      <c r="I29"/>
      <c r="J29"/>
      <c r="K29"/>
      <c r="L29"/>
      <c r="M29"/>
      <c r="N29"/>
      <c r="O29"/>
    </row>
    <row r="30" spans="4:15" ht="15.75" x14ac:dyDescent="0.2">
      <c r="D30" s="464"/>
      <c r="E30"/>
      <c r="F30"/>
      <c r="G30"/>
      <c r="H30"/>
      <c r="I30"/>
      <c r="J30"/>
      <c r="K30"/>
      <c r="L30"/>
      <c r="M30"/>
      <c r="N30"/>
      <c r="O30"/>
    </row>
    <row r="31" spans="4:15" x14ac:dyDescent="0.2">
      <c r="D31" s="874"/>
      <c r="E31"/>
      <c r="F31"/>
      <c r="G31"/>
      <c r="H31"/>
      <c r="I31"/>
      <c r="J31"/>
      <c r="K31"/>
      <c r="L31"/>
      <c r="M31"/>
      <c r="N31"/>
      <c r="O31"/>
    </row>
    <row r="32" spans="4:15" x14ac:dyDescent="0.2">
      <c r="D32" s="874"/>
      <c r="E32"/>
      <c r="F32"/>
      <c r="G32"/>
      <c r="H32"/>
      <c r="I32"/>
      <c r="J32"/>
      <c r="K32"/>
      <c r="L32"/>
      <c r="M32"/>
      <c r="N32"/>
      <c r="O32"/>
    </row>
    <row r="33" spans="4:15" x14ac:dyDescent="0.2">
      <c r="D33" s="874"/>
      <c r="E33"/>
      <c r="F33"/>
      <c r="G33"/>
      <c r="H33"/>
      <c r="I33"/>
      <c r="J33"/>
      <c r="K33"/>
      <c r="L33"/>
      <c r="M33"/>
      <c r="N33"/>
      <c r="O33"/>
    </row>
    <row r="34" spans="4:15" x14ac:dyDescent="0.2">
      <c r="D34" s="874"/>
      <c r="E34"/>
      <c r="F34"/>
      <c r="G34"/>
      <c r="H34"/>
      <c r="I34"/>
      <c r="J34"/>
      <c r="K34"/>
      <c r="L34"/>
      <c r="M34"/>
      <c r="N34"/>
      <c r="O34"/>
    </row>
    <row r="35" spans="4:15" ht="15.75" x14ac:dyDescent="0.2">
      <c r="D35" s="464"/>
      <c r="E35"/>
      <c r="F35"/>
      <c r="G35"/>
      <c r="H35"/>
      <c r="I35"/>
      <c r="J35"/>
      <c r="K35"/>
      <c r="L35"/>
      <c r="M35"/>
      <c r="N35"/>
      <c r="O35"/>
    </row>
    <row r="36" spans="4:15" ht="17.45" customHeight="1" x14ac:dyDescent="0.2">
      <c r="D36" s="874"/>
      <c r="E36"/>
      <c r="F36"/>
      <c r="G36"/>
      <c r="H36"/>
      <c r="I36"/>
      <c r="J36"/>
      <c r="K36"/>
      <c r="L36"/>
      <c r="M36"/>
      <c r="N36"/>
      <c r="O36"/>
    </row>
    <row r="37" spans="4:15" ht="13.15" customHeight="1" x14ac:dyDescent="0.2">
      <c r="D37" s="464"/>
      <c r="E37"/>
      <c r="F37"/>
      <c r="G37"/>
      <c r="H37"/>
      <c r="I37"/>
      <c r="J37"/>
      <c r="K37"/>
      <c r="L37"/>
      <c r="M37"/>
      <c r="N37"/>
      <c r="O37"/>
    </row>
    <row r="38" spans="4:15" ht="15.75" customHeight="1" x14ac:dyDescent="0.2">
      <c r="D38" s="464"/>
      <c r="E38"/>
      <c r="F38"/>
      <c r="G38"/>
      <c r="H38"/>
      <c r="I38"/>
      <c r="J38"/>
      <c r="K38"/>
      <c r="L38"/>
      <c r="M38"/>
      <c r="N38"/>
      <c r="O38"/>
    </row>
    <row r="39" spans="4:15" ht="15.75" customHeight="1" x14ac:dyDescent="0.2">
      <c r="D39" s="882"/>
      <c r="E39"/>
      <c r="F39"/>
      <c r="G39"/>
      <c r="H39"/>
      <c r="I39"/>
      <c r="J39"/>
      <c r="K39"/>
      <c r="L39"/>
      <c r="M39"/>
      <c r="N39"/>
      <c r="O39"/>
    </row>
    <row r="40" spans="4:15" ht="12.75" customHeight="1" x14ac:dyDescent="0.2">
      <c r="D40" s="882"/>
      <c r="E40"/>
      <c r="F40"/>
      <c r="G40"/>
      <c r="H40"/>
      <c r="I40"/>
      <c r="J40"/>
      <c r="K40"/>
      <c r="L40"/>
      <c r="M40"/>
      <c r="N40"/>
      <c r="O40"/>
    </row>
    <row r="41" spans="4:15" x14ac:dyDescent="0.2">
      <c r="D41" s="882"/>
      <c r="E41"/>
      <c r="F41"/>
      <c r="G41"/>
      <c r="H41"/>
      <c r="I41"/>
      <c r="J41"/>
      <c r="K41"/>
      <c r="L41"/>
      <c r="M41"/>
      <c r="N41"/>
      <c r="O41"/>
    </row>
    <row r="42" spans="4:15" x14ac:dyDescent="0.2">
      <c r="D42" s="882"/>
      <c r="E42"/>
      <c r="F42"/>
      <c r="G42"/>
      <c r="H42"/>
      <c r="I42"/>
      <c r="J42"/>
      <c r="K42"/>
      <c r="L42"/>
      <c r="M42"/>
      <c r="N42"/>
      <c r="O42"/>
    </row>
    <row r="43" spans="4:15" x14ac:dyDescent="0.2">
      <c r="D43" s="874"/>
      <c r="E43"/>
      <c r="F43"/>
      <c r="G43"/>
      <c r="H43"/>
      <c r="I43"/>
      <c r="J43"/>
      <c r="K43"/>
      <c r="L43"/>
      <c r="M43"/>
      <c r="N43"/>
      <c r="O43"/>
    </row>
    <row r="44" spans="4:15" x14ac:dyDescent="0.2">
      <c r="D44" s="874"/>
      <c r="E44"/>
      <c r="F44"/>
      <c r="G44"/>
      <c r="H44"/>
      <c r="I44"/>
      <c r="J44"/>
      <c r="K44"/>
      <c r="L44"/>
      <c r="M44"/>
      <c r="N44"/>
      <c r="O44"/>
    </row>
    <row r="45" spans="4:15" ht="14.25" x14ac:dyDescent="0.2">
      <c r="D45" s="468"/>
      <c r="E45"/>
      <c r="F45"/>
      <c r="G45"/>
      <c r="H45"/>
      <c r="I45"/>
      <c r="J45"/>
      <c r="K45"/>
      <c r="L45"/>
      <c r="M45"/>
      <c r="N45"/>
      <c r="O45"/>
    </row>
    <row r="46" spans="4:15" ht="14.25" x14ac:dyDescent="0.2">
      <c r="D46" s="468"/>
      <c r="E46"/>
      <c r="F46"/>
      <c r="G46"/>
      <c r="H46"/>
      <c r="I46"/>
      <c r="J46"/>
      <c r="K46"/>
      <c r="L46"/>
      <c r="M46"/>
      <c r="N46"/>
      <c r="O46"/>
    </row>
    <row r="47" spans="4:15" ht="14.25" x14ac:dyDescent="0.2">
      <c r="D47" s="468"/>
      <c r="E47"/>
      <c r="F47"/>
      <c r="G47"/>
      <c r="H47"/>
      <c r="I47"/>
      <c r="J47"/>
      <c r="K47"/>
      <c r="L47"/>
      <c r="M47"/>
      <c r="N47"/>
      <c r="O47"/>
    </row>
    <row r="48" spans="4:15" ht="14.25" x14ac:dyDescent="0.2">
      <c r="D48" s="468"/>
      <c r="E48"/>
      <c r="F48"/>
      <c r="G48"/>
      <c r="H48"/>
      <c r="I48"/>
      <c r="J48"/>
      <c r="K48"/>
      <c r="L48"/>
      <c r="M48"/>
      <c r="N48"/>
      <c r="O48"/>
    </row>
    <row r="49" spans="4:15" ht="14.25" x14ac:dyDescent="0.2">
      <c r="D49" s="468"/>
      <c r="E49"/>
      <c r="F49"/>
      <c r="G49"/>
      <c r="H49"/>
      <c r="I49"/>
      <c r="J49"/>
      <c r="K49"/>
      <c r="L49"/>
      <c r="M49"/>
      <c r="N49"/>
      <c r="O49"/>
    </row>
    <row r="50" spans="4:15" ht="14.25" x14ac:dyDescent="0.2">
      <c r="D50" s="468"/>
      <c r="E50"/>
      <c r="F50"/>
      <c r="G50"/>
      <c r="H50"/>
      <c r="I50"/>
      <c r="J50"/>
      <c r="K50"/>
      <c r="L50"/>
      <c r="M50"/>
      <c r="N50"/>
      <c r="O50"/>
    </row>
    <row r="51" spans="4:15" ht="14.25" x14ac:dyDescent="0.2">
      <c r="D51" s="468"/>
      <c r="E51"/>
      <c r="F51"/>
      <c r="G51"/>
      <c r="H51"/>
      <c r="I51"/>
      <c r="J51"/>
      <c r="K51"/>
      <c r="L51"/>
      <c r="M51"/>
      <c r="N51"/>
      <c r="O51"/>
    </row>
    <row r="52" spans="4:15" ht="14.25" x14ac:dyDescent="0.2">
      <c r="D52" s="468"/>
      <c r="E52"/>
      <c r="F52"/>
      <c r="G52"/>
      <c r="H52"/>
      <c r="I52"/>
      <c r="J52"/>
      <c r="K52"/>
      <c r="L52"/>
      <c r="M52"/>
      <c r="N52"/>
      <c r="O52"/>
    </row>
    <row r="53" spans="4:15" ht="14.25" x14ac:dyDescent="0.2">
      <c r="D53" s="468"/>
      <c r="E53"/>
      <c r="F53"/>
      <c r="G53"/>
      <c r="H53"/>
      <c r="I53"/>
      <c r="J53"/>
      <c r="K53"/>
      <c r="L53"/>
      <c r="M53"/>
      <c r="N53"/>
      <c r="O53"/>
    </row>
    <row r="54" spans="4:15" ht="14.25" x14ac:dyDescent="0.2">
      <c r="D54" s="468"/>
      <c r="E54"/>
      <c r="F54"/>
      <c r="G54"/>
      <c r="H54"/>
      <c r="I54"/>
      <c r="J54"/>
      <c r="K54"/>
      <c r="L54"/>
      <c r="M54"/>
      <c r="N54"/>
      <c r="O54"/>
    </row>
    <row r="55" spans="4:15" ht="14.25" x14ac:dyDescent="0.2">
      <c r="D55" s="468"/>
      <c r="E55"/>
      <c r="F55"/>
      <c r="G55"/>
      <c r="H55"/>
      <c r="I55"/>
      <c r="J55"/>
      <c r="K55"/>
      <c r="L55"/>
      <c r="M55"/>
      <c r="N55"/>
      <c r="O55"/>
    </row>
    <row r="56" spans="4:15" ht="14.25" x14ac:dyDescent="0.2">
      <c r="D56" s="468"/>
      <c r="E56"/>
      <c r="F56"/>
      <c r="G56"/>
      <c r="H56"/>
      <c r="I56"/>
      <c r="J56"/>
      <c r="K56"/>
      <c r="L56"/>
      <c r="M56"/>
      <c r="N56"/>
      <c r="O56"/>
    </row>
    <row r="57" spans="4:15" ht="14.25" x14ac:dyDescent="0.2">
      <c r="D57" s="468"/>
      <c r="E57"/>
      <c r="F57"/>
      <c r="G57"/>
      <c r="H57"/>
      <c r="I57"/>
      <c r="J57"/>
      <c r="K57"/>
      <c r="L57"/>
      <c r="M57"/>
      <c r="N57"/>
      <c r="O57"/>
    </row>
    <row r="58" spans="4:15" ht="14.25" x14ac:dyDescent="0.2">
      <c r="D58" s="468"/>
      <c r="E58"/>
      <c r="F58"/>
      <c r="G58"/>
      <c r="H58"/>
      <c r="I58"/>
      <c r="J58"/>
      <c r="K58"/>
      <c r="L58"/>
      <c r="M58"/>
      <c r="N58"/>
      <c r="O58"/>
    </row>
    <row r="59" spans="4:15" x14ac:dyDescent="0.2">
      <c r="D59" s="874"/>
      <c r="E59"/>
      <c r="F59"/>
      <c r="G59"/>
      <c r="H59"/>
      <c r="I59"/>
      <c r="J59"/>
      <c r="K59"/>
      <c r="L59"/>
      <c r="M59"/>
      <c r="N59"/>
      <c r="O59"/>
    </row>
    <row r="60" spans="4:15" x14ac:dyDescent="0.2">
      <c r="D60" s="863"/>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91"/>
      <c r="F96" s="791"/>
      <c r="G96" s="791"/>
      <c r="H96" s="791"/>
      <c r="I96" s="791"/>
      <c r="J96" s="791"/>
      <c r="K96" s="791"/>
      <c r="L96" s="791"/>
      <c r="M96" s="791"/>
    </row>
    <row r="97" spans="5:13" x14ac:dyDescent="0.2">
      <c r="E97" s="791"/>
      <c r="F97" s="791"/>
      <c r="G97" s="791"/>
      <c r="H97" s="791"/>
      <c r="I97" s="791"/>
      <c r="J97" s="791"/>
      <c r="K97" s="791"/>
      <c r="L97" s="791"/>
      <c r="M97" s="791"/>
    </row>
    <row r="98" spans="5:13" x14ac:dyDescent="0.2">
      <c r="E98" s="791"/>
      <c r="F98" s="791"/>
      <c r="G98" s="791"/>
      <c r="H98" s="791"/>
      <c r="I98" s="791"/>
      <c r="J98" s="791"/>
      <c r="K98" s="791"/>
      <c r="L98" s="791"/>
      <c r="M98" s="791"/>
    </row>
    <row r="99" spans="5:13" x14ac:dyDescent="0.2">
      <c r="E99" s="791"/>
      <c r="F99" s="791"/>
      <c r="G99" s="791"/>
      <c r="H99" s="791"/>
      <c r="I99" s="791"/>
      <c r="J99" s="791"/>
      <c r="K99" s="791"/>
      <c r="L99" s="791"/>
      <c r="M99" s="791"/>
    </row>
    <row r="100" spans="5:13" x14ac:dyDescent="0.2">
      <c r="E100" s="791"/>
      <c r="F100" s="791"/>
      <c r="G100" s="791"/>
      <c r="H100" s="791"/>
      <c r="I100" s="791"/>
      <c r="J100" s="791"/>
      <c r="K100" s="791"/>
      <c r="L100" s="791"/>
      <c r="M100" s="791"/>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72" customWidth="1"/>
    <col min="2" max="2" width="13.5703125" style="872" customWidth="1"/>
    <col min="3" max="3" width="1.42578125" style="872" customWidth="1"/>
    <col min="4" max="4" width="2.140625" customWidth="1"/>
    <col min="5" max="5" width="1.42578125" style="409" customWidth="1"/>
    <col min="6" max="6" width="3.7109375" style="409" customWidth="1"/>
    <col min="7" max="7" width="29.42578125" style="409" customWidth="1"/>
    <col min="8" max="8" width="2.42578125" style="409" customWidth="1"/>
    <col min="9" max="9" width="94.7109375" style="409" customWidth="1"/>
    <col min="10" max="10" width="3.140625" style="409" customWidth="1"/>
    <col min="11" max="11" width="18.42578125" style="409" customWidth="1"/>
    <col min="12" max="12" width="12.85546875" style="409" customWidth="1"/>
    <col min="13" max="13" width="15.42578125" style="409" customWidth="1"/>
  </cols>
  <sheetData>
    <row r="1" spans="1:13" ht="18" x14ac:dyDescent="0.25">
      <c r="A1" s="941"/>
      <c r="B1" s="942" t="s">
        <v>539</v>
      </c>
      <c r="C1" s="943"/>
      <c r="E1" s="483"/>
      <c r="F1" s="483"/>
      <c r="G1" s="483"/>
      <c r="H1" s="483"/>
      <c r="I1" s="483"/>
      <c r="J1" s="483"/>
      <c r="K1" s="483"/>
      <c r="L1" s="483"/>
      <c r="M1" s="484"/>
    </row>
    <row r="2" spans="1:13" ht="18.75" thickBot="1" x14ac:dyDescent="0.25">
      <c r="A2" s="540"/>
      <c r="B2" s="873"/>
      <c r="C2" s="874"/>
      <c r="E2" s="485"/>
      <c r="F2" s="1326" t="s">
        <v>290</v>
      </c>
      <c r="G2" s="1326"/>
      <c r="H2" s="1326"/>
      <c r="I2" s="1326"/>
      <c r="J2" s="1326"/>
      <c r="K2" s="1326"/>
      <c r="L2" s="1326"/>
      <c r="M2" s="1326"/>
    </row>
    <row r="3" spans="1:13" ht="18.75" thickBot="1" x14ac:dyDescent="0.25">
      <c r="A3" s="540"/>
      <c r="B3" s="875" t="str">
        <f>[1]Title!B3</f>
        <v>Interim</v>
      </c>
      <c r="C3" s="874"/>
      <c r="E3" s="486"/>
      <c r="F3" s="1327" t="s">
        <v>46</v>
      </c>
      <c r="G3" s="1327"/>
      <c r="H3" s="1327"/>
      <c r="I3" s="1327"/>
      <c r="J3" s="1327"/>
      <c r="K3" s="1327"/>
      <c r="L3" s="1327"/>
      <c r="M3" s="1327"/>
    </row>
    <row r="4" spans="1:13" ht="15.6" customHeight="1" x14ac:dyDescent="0.25">
      <c r="A4" s="540"/>
      <c r="B4" s="990" t="str">
        <f>Title!$B$4</f>
        <v>R3</v>
      </c>
      <c r="C4" s="874"/>
      <c r="E4" s="765"/>
      <c r="F4" s="1328" t="s">
        <v>291</v>
      </c>
      <c r="G4" s="1328"/>
      <c r="H4" s="1328"/>
      <c r="I4" s="1328"/>
      <c r="J4" s="1328"/>
      <c r="K4" s="1328"/>
      <c r="L4" s="1328"/>
      <c r="M4" s="1328"/>
    </row>
    <row r="5" spans="1:13" ht="12.75" x14ac:dyDescent="0.2">
      <c r="A5" s="540"/>
      <c r="B5" s="991"/>
      <c r="C5" s="874"/>
      <c r="E5"/>
      <c r="F5"/>
      <c r="G5"/>
      <c r="H5"/>
      <c r="I5"/>
      <c r="J5"/>
      <c r="K5"/>
      <c r="L5"/>
      <c r="M5"/>
    </row>
    <row r="6" spans="1:13" ht="13.5" thickBot="1" x14ac:dyDescent="0.25">
      <c r="A6" s="540"/>
      <c r="B6" s="992"/>
      <c r="C6" s="874"/>
      <c r="E6"/>
      <c r="F6"/>
      <c r="G6"/>
      <c r="H6"/>
      <c r="I6"/>
      <c r="J6"/>
      <c r="K6"/>
      <c r="L6"/>
      <c r="M6"/>
    </row>
    <row r="7" spans="1:13" ht="13.5" thickBot="1" x14ac:dyDescent="0.25">
      <c r="A7" s="540"/>
      <c r="B7" s="882"/>
      <c r="C7" s="883"/>
      <c r="E7"/>
      <c r="F7"/>
      <c r="G7"/>
      <c r="H7"/>
      <c r="I7"/>
      <c r="J7"/>
      <c r="K7"/>
      <c r="L7"/>
      <c r="M7"/>
    </row>
    <row r="8" spans="1:13" ht="25.5" x14ac:dyDescent="0.2">
      <c r="A8" s="540"/>
      <c r="B8" s="703" t="s">
        <v>77</v>
      </c>
      <c r="C8" s="464"/>
      <c r="E8"/>
      <c r="F8" s="868"/>
      <c r="G8"/>
      <c r="H8"/>
      <c r="I8"/>
      <c r="J8"/>
      <c r="K8"/>
      <c r="L8"/>
      <c r="M8"/>
    </row>
    <row r="9" spans="1:13" ht="23.25" x14ac:dyDescent="0.35">
      <c r="A9" s="540"/>
      <c r="B9" s="567" t="s">
        <v>103</v>
      </c>
      <c r="C9" s="464"/>
      <c r="E9"/>
      <c r="F9"/>
      <c r="G9" s="840"/>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8"/>
      <c r="B12" s="571" t="s">
        <v>335</v>
      </c>
      <c r="C12" s="874"/>
      <c r="E12"/>
      <c r="F12"/>
      <c r="G12"/>
      <c r="H12"/>
      <c r="I12"/>
      <c r="J12"/>
      <c r="K12"/>
      <c r="L12"/>
      <c r="M12"/>
    </row>
    <row r="13" spans="1:13" x14ac:dyDescent="0.2">
      <c r="A13" s="540"/>
      <c r="B13" s="572" t="s">
        <v>128</v>
      </c>
      <c r="C13" s="464"/>
      <c r="E13"/>
      <c r="F13"/>
      <c r="G13"/>
      <c r="H13"/>
      <c r="I13"/>
      <c r="J13"/>
      <c r="K13"/>
      <c r="L13"/>
      <c r="M13"/>
    </row>
    <row r="14" spans="1:13" x14ac:dyDescent="0.2">
      <c r="A14" s="918"/>
      <c r="B14" s="573" t="s">
        <v>222</v>
      </c>
      <c r="C14" s="464"/>
      <c r="E14"/>
      <c r="F14"/>
      <c r="G14"/>
      <c r="H14"/>
      <c r="I14"/>
      <c r="J14"/>
      <c r="K14"/>
      <c r="L14"/>
      <c r="M14"/>
    </row>
    <row r="15" spans="1:13" x14ac:dyDescent="0.2">
      <c r="A15" s="918"/>
      <c r="B15" s="465" t="s">
        <v>249</v>
      </c>
      <c r="C15" s="464"/>
      <c r="E15"/>
      <c r="F15"/>
      <c r="G15"/>
      <c r="H15"/>
      <c r="I15"/>
      <c r="J15"/>
      <c r="K15"/>
      <c r="L15"/>
      <c r="M15"/>
    </row>
    <row r="16" spans="1:13" x14ac:dyDescent="0.2">
      <c r="A16" s="918"/>
      <c r="B16" s="466" t="s">
        <v>302</v>
      </c>
      <c r="C16" s="467"/>
      <c r="E16"/>
      <c r="F16"/>
      <c r="G16"/>
      <c r="H16"/>
      <c r="I16"/>
      <c r="J16"/>
      <c r="K16"/>
      <c r="L16"/>
      <c r="M16"/>
    </row>
    <row r="17" spans="1:13" ht="12.75" x14ac:dyDescent="0.2">
      <c r="A17" s="918"/>
      <c r="B17" s="882"/>
      <c r="C17" s="426"/>
      <c r="E17"/>
      <c r="F17"/>
      <c r="G17"/>
      <c r="H17"/>
      <c r="I17"/>
      <c r="J17"/>
      <c r="K17"/>
      <c r="L17"/>
      <c r="M17"/>
    </row>
    <row r="18" spans="1:13" ht="12.75" x14ac:dyDescent="0.2">
      <c r="A18" s="918"/>
      <c r="B18" s="882"/>
      <c r="C18" s="874"/>
      <c r="E18"/>
      <c r="F18"/>
      <c r="G18"/>
      <c r="H18"/>
      <c r="I18"/>
      <c r="J18"/>
      <c r="K18"/>
      <c r="L18"/>
      <c r="M18"/>
    </row>
    <row r="19" spans="1:13" x14ac:dyDescent="0.2">
      <c r="A19" s="540"/>
      <c r="B19" s="673" t="s">
        <v>336</v>
      </c>
      <c r="C19" s="464"/>
      <c r="E19"/>
      <c r="F19"/>
      <c r="G19"/>
      <c r="H19"/>
      <c r="I19"/>
      <c r="J19"/>
      <c r="K19"/>
      <c r="L19"/>
      <c r="M19"/>
    </row>
    <row r="20" spans="1:13" x14ac:dyDescent="0.2">
      <c r="A20" s="918"/>
      <c r="B20" s="571" t="s">
        <v>337</v>
      </c>
      <c r="C20" s="874"/>
      <c r="E20"/>
      <c r="F20"/>
      <c r="G20"/>
      <c r="H20"/>
      <c r="I20"/>
      <c r="J20"/>
      <c r="K20"/>
      <c r="L20"/>
      <c r="M20"/>
    </row>
    <row r="21" spans="1:13" x14ac:dyDescent="0.2">
      <c r="A21" s="540"/>
      <c r="B21" s="704" t="s">
        <v>359</v>
      </c>
      <c r="C21" s="464"/>
      <c r="E21"/>
      <c r="F21"/>
      <c r="G21"/>
      <c r="H21"/>
      <c r="I21"/>
      <c r="J21"/>
      <c r="K21"/>
      <c r="L21"/>
      <c r="M21"/>
    </row>
    <row r="22" spans="1:13" x14ac:dyDescent="0.25">
      <c r="A22" s="918"/>
      <c r="B22" s="674" t="s">
        <v>301</v>
      </c>
      <c r="C22" s="464"/>
      <c r="E22"/>
      <c r="F22"/>
      <c r="G22"/>
      <c r="H22"/>
      <c r="I22"/>
      <c r="J22"/>
      <c r="K22"/>
      <c r="L22"/>
      <c r="M22"/>
    </row>
    <row r="23" spans="1:13" x14ac:dyDescent="0.25">
      <c r="A23" s="918"/>
      <c r="B23" s="675" t="s">
        <v>317</v>
      </c>
      <c r="C23" s="464"/>
      <c r="E23"/>
      <c r="F23"/>
      <c r="G23"/>
      <c r="H23"/>
      <c r="I23"/>
      <c r="J23"/>
      <c r="K23"/>
      <c r="L23"/>
      <c r="M23"/>
    </row>
    <row r="24" spans="1:13" x14ac:dyDescent="0.2">
      <c r="A24" s="918"/>
      <c r="B24" s="705" t="s">
        <v>12</v>
      </c>
      <c r="C24" s="464"/>
      <c r="E24"/>
      <c r="F24"/>
      <c r="G24"/>
      <c r="H24"/>
      <c r="I24"/>
      <c r="J24"/>
      <c r="K24"/>
      <c r="L24"/>
      <c r="M24"/>
    </row>
    <row r="25" spans="1:13" x14ac:dyDescent="0.2">
      <c r="A25" s="918"/>
      <c r="B25" s="706" t="s">
        <v>11</v>
      </c>
      <c r="C25" s="464"/>
      <c r="E25"/>
      <c r="F25"/>
      <c r="G25"/>
      <c r="H25"/>
      <c r="I25"/>
      <c r="J25"/>
      <c r="K25"/>
      <c r="L25"/>
      <c r="M25"/>
    </row>
    <row r="26" spans="1:13" x14ac:dyDescent="0.2">
      <c r="A26" s="918"/>
      <c r="B26" s="707" t="s">
        <v>401</v>
      </c>
      <c r="C26" s="464"/>
      <c r="E26"/>
      <c r="F26"/>
      <c r="G26"/>
      <c r="H26"/>
      <c r="I26"/>
      <c r="J26"/>
      <c r="K26"/>
      <c r="L26"/>
      <c r="M26"/>
    </row>
    <row r="27" spans="1:13" x14ac:dyDescent="0.2">
      <c r="A27" s="918"/>
      <c r="B27" s="785" t="s">
        <v>419</v>
      </c>
      <c r="C27" s="874"/>
      <c r="E27"/>
      <c r="F27"/>
      <c r="G27"/>
      <c r="H27"/>
      <c r="I27"/>
      <c r="J27"/>
      <c r="K27"/>
      <c r="L27"/>
      <c r="M27"/>
    </row>
    <row r="28" spans="1:13" x14ac:dyDescent="0.2">
      <c r="A28" s="540"/>
      <c r="B28" s="710" t="s">
        <v>420</v>
      </c>
      <c r="C28" s="464"/>
      <c r="E28"/>
      <c r="F28"/>
      <c r="G28"/>
      <c r="H28"/>
      <c r="I28"/>
      <c r="J28"/>
      <c r="K28"/>
      <c r="L28"/>
      <c r="M28"/>
    </row>
    <row r="29" spans="1:13" x14ac:dyDescent="0.2">
      <c r="A29" s="918"/>
      <c r="B29" s="882"/>
      <c r="C29" s="464"/>
      <c r="E29"/>
      <c r="F29"/>
      <c r="G29"/>
      <c r="H29"/>
      <c r="I29"/>
      <c r="J29"/>
      <c r="K29"/>
      <c r="L29"/>
      <c r="M29"/>
    </row>
    <row r="30" spans="1:13" x14ac:dyDescent="0.2">
      <c r="A30" s="918"/>
      <c r="B30" s="882"/>
      <c r="C30" s="464"/>
      <c r="E30"/>
      <c r="F30"/>
      <c r="G30"/>
      <c r="H30"/>
      <c r="I30"/>
      <c r="J30"/>
      <c r="K30"/>
      <c r="L30"/>
      <c r="M30"/>
    </row>
    <row r="31" spans="1:13" ht="12.75" x14ac:dyDescent="0.2">
      <c r="A31" s="918"/>
      <c r="B31" s="882"/>
      <c r="C31" s="874"/>
      <c r="E31"/>
      <c r="F31"/>
      <c r="G31"/>
      <c r="H31"/>
      <c r="I31"/>
      <c r="J31"/>
      <c r="K31"/>
      <c r="L31"/>
      <c r="M31"/>
    </row>
    <row r="32" spans="1:13" x14ac:dyDescent="0.2">
      <c r="A32" s="918"/>
      <c r="B32" s="570" t="s">
        <v>338</v>
      </c>
      <c r="C32" s="874"/>
      <c r="E32"/>
      <c r="F32"/>
      <c r="G32"/>
      <c r="H32"/>
      <c r="I32"/>
      <c r="J32"/>
      <c r="K32"/>
      <c r="L32"/>
      <c r="M32"/>
    </row>
    <row r="33" spans="1:13" x14ac:dyDescent="0.2">
      <c r="A33" s="918"/>
      <c r="B33" s="571" t="s">
        <v>339</v>
      </c>
      <c r="C33" s="874"/>
      <c r="E33"/>
      <c r="F33"/>
      <c r="G33"/>
      <c r="H33"/>
      <c r="I33"/>
      <c r="J33"/>
      <c r="K33"/>
      <c r="L33"/>
      <c r="M33"/>
    </row>
    <row r="34" spans="1:13" ht="12.75" x14ac:dyDescent="0.2">
      <c r="A34" s="918"/>
      <c r="B34" s="847" t="s">
        <v>469</v>
      </c>
      <c r="C34" s="874"/>
      <c r="E34"/>
      <c r="F34"/>
      <c r="G34"/>
      <c r="H34"/>
      <c r="I34"/>
      <c r="J34"/>
      <c r="K34"/>
      <c r="L34"/>
      <c r="M34"/>
    </row>
    <row r="35" spans="1:13" ht="15.6" customHeight="1" x14ac:dyDescent="0.2">
      <c r="A35" s="540"/>
      <c r="B35" s="882"/>
      <c r="C35" s="464"/>
      <c r="E35"/>
      <c r="F35"/>
      <c r="G35"/>
      <c r="H35"/>
      <c r="I35"/>
      <c r="J35"/>
      <c r="K35"/>
      <c r="L35"/>
      <c r="M35"/>
    </row>
    <row r="36" spans="1:13" ht="15.6" customHeight="1" x14ac:dyDescent="0.2">
      <c r="A36" s="918"/>
      <c r="B36" s="882"/>
      <c r="C36" s="874"/>
      <c r="E36"/>
      <c r="F36"/>
      <c r="G36"/>
      <c r="H36"/>
      <c r="I36"/>
      <c r="J36"/>
      <c r="K36"/>
      <c r="L36"/>
      <c r="M36"/>
    </row>
    <row r="37" spans="1:13" x14ac:dyDescent="0.2">
      <c r="A37" s="918"/>
      <c r="B37" s="882"/>
      <c r="C37" s="464"/>
      <c r="E37"/>
      <c r="F37"/>
      <c r="G37"/>
      <c r="H37"/>
      <c r="I37"/>
      <c r="J37"/>
      <c r="K37"/>
      <c r="L37"/>
      <c r="M37"/>
    </row>
    <row r="38" spans="1:13" ht="15.75" customHeight="1" x14ac:dyDescent="0.2">
      <c r="A38" s="918"/>
      <c r="B38" s="988" t="s">
        <v>349</v>
      </c>
      <c r="C38" s="464"/>
      <c r="E38"/>
      <c r="F38"/>
      <c r="G38"/>
      <c r="H38"/>
      <c r="I38"/>
      <c r="J38"/>
      <c r="K38"/>
      <c r="L38"/>
      <c r="M38"/>
    </row>
    <row r="39" spans="1:13" ht="15.75" customHeight="1" x14ac:dyDescent="0.2">
      <c r="A39" s="882"/>
      <c r="B39" s="989"/>
      <c r="C39" s="882"/>
      <c r="E39"/>
      <c r="F39"/>
      <c r="G39"/>
      <c r="H39"/>
      <c r="I39"/>
      <c r="J39"/>
      <c r="K39"/>
      <c r="L39"/>
      <c r="M39"/>
    </row>
    <row r="40" spans="1:13" ht="12.75" customHeight="1" x14ac:dyDescent="0.2">
      <c r="A40" s="882"/>
      <c r="B40" s="642" t="s">
        <v>346</v>
      </c>
      <c r="C40" s="882"/>
      <c r="E40"/>
      <c r="F40"/>
      <c r="G40"/>
      <c r="H40"/>
      <c r="I40"/>
      <c r="J40"/>
      <c r="K40"/>
      <c r="L40"/>
      <c r="M40"/>
    </row>
    <row r="41" spans="1:13" x14ac:dyDescent="0.2">
      <c r="A41" s="882"/>
      <c r="B41" s="713" t="s">
        <v>316</v>
      </c>
      <c r="C41" s="882"/>
      <c r="E41"/>
      <c r="F41"/>
      <c r="G41"/>
      <c r="H41"/>
      <c r="I41"/>
      <c r="J41"/>
      <c r="K41"/>
      <c r="L41"/>
      <c r="M41"/>
    </row>
    <row r="42" spans="1:13" ht="13.5" thickBot="1" x14ac:dyDescent="0.25">
      <c r="A42" s="882"/>
      <c r="B42" s="882"/>
      <c r="C42" s="882"/>
      <c r="E42"/>
      <c r="F42"/>
      <c r="G42"/>
      <c r="H42"/>
      <c r="I42"/>
      <c r="J42"/>
      <c r="K42"/>
      <c r="L42"/>
      <c r="M42"/>
    </row>
    <row r="43" spans="1:13" ht="15" x14ac:dyDescent="0.2">
      <c r="A43" s="918"/>
      <c r="B43" s="531" t="s">
        <v>265</v>
      </c>
      <c r="C43" s="874"/>
      <c r="E43"/>
      <c r="F43"/>
      <c r="G43"/>
      <c r="H43"/>
      <c r="I43"/>
      <c r="J43"/>
      <c r="K43"/>
      <c r="L43"/>
      <c r="M43"/>
    </row>
    <row r="44" spans="1:13" ht="15" x14ac:dyDescent="0.2">
      <c r="A44" s="918"/>
      <c r="B44" s="532" t="s">
        <v>229</v>
      </c>
      <c r="C44" s="874"/>
      <c r="E44"/>
      <c r="F44"/>
      <c r="G44"/>
      <c r="H44"/>
      <c r="I44"/>
      <c r="J44"/>
      <c r="K44"/>
      <c r="L44"/>
      <c r="M44"/>
    </row>
    <row r="45" spans="1:13" ht="14.25" x14ac:dyDescent="0.2">
      <c r="A45" s="918"/>
      <c r="B45" s="469" t="s">
        <v>216</v>
      </c>
      <c r="C45" s="468"/>
      <c r="E45"/>
      <c r="F45"/>
      <c r="G45"/>
      <c r="H45"/>
      <c r="I45"/>
      <c r="J45"/>
      <c r="K45"/>
      <c r="L45"/>
      <c r="M45"/>
    </row>
    <row r="46" spans="1:13" ht="14.25" x14ac:dyDescent="0.2">
      <c r="A46" s="918"/>
      <c r="B46" s="470" t="s">
        <v>78</v>
      </c>
      <c r="C46" s="468"/>
      <c r="E46"/>
      <c r="F46"/>
      <c r="G46"/>
      <c r="H46"/>
      <c r="I46"/>
      <c r="J46"/>
      <c r="K46"/>
      <c r="L46"/>
      <c r="M46"/>
    </row>
    <row r="47" spans="1:13" ht="14.25" x14ac:dyDescent="0.2">
      <c r="A47" s="918"/>
      <c r="B47" s="471" t="s">
        <v>79</v>
      </c>
      <c r="C47" s="468"/>
      <c r="E47"/>
      <c r="F47"/>
      <c r="G47"/>
      <c r="H47"/>
      <c r="I47"/>
      <c r="J47"/>
      <c r="K47"/>
      <c r="L47"/>
      <c r="M47"/>
    </row>
    <row r="48" spans="1:13" x14ac:dyDescent="0.2">
      <c r="A48" s="918"/>
      <c r="B48" s="711" t="s">
        <v>76</v>
      </c>
      <c r="C48" s="468"/>
      <c r="E48"/>
      <c r="F48"/>
      <c r="G48"/>
      <c r="H48"/>
      <c r="I48"/>
      <c r="J48"/>
      <c r="K48"/>
      <c r="L48"/>
      <c r="M48"/>
    </row>
    <row r="49" spans="1:13" ht="14.25" x14ac:dyDescent="0.2">
      <c r="A49" s="918"/>
      <c r="B49" s="472" t="s">
        <v>225</v>
      </c>
      <c r="C49" s="468"/>
      <c r="E49"/>
      <c r="F49"/>
      <c r="G49"/>
      <c r="H49"/>
      <c r="I49"/>
      <c r="J49"/>
      <c r="K49"/>
      <c r="L49"/>
      <c r="M49"/>
    </row>
    <row r="50" spans="1:13" ht="14.25" x14ac:dyDescent="0.2">
      <c r="A50" s="918"/>
      <c r="B50" s="472" t="s">
        <v>226</v>
      </c>
      <c r="C50" s="468"/>
      <c r="E50"/>
      <c r="F50"/>
      <c r="G50"/>
      <c r="H50"/>
      <c r="I50"/>
      <c r="J50"/>
      <c r="K50"/>
      <c r="L50"/>
      <c r="M50"/>
    </row>
    <row r="51" spans="1:13" ht="14.25" x14ac:dyDescent="0.2">
      <c r="A51" s="918"/>
      <c r="B51" s="472" t="s">
        <v>107</v>
      </c>
      <c r="C51" s="468"/>
      <c r="E51"/>
      <c r="F51"/>
      <c r="G51"/>
      <c r="H51"/>
      <c r="I51"/>
      <c r="J51"/>
      <c r="K51"/>
      <c r="L51"/>
      <c r="M51"/>
    </row>
    <row r="52" spans="1:13" ht="14.25" x14ac:dyDescent="0.2">
      <c r="A52" s="918"/>
      <c r="B52" s="472" t="s">
        <v>231</v>
      </c>
      <c r="C52" s="468"/>
      <c r="E52"/>
      <c r="F52"/>
      <c r="G52"/>
      <c r="H52"/>
      <c r="I52"/>
      <c r="J52"/>
      <c r="K52"/>
      <c r="L52"/>
      <c r="M52"/>
    </row>
    <row r="53" spans="1:13" ht="14.25" x14ac:dyDescent="0.2">
      <c r="A53" s="918"/>
      <c r="B53" s="472" t="s">
        <v>227</v>
      </c>
      <c r="C53" s="468"/>
      <c r="E53"/>
      <c r="F53"/>
      <c r="G53"/>
      <c r="H53"/>
      <c r="I53"/>
      <c r="J53"/>
      <c r="K53"/>
      <c r="L53"/>
      <c r="M53"/>
    </row>
    <row r="54" spans="1:13" ht="14.25" x14ac:dyDescent="0.2">
      <c r="A54" s="918"/>
      <c r="B54" s="472" t="s">
        <v>106</v>
      </c>
      <c r="C54" s="468"/>
      <c r="E54"/>
      <c r="F54"/>
      <c r="G54"/>
      <c r="H54"/>
      <c r="I54"/>
      <c r="J54"/>
      <c r="K54"/>
      <c r="L54"/>
      <c r="M54"/>
    </row>
    <row r="55" spans="1:13" ht="14.25" x14ac:dyDescent="0.2">
      <c r="A55" s="918"/>
      <c r="B55" s="472" t="s">
        <v>228</v>
      </c>
      <c r="C55" s="468"/>
      <c r="E55"/>
      <c r="F55"/>
      <c r="G55"/>
      <c r="H55"/>
      <c r="I55"/>
      <c r="J55"/>
      <c r="K55"/>
      <c r="L55"/>
      <c r="M55"/>
    </row>
    <row r="56" spans="1:13" ht="14.25" x14ac:dyDescent="0.2">
      <c r="A56" s="918"/>
      <c r="B56" s="574" t="s">
        <v>80</v>
      </c>
      <c r="C56" s="468"/>
      <c r="E56"/>
      <c r="F56"/>
      <c r="G56"/>
      <c r="H56"/>
      <c r="I56"/>
      <c r="J56"/>
      <c r="K56"/>
      <c r="L56"/>
      <c r="M56"/>
    </row>
    <row r="57" spans="1:13" x14ac:dyDescent="0.25">
      <c r="A57" s="918"/>
      <c r="B57" s="882"/>
      <c r="C57" s="468"/>
    </row>
    <row r="58" spans="1:13" x14ac:dyDescent="0.25">
      <c r="A58" s="918"/>
      <c r="B58" s="882"/>
      <c r="C58" s="468"/>
    </row>
    <row r="59" spans="1:13" x14ac:dyDescent="0.25">
      <c r="A59" s="918"/>
      <c r="B59" s="882"/>
      <c r="C59" s="874"/>
    </row>
    <row r="60" spans="1:13" ht="18" x14ac:dyDescent="0.25">
      <c r="A60" s="941"/>
      <c r="B60" s="942" t="s">
        <v>539</v>
      </c>
      <c r="C60" s="943"/>
    </row>
    <row r="61" spans="1:13" x14ac:dyDescent="0.25">
      <c r="A61" s="934"/>
      <c r="B61" s="934"/>
      <c r="C61" s="934"/>
    </row>
    <row r="62" spans="1:13" x14ac:dyDescent="0.25">
      <c r="A62" s="934"/>
      <c r="B62" s="934"/>
      <c r="C62" s="934"/>
    </row>
    <row r="63" spans="1:13" x14ac:dyDescent="0.25">
      <c r="A63" s="934"/>
      <c r="B63" s="934"/>
      <c r="C63" s="934"/>
    </row>
    <row r="64" spans="1:13" x14ac:dyDescent="0.25">
      <c r="A64" s="934"/>
      <c r="B64" s="934"/>
      <c r="C64" s="934"/>
    </row>
    <row r="65" spans="1:3" x14ac:dyDescent="0.25">
      <c r="A65" s="934"/>
      <c r="B65" s="934"/>
      <c r="C65" s="934"/>
    </row>
    <row r="66" spans="1:3" x14ac:dyDescent="0.25">
      <c r="A66" s="934"/>
      <c r="B66" s="934"/>
      <c r="C66" s="934"/>
    </row>
    <row r="67" spans="1:3" x14ac:dyDescent="0.25">
      <c r="A67" s="934"/>
      <c r="B67" s="934"/>
      <c r="C67" s="934"/>
    </row>
    <row r="68" spans="1:3" x14ac:dyDescent="0.25">
      <c r="A68" s="934"/>
      <c r="B68" s="934"/>
      <c r="C68" s="934"/>
    </row>
    <row r="69" spans="1:3" x14ac:dyDescent="0.25">
      <c r="A69" s="934"/>
      <c r="B69" s="934"/>
      <c r="C69" s="934"/>
    </row>
    <row r="70" spans="1:3" x14ac:dyDescent="0.25">
      <c r="A70" s="934"/>
      <c r="B70" s="934"/>
      <c r="C70" s="934"/>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72" customWidth="1"/>
    <col min="2" max="2" width="13.5703125" style="872" customWidth="1"/>
    <col min="3" max="3" width="1.42578125" style="872"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941"/>
      <c r="B1" s="942" t="s">
        <v>539</v>
      </c>
      <c r="C1" s="943"/>
      <c r="E1" s="745"/>
      <c r="F1" s="746"/>
      <c r="G1" s="746"/>
      <c r="H1" s="746"/>
      <c r="I1" s="746"/>
      <c r="J1" s="746"/>
      <c r="K1" s="746"/>
      <c r="L1" s="746"/>
      <c r="M1" s="747"/>
    </row>
    <row r="2" spans="1:13" ht="18.75" thickBot="1" x14ac:dyDescent="0.25">
      <c r="A2" s="540"/>
      <c r="B2" s="873"/>
      <c r="C2" s="874"/>
      <c r="E2" s="748"/>
      <c r="F2" s="1329" t="s">
        <v>41</v>
      </c>
      <c r="G2" s="1329"/>
      <c r="H2" s="1329"/>
      <c r="I2" s="1329"/>
      <c r="J2" s="1329"/>
      <c r="K2" s="1329"/>
      <c r="L2" s="1329"/>
      <c r="M2" s="1330"/>
    </row>
    <row r="3" spans="1:13" ht="18.75" thickBot="1" x14ac:dyDescent="0.25">
      <c r="A3" s="540"/>
      <c r="B3" s="875" t="str">
        <f>[1]Title!B3</f>
        <v>Interim</v>
      </c>
      <c r="C3" s="874"/>
      <c r="E3" s="375"/>
      <c r="F3" s="1303" t="s">
        <v>42</v>
      </c>
      <c r="G3" s="1303"/>
      <c r="H3" s="1303"/>
      <c r="I3" s="1303"/>
      <c r="J3" s="1303"/>
      <c r="K3" s="1303"/>
      <c r="L3" s="1303"/>
      <c r="M3" s="1303"/>
    </row>
    <row r="4" spans="1:13" ht="15.6" customHeight="1" x14ac:dyDescent="0.2">
      <c r="A4" s="540"/>
      <c r="B4" s="990" t="str">
        <f>Title!$B$4</f>
        <v>R3</v>
      </c>
      <c r="C4" s="874"/>
      <c r="E4" s="376"/>
      <c r="F4" s="1304" t="s">
        <v>47</v>
      </c>
      <c r="G4" s="1304"/>
      <c r="H4" s="1304"/>
      <c r="I4" s="1304"/>
      <c r="J4" s="1304"/>
      <c r="K4" s="1304"/>
      <c r="L4" s="1304"/>
      <c r="M4" s="1304"/>
    </row>
    <row r="5" spans="1:13" x14ac:dyDescent="0.2">
      <c r="A5" s="540"/>
      <c r="B5" s="991"/>
      <c r="C5" s="874"/>
    </row>
    <row r="6" spans="1:13" ht="13.5" thickBot="1" x14ac:dyDescent="0.25">
      <c r="A6" s="540"/>
      <c r="B6" s="992"/>
      <c r="C6" s="874"/>
    </row>
    <row r="7" spans="1:13" ht="13.5" thickBot="1" x14ac:dyDescent="0.25">
      <c r="A7" s="540"/>
      <c r="B7" s="882"/>
      <c r="C7" s="883"/>
    </row>
    <row r="8" spans="1:13" ht="17.45" customHeight="1" x14ac:dyDescent="0.2">
      <c r="A8" s="540"/>
      <c r="B8" s="703" t="s">
        <v>77</v>
      </c>
      <c r="C8" s="464"/>
    </row>
    <row r="9" spans="1:13" ht="15.75" x14ac:dyDescent="0.2">
      <c r="A9" s="540"/>
      <c r="B9" s="567" t="s">
        <v>103</v>
      </c>
      <c r="C9" s="464"/>
    </row>
    <row r="10" spans="1:13" x14ac:dyDescent="0.2">
      <c r="A10" s="540"/>
      <c r="B10" s="568"/>
      <c r="C10" s="569"/>
    </row>
    <row r="11" spans="1:13" ht="15.75" x14ac:dyDescent="0.2">
      <c r="A11" s="540"/>
      <c r="B11" s="570" t="s">
        <v>334</v>
      </c>
      <c r="C11" s="464"/>
    </row>
    <row r="12" spans="1:13" ht="15.75" x14ac:dyDescent="0.2">
      <c r="A12" s="918"/>
      <c r="B12" s="571" t="s">
        <v>335</v>
      </c>
      <c r="C12" s="874"/>
    </row>
    <row r="13" spans="1:13" ht="15.75" x14ac:dyDescent="0.2">
      <c r="A13" s="540"/>
      <c r="B13" s="572" t="s">
        <v>128</v>
      </c>
      <c r="C13" s="464"/>
    </row>
    <row r="14" spans="1:13" ht="15.75" x14ac:dyDescent="0.2">
      <c r="A14" s="918"/>
      <c r="B14" s="573" t="s">
        <v>222</v>
      </c>
      <c r="C14" s="464"/>
    </row>
    <row r="15" spans="1:13" ht="15.75" x14ac:dyDescent="0.2">
      <c r="A15" s="918"/>
      <c r="B15" s="465" t="s">
        <v>249</v>
      </c>
      <c r="C15" s="464"/>
    </row>
    <row r="16" spans="1:13" ht="15.75" x14ac:dyDescent="0.2">
      <c r="A16" s="918"/>
      <c r="B16" s="466" t="s">
        <v>302</v>
      </c>
      <c r="C16" s="467"/>
    </row>
    <row r="17" spans="1:3" x14ac:dyDescent="0.2">
      <c r="A17" s="918"/>
      <c r="B17" s="882"/>
      <c r="C17" s="426"/>
    </row>
    <row r="18" spans="1:3" x14ac:dyDescent="0.2">
      <c r="A18" s="918"/>
      <c r="B18" s="882"/>
      <c r="C18" s="874"/>
    </row>
    <row r="19" spans="1:3" ht="18" customHeight="1" x14ac:dyDescent="0.2">
      <c r="A19" s="540"/>
      <c r="B19" s="673" t="s">
        <v>336</v>
      </c>
      <c r="C19" s="464"/>
    </row>
    <row r="20" spans="1:3" ht="18" customHeight="1" x14ac:dyDescent="0.2">
      <c r="A20" s="918"/>
      <c r="B20" s="571" t="s">
        <v>337</v>
      </c>
      <c r="C20" s="874"/>
    </row>
    <row r="21" spans="1:3" ht="17.45" customHeight="1" x14ac:dyDescent="0.2">
      <c r="A21" s="540"/>
      <c r="B21" s="704" t="s">
        <v>359</v>
      </c>
      <c r="C21" s="464"/>
    </row>
    <row r="22" spans="1:3" ht="15.75" x14ac:dyDescent="0.25">
      <c r="A22" s="918"/>
      <c r="B22" s="674" t="s">
        <v>301</v>
      </c>
      <c r="C22" s="464"/>
    </row>
    <row r="23" spans="1:3" ht="17.45" customHeight="1" x14ac:dyDescent="0.25">
      <c r="A23" s="918"/>
      <c r="B23" s="675" t="s">
        <v>317</v>
      </c>
      <c r="C23" s="464"/>
    </row>
    <row r="24" spans="1:3" ht="15.75" x14ac:dyDescent="0.2">
      <c r="A24" s="918"/>
      <c r="B24" s="705" t="s">
        <v>12</v>
      </c>
      <c r="C24" s="464"/>
    </row>
    <row r="25" spans="1:3" ht="15.75" x14ac:dyDescent="0.2">
      <c r="A25" s="918"/>
      <c r="B25" s="706" t="s">
        <v>11</v>
      </c>
      <c r="C25" s="464"/>
    </row>
    <row r="26" spans="1:3" ht="15.75" x14ac:dyDescent="0.2">
      <c r="A26" s="918"/>
      <c r="B26" s="707" t="s">
        <v>401</v>
      </c>
      <c r="C26" s="464"/>
    </row>
    <row r="27" spans="1:3" ht="15.75" x14ac:dyDescent="0.2">
      <c r="A27" s="918"/>
      <c r="B27" s="785" t="s">
        <v>419</v>
      </c>
      <c r="C27" s="874"/>
    </row>
    <row r="28" spans="1:3" ht="15.75" x14ac:dyDescent="0.2">
      <c r="A28" s="540"/>
      <c r="B28" s="710" t="s">
        <v>420</v>
      </c>
      <c r="C28" s="464"/>
    </row>
    <row r="29" spans="1:3" ht="18" customHeight="1" x14ac:dyDescent="0.2">
      <c r="A29" s="918"/>
      <c r="B29" s="882"/>
      <c r="C29" s="464"/>
    </row>
    <row r="30" spans="1:3" ht="15.75" x14ac:dyDescent="0.2">
      <c r="A30" s="918"/>
      <c r="B30" s="882"/>
      <c r="C30" s="464"/>
    </row>
    <row r="31" spans="1:3" x14ac:dyDescent="0.2">
      <c r="A31" s="918"/>
      <c r="B31" s="882"/>
      <c r="C31" s="874"/>
    </row>
    <row r="32" spans="1:3" ht="17.45" customHeight="1" x14ac:dyDescent="0.2">
      <c r="A32" s="918"/>
      <c r="B32" s="570" t="s">
        <v>338</v>
      </c>
      <c r="C32" s="874"/>
    </row>
    <row r="33" spans="1:3" ht="15.75" x14ac:dyDescent="0.2">
      <c r="A33" s="918"/>
      <c r="B33" s="571" t="s">
        <v>339</v>
      </c>
      <c r="C33" s="874"/>
    </row>
    <row r="34" spans="1:3" ht="17.45" customHeight="1" x14ac:dyDescent="0.2">
      <c r="A34" s="918"/>
      <c r="B34" s="847" t="s">
        <v>469</v>
      </c>
      <c r="C34" s="874"/>
    </row>
    <row r="35" spans="1:3" ht="18" customHeight="1" x14ac:dyDescent="0.2">
      <c r="A35" s="540"/>
      <c r="B35" s="882"/>
      <c r="C35" s="464"/>
    </row>
    <row r="36" spans="1:3" ht="15.6" customHeight="1" x14ac:dyDescent="0.2">
      <c r="A36" s="918"/>
      <c r="B36" s="882"/>
      <c r="C36" s="874"/>
    </row>
    <row r="37" spans="1:3" ht="15.75" x14ac:dyDescent="0.2">
      <c r="A37" s="918"/>
      <c r="B37" s="882"/>
      <c r="C37" s="464"/>
    </row>
    <row r="38" spans="1:3" ht="15.75" customHeight="1" x14ac:dyDescent="0.2">
      <c r="A38" s="918"/>
      <c r="B38" s="988" t="s">
        <v>349</v>
      </c>
      <c r="C38" s="464"/>
    </row>
    <row r="39" spans="1:3" ht="15.75" customHeight="1" x14ac:dyDescent="0.2">
      <c r="A39" s="882"/>
      <c r="B39" s="989"/>
      <c r="C39" s="882"/>
    </row>
    <row r="40" spans="1:3" ht="18" x14ac:dyDescent="0.2">
      <c r="A40" s="882"/>
      <c r="B40" s="642" t="s">
        <v>346</v>
      </c>
      <c r="C40" s="882"/>
    </row>
    <row r="41" spans="1:3" ht="15.75" x14ac:dyDescent="0.2">
      <c r="A41" s="882"/>
      <c r="B41" s="713" t="s">
        <v>316</v>
      </c>
      <c r="C41" s="882"/>
    </row>
    <row r="42" spans="1:3" ht="13.5" thickBot="1" x14ac:dyDescent="0.25">
      <c r="A42" s="882"/>
      <c r="B42" s="882"/>
      <c r="C42" s="882"/>
    </row>
    <row r="43" spans="1:3" ht="17.45" customHeight="1" x14ac:dyDescent="0.2">
      <c r="A43" s="918"/>
      <c r="B43" s="531" t="s">
        <v>265</v>
      </c>
      <c r="C43" s="874"/>
    </row>
    <row r="44" spans="1:3" ht="15" x14ac:dyDescent="0.2">
      <c r="A44" s="918"/>
      <c r="B44" s="532" t="s">
        <v>229</v>
      </c>
      <c r="C44" s="874"/>
    </row>
    <row r="45" spans="1:3" ht="17.45" customHeight="1" x14ac:dyDescent="0.2">
      <c r="A45" s="918"/>
      <c r="B45" s="469" t="s">
        <v>216</v>
      </c>
      <c r="C45" s="468"/>
    </row>
    <row r="46" spans="1:3" ht="18" customHeight="1" x14ac:dyDescent="0.2">
      <c r="A46" s="918"/>
      <c r="B46" s="470" t="s">
        <v>78</v>
      </c>
      <c r="C46" s="468"/>
    </row>
    <row r="47" spans="1:3" ht="14.25" x14ac:dyDescent="0.2">
      <c r="A47" s="918"/>
      <c r="B47" s="471" t="s">
        <v>79</v>
      </c>
      <c r="C47" s="468"/>
    </row>
    <row r="48" spans="1:3" ht="15.75" x14ac:dyDescent="0.2">
      <c r="A48" s="918"/>
      <c r="B48" s="711" t="s">
        <v>76</v>
      </c>
      <c r="C48" s="468"/>
    </row>
    <row r="49" spans="1:13" ht="14.25" x14ac:dyDescent="0.2">
      <c r="A49" s="918"/>
      <c r="B49" s="472" t="s">
        <v>225</v>
      </c>
      <c r="C49" s="468"/>
    </row>
    <row r="50" spans="1:13" ht="14.25" x14ac:dyDescent="0.2">
      <c r="A50" s="918"/>
      <c r="B50" s="472" t="s">
        <v>226</v>
      </c>
      <c r="C50" s="468"/>
    </row>
    <row r="51" spans="1:13" ht="14.25" x14ac:dyDescent="0.2">
      <c r="A51" s="918"/>
      <c r="B51" s="472" t="s">
        <v>107</v>
      </c>
      <c r="C51" s="468"/>
    </row>
    <row r="52" spans="1:13" ht="14.25" x14ac:dyDescent="0.2">
      <c r="A52" s="918"/>
      <c r="B52" s="472" t="s">
        <v>231</v>
      </c>
      <c r="C52" s="468"/>
    </row>
    <row r="53" spans="1:13" ht="17.45" customHeight="1" x14ac:dyDescent="0.2">
      <c r="A53" s="918"/>
      <c r="B53" s="472" t="s">
        <v>227</v>
      </c>
      <c r="C53" s="468"/>
    </row>
    <row r="54" spans="1:13" ht="14.25" x14ac:dyDescent="0.2">
      <c r="A54" s="918"/>
      <c r="B54" s="472" t="s">
        <v>106</v>
      </c>
      <c r="C54" s="468"/>
    </row>
    <row r="55" spans="1:13" ht="14.25" x14ac:dyDescent="0.2">
      <c r="A55" s="918"/>
      <c r="B55" s="472" t="s">
        <v>228</v>
      </c>
      <c r="C55" s="468"/>
    </row>
    <row r="56" spans="1:13" ht="17.45" customHeight="1" x14ac:dyDescent="0.2">
      <c r="A56" s="918"/>
      <c r="B56" s="574" t="s">
        <v>80</v>
      </c>
      <c r="C56" s="468"/>
    </row>
    <row r="57" spans="1:13" ht="14.25" x14ac:dyDescent="0.2">
      <c r="A57" s="918"/>
      <c r="B57" s="882"/>
      <c r="C57" s="468"/>
    </row>
    <row r="58" spans="1:13" ht="14.25" x14ac:dyDescent="0.2">
      <c r="A58" s="918"/>
      <c r="B58" s="882"/>
      <c r="C58" s="468"/>
    </row>
    <row r="59" spans="1:13" x14ac:dyDescent="0.2">
      <c r="A59" s="918"/>
      <c r="B59" s="882"/>
      <c r="C59" s="874"/>
    </row>
    <row r="60" spans="1:13" ht="18" x14ac:dyDescent="0.25">
      <c r="A60" s="941"/>
      <c r="B60" s="942" t="s">
        <v>539</v>
      </c>
      <c r="C60" s="943"/>
    </row>
    <row r="61" spans="1:13" x14ac:dyDescent="0.2">
      <c r="A61" s="934"/>
      <c r="B61" s="934"/>
      <c r="C61" s="934"/>
    </row>
    <row r="62" spans="1:13" x14ac:dyDescent="0.2">
      <c r="A62" s="934"/>
      <c r="B62" s="934"/>
      <c r="C62" s="934"/>
      <c r="E62" s="872"/>
      <c r="F62" s="872"/>
      <c r="G62" s="872"/>
      <c r="H62" s="872"/>
      <c r="I62" s="872"/>
      <c r="J62" s="872"/>
      <c r="K62" s="872"/>
      <c r="L62" s="872"/>
      <c r="M62" s="872"/>
    </row>
    <row r="63" spans="1:13" ht="17.45" customHeight="1" x14ac:dyDescent="0.2">
      <c r="A63" s="934"/>
      <c r="B63" s="934"/>
      <c r="C63" s="934"/>
      <c r="E63" s="872"/>
      <c r="F63" s="872"/>
      <c r="G63" s="872"/>
      <c r="H63" s="872"/>
      <c r="I63" s="872"/>
      <c r="J63" s="872"/>
      <c r="K63" s="872"/>
      <c r="L63" s="872"/>
      <c r="M63" s="872"/>
    </row>
    <row r="64" spans="1:13" x14ac:dyDescent="0.2">
      <c r="A64" s="934"/>
      <c r="B64" s="934"/>
      <c r="C64" s="934"/>
      <c r="E64" s="872"/>
      <c r="F64" s="872"/>
      <c r="G64" s="872"/>
      <c r="H64" s="872"/>
      <c r="I64" s="872"/>
      <c r="J64" s="872"/>
      <c r="K64" s="872"/>
      <c r="L64" s="872"/>
      <c r="M64" s="872"/>
    </row>
    <row r="65" spans="1:13" x14ac:dyDescent="0.2">
      <c r="A65" s="934"/>
      <c r="B65" s="934"/>
      <c r="C65" s="934"/>
      <c r="E65" s="872"/>
      <c r="F65" s="872"/>
      <c r="G65" s="872"/>
      <c r="H65" s="872"/>
      <c r="I65" s="872"/>
      <c r="J65" s="872"/>
      <c r="K65" s="872"/>
      <c r="L65" s="872"/>
      <c r="M65" s="872"/>
    </row>
    <row r="66" spans="1:13" ht="17.45" customHeight="1" x14ac:dyDescent="0.2">
      <c r="A66" s="934"/>
      <c r="B66" s="934"/>
      <c r="C66" s="934"/>
      <c r="E66" s="872"/>
      <c r="F66" s="872"/>
      <c r="G66" s="872"/>
      <c r="H66" s="872"/>
      <c r="I66" s="872"/>
      <c r="J66" s="872"/>
      <c r="K66" s="872"/>
      <c r="L66" s="872"/>
      <c r="M66" s="872"/>
    </row>
    <row r="67" spans="1:13" x14ac:dyDescent="0.2">
      <c r="A67" s="934"/>
      <c r="B67" s="934"/>
      <c r="C67" s="934"/>
      <c r="E67" s="872"/>
      <c r="F67" s="872"/>
      <c r="G67" s="872"/>
      <c r="H67" s="872"/>
      <c r="I67" s="872"/>
      <c r="J67" s="872"/>
      <c r="K67" s="872"/>
      <c r="L67" s="872"/>
      <c r="M67" s="872"/>
    </row>
    <row r="68" spans="1:13" x14ac:dyDescent="0.2">
      <c r="A68" s="934"/>
      <c r="B68" s="934"/>
      <c r="C68" s="934"/>
      <c r="E68" s="872"/>
      <c r="F68" s="872"/>
      <c r="G68" s="872"/>
      <c r="H68" s="872"/>
      <c r="I68" s="872"/>
      <c r="J68" s="872"/>
      <c r="K68" s="872"/>
      <c r="L68" s="872"/>
      <c r="M68" s="872"/>
    </row>
    <row r="69" spans="1:13" x14ac:dyDescent="0.2">
      <c r="A69" s="934"/>
      <c r="B69" s="934"/>
      <c r="C69" s="934"/>
      <c r="E69" s="872"/>
      <c r="F69" s="872"/>
      <c r="G69" s="872"/>
      <c r="H69" s="872"/>
      <c r="I69" s="872"/>
      <c r="J69" s="872"/>
      <c r="K69" s="872"/>
      <c r="L69" s="872"/>
      <c r="M69" s="872"/>
    </row>
    <row r="70" spans="1:13" x14ac:dyDescent="0.2">
      <c r="A70" s="934"/>
      <c r="B70" s="934"/>
      <c r="C70" s="934"/>
      <c r="E70" s="872"/>
      <c r="F70" s="872"/>
      <c r="G70" s="872"/>
      <c r="H70" s="872"/>
      <c r="I70" s="872"/>
      <c r="J70" s="872"/>
      <c r="K70" s="872"/>
      <c r="L70" s="872"/>
      <c r="M70" s="872"/>
    </row>
    <row r="71" spans="1:13" x14ac:dyDescent="0.2">
      <c r="E71" s="872"/>
      <c r="F71" s="872"/>
      <c r="G71" s="872"/>
      <c r="H71" s="872"/>
      <c r="I71" s="872"/>
      <c r="J71" s="872"/>
      <c r="K71" s="872"/>
      <c r="L71" s="872"/>
      <c r="M71" s="872"/>
    </row>
    <row r="72" spans="1:13" x14ac:dyDescent="0.2">
      <c r="E72" s="872"/>
      <c r="F72" s="872"/>
      <c r="G72" s="872"/>
      <c r="H72" s="872"/>
      <c r="I72" s="872"/>
      <c r="J72" s="872"/>
      <c r="K72" s="872"/>
      <c r="L72" s="872"/>
      <c r="M72" s="872"/>
    </row>
    <row r="73" spans="1:13" ht="17.45" customHeight="1" x14ac:dyDescent="0.2">
      <c r="E73" s="872"/>
      <c r="F73" s="872"/>
      <c r="G73" s="872"/>
      <c r="H73" s="872"/>
      <c r="I73" s="872"/>
      <c r="J73" s="872"/>
      <c r="K73" s="872"/>
      <c r="L73" s="872"/>
      <c r="M73" s="872"/>
    </row>
    <row r="74" spans="1:13" x14ac:dyDescent="0.2">
      <c r="E74" s="872"/>
      <c r="F74" s="872"/>
      <c r="G74" s="872"/>
      <c r="H74" s="872"/>
      <c r="I74" s="872"/>
      <c r="J74" s="872"/>
      <c r="K74" s="872"/>
      <c r="L74" s="872"/>
      <c r="M74" s="872"/>
    </row>
    <row r="75" spans="1:13" x14ac:dyDescent="0.2">
      <c r="E75" s="872"/>
      <c r="F75" s="872"/>
      <c r="G75" s="872"/>
      <c r="H75" s="872"/>
      <c r="I75" s="872"/>
      <c r="J75" s="872"/>
      <c r="K75" s="872"/>
      <c r="L75" s="872"/>
      <c r="M75" s="872"/>
    </row>
    <row r="76" spans="1:13" ht="17.45" customHeight="1" x14ac:dyDescent="0.2">
      <c r="E76" s="872"/>
      <c r="F76" s="872"/>
      <c r="G76" s="872"/>
      <c r="H76" s="872"/>
      <c r="I76" s="872"/>
      <c r="J76" s="872"/>
      <c r="K76" s="872"/>
      <c r="L76" s="872"/>
      <c r="M76" s="872"/>
    </row>
    <row r="77" spans="1:13" x14ac:dyDescent="0.2">
      <c r="E77" s="872"/>
      <c r="F77" s="872"/>
      <c r="G77" s="872"/>
      <c r="H77" s="872"/>
      <c r="I77" s="872"/>
      <c r="J77" s="872"/>
      <c r="K77" s="872"/>
      <c r="L77" s="872"/>
      <c r="M77" s="872"/>
    </row>
    <row r="78" spans="1:13" x14ac:dyDescent="0.2">
      <c r="E78" s="872"/>
      <c r="F78" s="872"/>
      <c r="G78" s="872"/>
      <c r="H78" s="872"/>
      <c r="I78" s="872"/>
      <c r="J78" s="872"/>
      <c r="K78" s="872"/>
      <c r="L78" s="872"/>
      <c r="M78" s="872"/>
    </row>
    <row r="79" spans="1:13" x14ac:dyDescent="0.2">
      <c r="E79" s="872"/>
      <c r="F79" s="872"/>
      <c r="G79" s="872"/>
      <c r="H79" s="872"/>
      <c r="I79" s="872"/>
      <c r="J79" s="872"/>
      <c r="K79" s="872"/>
      <c r="L79" s="872"/>
      <c r="M79" s="872"/>
    </row>
    <row r="80" spans="1:13" x14ac:dyDescent="0.2">
      <c r="E80" s="872"/>
      <c r="F80" s="872"/>
      <c r="G80" s="872"/>
      <c r="H80" s="872"/>
      <c r="I80" s="872"/>
      <c r="J80" s="872"/>
      <c r="K80" s="872"/>
      <c r="L80" s="872"/>
      <c r="M80" s="872"/>
    </row>
    <row r="81" spans="5:13" x14ac:dyDescent="0.2">
      <c r="E81" s="872"/>
      <c r="F81" s="872"/>
      <c r="G81" s="872"/>
      <c r="H81" s="872"/>
      <c r="I81" s="872"/>
      <c r="J81" s="872"/>
      <c r="K81" s="872"/>
      <c r="L81" s="872"/>
      <c r="M81" s="872"/>
    </row>
    <row r="82" spans="5:13" x14ac:dyDescent="0.2">
      <c r="E82" s="872"/>
      <c r="F82" s="872"/>
      <c r="G82" s="872"/>
      <c r="H82" s="872"/>
      <c r="I82" s="872"/>
      <c r="J82" s="872"/>
      <c r="K82" s="872"/>
      <c r="L82" s="872"/>
      <c r="M82" s="872"/>
    </row>
    <row r="83" spans="5:13" x14ac:dyDescent="0.2">
      <c r="E83" s="872"/>
      <c r="F83" s="872"/>
      <c r="G83" s="872"/>
      <c r="H83" s="872"/>
      <c r="I83" s="872"/>
      <c r="J83" s="872"/>
      <c r="K83" s="872"/>
      <c r="L83" s="872"/>
      <c r="M83" s="872"/>
    </row>
    <row r="84" spans="5:13" x14ac:dyDescent="0.2">
      <c r="E84" s="872"/>
      <c r="F84" s="872"/>
      <c r="G84" s="872"/>
      <c r="H84" s="872"/>
      <c r="I84" s="872"/>
      <c r="J84" s="872"/>
      <c r="K84" s="872"/>
      <c r="L84" s="872"/>
      <c r="M84" s="872"/>
    </row>
    <row r="85" spans="5:13" x14ac:dyDescent="0.2">
      <c r="E85" s="872"/>
      <c r="F85" s="872"/>
      <c r="G85" s="872"/>
      <c r="H85" s="872"/>
      <c r="I85" s="872"/>
      <c r="J85" s="872"/>
      <c r="K85" s="872"/>
      <c r="L85" s="872"/>
      <c r="M85" s="872"/>
    </row>
    <row r="86" spans="5:13" ht="17.45" customHeight="1" x14ac:dyDescent="0.2">
      <c r="E86" s="872"/>
      <c r="F86" s="872"/>
      <c r="G86" s="872"/>
      <c r="H86" s="872"/>
      <c r="I86" s="872"/>
      <c r="J86" s="872"/>
      <c r="K86" s="872"/>
      <c r="L86" s="872"/>
      <c r="M86" s="872"/>
    </row>
    <row r="87" spans="5:13" x14ac:dyDescent="0.2">
      <c r="E87" s="872"/>
      <c r="F87" s="872"/>
      <c r="G87" s="872"/>
      <c r="H87" s="872"/>
      <c r="I87" s="872"/>
      <c r="J87" s="872"/>
      <c r="K87" s="872"/>
      <c r="L87" s="872"/>
      <c r="M87" s="872"/>
    </row>
    <row r="88" spans="5:13" x14ac:dyDescent="0.2">
      <c r="E88" s="872"/>
      <c r="F88" s="872"/>
      <c r="G88" s="872"/>
      <c r="H88" s="872"/>
      <c r="I88" s="872"/>
      <c r="J88" s="872"/>
      <c r="K88" s="872"/>
      <c r="L88" s="872"/>
      <c r="M88" s="872"/>
    </row>
    <row r="89" spans="5:13" x14ac:dyDescent="0.2">
      <c r="E89" s="872"/>
      <c r="F89" s="872"/>
      <c r="G89" s="872"/>
      <c r="H89" s="872"/>
      <c r="I89" s="872"/>
      <c r="J89" s="872"/>
      <c r="K89" s="872"/>
      <c r="L89" s="872"/>
      <c r="M89" s="872"/>
    </row>
    <row r="90" spans="5:13" x14ac:dyDescent="0.2">
      <c r="E90" s="872"/>
      <c r="F90" s="872"/>
      <c r="G90" s="872"/>
      <c r="H90" s="872"/>
      <c r="I90" s="872"/>
      <c r="J90" s="872"/>
      <c r="K90" s="872"/>
      <c r="L90" s="872"/>
      <c r="M90" s="872"/>
    </row>
    <row r="91" spans="5:13" x14ac:dyDescent="0.2">
      <c r="E91" s="872"/>
      <c r="F91" s="872"/>
      <c r="G91" s="872"/>
      <c r="H91" s="872"/>
      <c r="I91" s="872"/>
      <c r="J91" s="872"/>
      <c r="K91" s="872"/>
      <c r="L91" s="872"/>
      <c r="M91" s="872"/>
    </row>
    <row r="92" spans="5:13" x14ac:dyDescent="0.2">
      <c r="E92" s="872"/>
      <c r="F92" s="872"/>
      <c r="G92" s="872"/>
      <c r="H92" s="872"/>
      <c r="I92" s="872"/>
      <c r="J92" s="872"/>
      <c r="K92" s="872"/>
      <c r="L92" s="872"/>
      <c r="M92" s="872"/>
    </row>
    <row r="93" spans="5:13" x14ac:dyDescent="0.2">
      <c r="E93" s="872"/>
      <c r="F93" s="872"/>
      <c r="G93" s="872"/>
      <c r="H93" s="872"/>
      <c r="I93" s="872"/>
      <c r="J93" s="872"/>
      <c r="K93" s="872"/>
      <c r="L93" s="872"/>
      <c r="M93" s="872"/>
    </row>
    <row r="94" spans="5:13" x14ac:dyDescent="0.2">
      <c r="E94" s="872"/>
      <c r="F94" s="872"/>
      <c r="G94" s="872"/>
      <c r="H94" s="872"/>
      <c r="I94" s="872"/>
      <c r="J94" s="872"/>
      <c r="K94" s="872"/>
      <c r="L94" s="872"/>
      <c r="M94" s="872"/>
    </row>
    <row r="95" spans="5:13" x14ac:dyDescent="0.2">
      <c r="E95" s="872"/>
      <c r="F95" s="872"/>
      <c r="G95" s="872"/>
      <c r="H95" s="872"/>
      <c r="I95" s="872"/>
      <c r="J95" s="872"/>
      <c r="K95" s="872"/>
      <c r="L95" s="872"/>
      <c r="M95" s="872"/>
    </row>
    <row r="96" spans="5:13" x14ac:dyDescent="0.2">
      <c r="E96" s="872"/>
      <c r="F96" s="872"/>
      <c r="G96" s="872"/>
      <c r="H96" s="872"/>
      <c r="I96" s="872"/>
      <c r="J96" s="872"/>
      <c r="K96" s="872"/>
      <c r="L96" s="872"/>
      <c r="M96" s="872"/>
    </row>
    <row r="97" spans="5:13" x14ac:dyDescent="0.2">
      <c r="E97" s="872"/>
      <c r="F97" s="872"/>
      <c r="G97" s="872"/>
      <c r="H97" s="872"/>
      <c r="I97" s="872"/>
      <c r="J97" s="872"/>
      <c r="K97" s="872"/>
      <c r="L97" s="872"/>
      <c r="M97" s="872"/>
    </row>
    <row r="98" spans="5:13" x14ac:dyDescent="0.2">
      <c r="E98" s="872"/>
      <c r="F98" s="872"/>
      <c r="G98" s="872"/>
      <c r="H98" s="872"/>
      <c r="I98" s="872"/>
      <c r="J98" s="872"/>
      <c r="K98" s="872"/>
      <c r="L98" s="872"/>
      <c r="M98" s="872"/>
    </row>
    <row r="99" spans="5:13" x14ac:dyDescent="0.2">
      <c r="E99" s="872"/>
      <c r="F99" s="872"/>
      <c r="G99" s="872"/>
      <c r="H99" s="872"/>
      <c r="I99" s="872"/>
      <c r="J99" s="872"/>
      <c r="K99" s="872"/>
      <c r="L99" s="872"/>
      <c r="M99" s="872"/>
    </row>
    <row r="100" spans="5:13" x14ac:dyDescent="0.2">
      <c r="E100" s="872"/>
      <c r="F100" s="872"/>
      <c r="G100" s="872"/>
      <c r="H100" s="872"/>
      <c r="I100" s="872"/>
      <c r="J100" s="872"/>
      <c r="K100" s="872"/>
      <c r="L100" s="872"/>
      <c r="M100" s="872"/>
    </row>
    <row r="101" spans="5:13" x14ac:dyDescent="0.2">
      <c r="E101" s="872"/>
      <c r="F101" s="872"/>
      <c r="G101" s="872"/>
      <c r="H101" s="872"/>
      <c r="I101" s="872"/>
      <c r="J101" s="872"/>
      <c r="K101" s="872"/>
      <c r="L101" s="872"/>
      <c r="M101" s="872"/>
    </row>
    <row r="102" spans="5:13" x14ac:dyDescent="0.2">
      <c r="E102" s="872"/>
      <c r="F102" s="872"/>
      <c r="G102" s="872"/>
      <c r="H102" s="872"/>
      <c r="I102" s="872"/>
      <c r="J102" s="872"/>
      <c r="K102" s="872"/>
      <c r="L102" s="872"/>
      <c r="M102" s="872"/>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91"/>
      <c r="F113" s="791"/>
      <c r="G113" s="791"/>
      <c r="H113" s="791"/>
      <c r="I113" s="791"/>
      <c r="J113" s="791"/>
      <c r="K113" s="791"/>
      <c r="L113" s="791"/>
      <c r="M113" s="791"/>
    </row>
    <row r="114" spans="5:13" x14ac:dyDescent="0.2">
      <c r="E114" s="791"/>
      <c r="F114" s="791"/>
      <c r="G114" s="791"/>
      <c r="H114" s="791"/>
      <c r="I114" s="791"/>
      <c r="J114" s="791"/>
      <c r="K114" s="791"/>
      <c r="L114" s="791"/>
      <c r="M114" s="791"/>
    </row>
    <row r="115" spans="5:13" x14ac:dyDescent="0.2">
      <c r="E115" s="791"/>
      <c r="F115" s="791"/>
      <c r="G115" s="791"/>
      <c r="H115" s="791"/>
      <c r="I115" s="791"/>
      <c r="J115" s="791"/>
      <c r="K115" s="791"/>
      <c r="L115" s="791"/>
      <c r="M115" s="791"/>
    </row>
    <row r="116" spans="5:13" x14ac:dyDescent="0.2">
      <c r="E116" s="791"/>
      <c r="F116" s="791"/>
      <c r="G116" s="791"/>
      <c r="H116" s="791"/>
      <c r="I116" s="791"/>
      <c r="J116" s="791"/>
      <c r="K116" s="791"/>
      <c r="L116" s="791"/>
      <c r="M116" s="791"/>
    </row>
    <row r="117" spans="5:13" x14ac:dyDescent="0.2">
      <c r="E117" s="791"/>
      <c r="F117" s="791"/>
      <c r="G117" s="791"/>
      <c r="H117" s="791"/>
      <c r="I117" s="791"/>
      <c r="J117" s="791"/>
      <c r="K117" s="791"/>
      <c r="L117" s="791"/>
      <c r="M117" s="791"/>
    </row>
    <row r="118" spans="5:13" x14ac:dyDescent="0.2">
      <c r="E118" s="791"/>
      <c r="F118" s="791"/>
      <c r="G118" s="791"/>
      <c r="H118" s="791"/>
      <c r="I118" s="791"/>
      <c r="J118" s="791"/>
      <c r="K118" s="791"/>
      <c r="L118" s="791"/>
      <c r="M118" s="791"/>
    </row>
    <row r="119" spans="5:13" x14ac:dyDescent="0.2">
      <c r="E119" s="791"/>
      <c r="F119" s="791"/>
      <c r="G119" s="791"/>
      <c r="H119" s="791"/>
      <c r="I119" s="791"/>
      <c r="J119" s="791"/>
      <c r="K119" s="791"/>
      <c r="L119" s="791"/>
      <c r="M119" s="791"/>
    </row>
    <row r="120" spans="5:13" x14ac:dyDescent="0.2">
      <c r="E120" s="791"/>
      <c r="F120" s="791"/>
      <c r="G120" s="791"/>
      <c r="H120" s="791"/>
      <c r="I120" s="791"/>
      <c r="J120" s="791"/>
      <c r="K120" s="791"/>
      <c r="L120" s="791"/>
      <c r="M120" s="791"/>
    </row>
    <row r="121" spans="5:13" x14ac:dyDescent="0.2">
      <c r="E121" s="791"/>
      <c r="F121" s="791"/>
      <c r="G121" s="791"/>
      <c r="H121" s="791"/>
      <c r="I121" s="791"/>
      <c r="J121" s="791"/>
      <c r="K121" s="791"/>
      <c r="L121" s="791"/>
      <c r="M121" s="791"/>
    </row>
    <row r="122" spans="5:13" x14ac:dyDescent="0.2">
      <c r="E122" s="791"/>
      <c r="F122" s="791"/>
      <c r="G122" s="791"/>
      <c r="H122" s="791"/>
      <c r="I122" s="791"/>
      <c r="J122" s="791"/>
      <c r="K122" s="791"/>
      <c r="L122" s="791"/>
      <c r="M122" s="791"/>
    </row>
    <row r="123" spans="5:13" x14ac:dyDescent="0.2">
      <c r="E123" s="791"/>
      <c r="F123" s="791"/>
      <c r="G123" s="791"/>
      <c r="H123" s="791"/>
      <c r="I123" s="791"/>
      <c r="J123" s="791"/>
      <c r="K123" s="791"/>
      <c r="L123" s="791"/>
      <c r="M123" s="791"/>
    </row>
    <row r="124" spans="5:13" x14ac:dyDescent="0.2">
      <c r="E124" s="791"/>
      <c r="F124" s="791"/>
      <c r="G124" s="791"/>
      <c r="H124" s="791"/>
      <c r="I124" s="791"/>
      <c r="J124" s="791"/>
      <c r="K124" s="791"/>
      <c r="L124" s="791"/>
      <c r="M124" s="791"/>
    </row>
    <row r="125" spans="5:13" x14ac:dyDescent="0.2">
      <c r="E125" s="791"/>
      <c r="F125" s="791"/>
      <c r="G125" s="791"/>
      <c r="H125" s="791"/>
      <c r="I125" s="791"/>
      <c r="J125" s="791"/>
      <c r="K125" s="791"/>
      <c r="L125" s="791"/>
      <c r="M125" s="791"/>
    </row>
    <row r="126" spans="5:13" x14ac:dyDescent="0.2">
      <c r="E126" s="791"/>
      <c r="F126" s="791"/>
      <c r="G126" s="791"/>
      <c r="H126" s="791"/>
      <c r="I126" s="791"/>
      <c r="J126" s="791"/>
      <c r="K126" s="791"/>
      <c r="L126" s="791"/>
      <c r="M126" s="791"/>
    </row>
    <row r="127" spans="5:13" x14ac:dyDescent="0.2">
      <c r="E127" s="791"/>
      <c r="F127" s="791"/>
      <c r="G127" s="791"/>
      <c r="H127" s="791"/>
      <c r="I127" s="791"/>
      <c r="J127" s="791"/>
      <c r="K127" s="791"/>
      <c r="L127" s="791"/>
      <c r="M127" s="791"/>
    </row>
    <row r="128" spans="5:13" x14ac:dyDescent="0.2">
      <c r="E128" s="761"/>
      <c r="F128" s="761"/>
      <c r="G128" s="761"/>
      <c r="H128" s="761"/>
      <c r="I128" s="761"/>
      <c r="J128" s="761"/>
      <c r="K128" s="761"/>
      <c r="L128" s="761"/>
      <c r="M128" s="761"/>
    </row>
    <row r="129" spans="5:13" x14ac:dyDescent="0.2">
      <c r="E129" s="761"/>
      <c r="F129" s="761"/>
      <c r="G129" s="761"/>
      <c r="H129" s="761"/>
      <c r="I129" s="761"/>
      <c r="J129" s="761"/>
      <c r="K129" s="761"/>
      <c r="L129" s="761"/>
      <c r="M129" s="761"/>
    </row>
    <row r="130" spans="5:13" x14ac:dyDescent="0.2">
      <c r="E130" s="761"/>
      <c r="F130" s="761"/>
      <c r="G130" s="761"/>
      <c r="H130" s="761"/>
      <c r="I130" s="761"/>
      <c r="J130" s="761"/>
      <c r="K130" s="761"/>
      <c r="L130" s="761"/>
      <c r="M130" s="761"/>
    </row>
    <row r="131" spans="5:13" x14ac:dyDescent="0.2">
      <c r="E131" s="761"/>
      <c r="F131" s="761"/>
      <c r="G131" s="761"/>
      <c r="H131" s="761"/>
      <c r="I131" s="761"/>
      <c r="J131" s="761"/>
      <c r="K131" s="761"/>
      <c r="L131" s="761"/>
      <c r="M131" s="761"/>
    </row>
    <row r="132" spans="5:13" x14ac:dyDescent="0.2">
      <c r="E132" s="761"/>
      <c r="F132" s="761"/>
      <c r="G132" s="761"/>
      <c r="H132" s="761"/>
      <c r="I132" s="761"/>
      <c r="J132" s="761"/>
      <c r="K132" s="761"/>
      <c r="L132" s="761"/>
      <c r="M132" s="761"/>
    </row>
    <row r="133" spans="5:13" x14ac:dyDescent="0.2">
      <c r="E133" s="761"/>
      <c r="F133" s="761"/>
      <c r="G133" s="761"/>
      <c r="H133" s="761"/>
      <c r="I133" s="761"/>
      <c r="J133" s="761"/>
      <c r="K133" s="761"/>
      <c r="L133" s="761"/>
      <c r="M133" s="761"/>
    </row>
    <row r="134" spans="5:13" x14ac:dyDescent="0.2">
      <c r="E134" s="761"/>
      <c r="F134" s="761"/>
      <c r="G134" s="761"/>
      <c r="H134" s="761"/>
      <c r="I134" s="761"/>
      <c r="J134" s="761"/>
      <c r="K134" s="761"/>
      <c r="L134" s="761"/>
      <c r="M134" s="761"/>
    </row>
    <row r="135" spans="5:13" x14ac:dyDescent="0.2">
      <c r="E135" s="761"/>
      <c r="F135" s="761"/>
      <c r="G135" s="761"/>
      <c r="H135" s="761"/>
      <c r="I135" s="761"/>
      <c r="J135" s="761"/>
      <c r="K135" s="761"/>
      <c r="L135" s="761"/>
      <c r="M135" s="761"/>
    </row>
    <row r="136" spans="5:13" x14ac:dyDescent="0.2">
      <c r="E136" s="761"/>
      <c r="F136" s="761"/>
      <c r="G136" s="761"/>
      <c r="H136" s="761"/>
      <c r="I136" s="761"/>
      <c r="J136" s="761"/>
      <c r="K136" s="761"/>
      <c r="L136" s="761"/>
      <c r="M136" s="761"/>
    </row>
    <row r="137" spans="5:13" x14ac:dyDescent="0.2">
      <c r="E137" s="761"/>
      <c r="F137" s="761"/>
      <c r="G137" s="761"/>
      <c r="H137" s="761"/>
      <c r="I137" s="761"/>
      <c r="J137" s="761"/>
      <c r="K137" s="761"/>
      <c r="L137" s="761"/>
      <c r="M137" s="761"/>
    </row>
    <row r="138" spans="5:13" x14ac:dyDescent="0.2">
      <c r="E138" s="761"/>
      <c r="F138" s="761"/>
      <c r="G138" s="761"/>
      <c r="H138" s="761"/>
      <c r="I138" s="761"/>
      <c r="J138" s="761"/>
      <c r="K138" s="761"/>
      <c r="L138" s="761"/>
      <c r="M138" s="761"/>
    </row>
    <row r="139" spans="5:13" x14ac:dyDescent="0.2">
      <c r="E139" s="761"/>
      <c r="F139" s="761"/>
      <c r="G139" s="761"/>
      <c r="H139" s="761"/>
      <c r="I139" s="761"/>
      <c r="J139" s="761"/>
      <c r="K139" s="761"/>
      <c r="L139" s="761"/>
      <c r="M139" s="761"/>
    </row>
    <row r="140" spans="5:13" x14ac:dyDescent="0.2">
      <c r="E140" s="761"/>
      <c r="F140" s="761"/>
      <c r="G140" s="761"/>
      <c r="H140" s="761"/>
      <c r="I140" s="761"/>
      <c r="J140" s="761"/>
      <c r="K140" s="761"/>
      <c r="L140" s="761"/>
      <c r="M140" s="761"/>
    </row>
    <row r="141" spans="5:13" x14ac:dyDescent="0.2">
      <c r="E141" s="761"/>
      <c r="F141" s="761"/>
      <c r="G141" s="761"/>
      <c r="H141" s="761"/>
      <c r="I141" s="761"/>
      <c r="J141" s="761"/>
      <c r="K141" s="761"/>
      <c r="L141" s="761"/>
      <c r="M141" s="761"/>
    </row>
    <row r="142" spans="5:13" x14ac:dyDescent="0.2">
      <c r="E142" s="761"/>
      <c r="F142" s="761"/>
      <c r="G142" s="761"/>
      <c r="H142" s="761"/>
      <c r="I142" s="761"/>
      <c r="J142" s="761"/>
      <c r="K142" s="761"/>
      <c r="L142" s="761"/>
      <c r="M142" s="761"/>
    </row>
    <row r="143" spans="5:13" x14ac:dyDescent="0.2">
      <c r="E143" s="761"/>
      <c r="F143" s="761"/>
      <c r="G143" s="761"/>
      <c r="H143" s="761"/>
      <c r="I143" s="761"/>
      <c r="J143" s="761"/>
      <c r="K143" s="761"/>
      <c r="L143" s="761"/>
      <c r="M143" s="761"/>
    </row>
    <row r="144" spans="5:13" x14ac:dyDescent="0.2">
      <c r="E144" s="761"/>
      <c r="F144" s="761"/>
      <c r="G144" s="761"/>
      <c r="H144" s="761"/>
      <c r="I144" s="761"/>
      <c r="J144" s="761"/>
      <c r="K144" s="761"/>
      <c r="L144" s="761"/>
      <c r="M144" s="761"/>
    </row>
    <row r="145" spans="5:13" x14ac:dyDescent="0.2">
      <c r="E145" s="761"/>
      <c r="F145" s="761"/>
      <c r="G145" s="761"/>
      <c r="H145" s="761"/>
      <c r="I145" s="761"/>
      <c r="J145" s="761"/>
      <c r="K145" s="761"/>
      <c r="L145" s="761"/>
      <c r="M145" s="761"/>
    </row>
    <row r="146" spans="5:13" x14ac:dyDescent="0.2">
      <c r="E146" s="761"/>
      <c r="F146" s="761"/>
      <c r="G146" s="761"/>
      <c r="H146" s="761"/>
      <c r="I146" s="761"/>
      <c r="J146" s="761"/>
      <c r="K146" s="761"/>
      <c r="L146" s="761"/>
      <c r="M146" s="761"/>
    </row>
    <row r="147" spans="5:13" x14ac:dyDescent="0.2">
      <c r="E147" s="761"/>
      <c r="F147" s="761"/>
      <c r="G147" s="761"/>
      <c r="H147" s="761"/>
      <c r="I147" s="761"/>
      <c r="J147" s="761"/>
      <c r="K147" s="761"/>
      <c r="L147" s="761"/>
      <c r="M147" s="761"/>
    </row>
    <row r="148" spans="5:13" x14ac:dyDescent="0.2">
      <c r="E148" s="761"/>
      <c r="F148" s="761"/>
      <c r="G148" s="761"/>
      <c r="H148" s="761"/>
      <c r="I148" s="761"/>
      <c r="J148" s="761"/>
      <c r="K148" s="761"/>
      <c r="L148" s="761"/>
      <c r="M148" s="761"/>
    </row>
    <row r="149" spans="5:13" x14ac:dyDescent="0.2">
      <c r="E149" s="761"/>
      <c r="F149" s="761"/>
      <c r="G149" s="761"/>
      <c r="H149" s="761"/>
      <c r="I149" s="761"/>
      <c r="J149" s="761"/>
      <c r="K149" s="761"/>
      <c r="L149" s="761"/>
      <c r="M149" s="761"/>
    </row>
    <row r="150" spans="5:13" x14ac:dyDescent="0.2">
      <c r="E150" s="761"/>
      <c r="F150" s="761"/>
      <c r="G150" s="761"/>
      <c r="H150" s="761"/>
      <c r="I150" s="761"/>
      <c r="J150" s="761"/>
      <c r="K150" s="761"/>
      <c r="L150" s="761"/>
      <c r="M150" s="761"/>
    </row>
    <row r="151" spans="5:13" x14ac:dyDescent="0.2">
      <c r="E151" s="761"/>
      <c r="F151" s="761"/>
      <c r="G151" s="761"/>
      <c r="H151" s="761"/>
      <c r="I151" s="761"/>
      <c r="J151" s="761"/>
      <c r="K151" s="761"/>
      <c r="L151" s="761"/>
      <c r="M151" s="761"/>
    </row>
    <row r="152" spans="5:13" x14ac:dyDescent="0.2">
      <c r="E152" s="761"/>
      <c r="F152" s="761"/>
      <c r="G152" s="761"/>
      <c r="H152" s="761"/>
      <c r="I152" s="761"/>
      <c r="J152" s="761"/>
      <c r="K152" s="761"/>
      <c r="L152" s="761"/>
      <c r="M152" s="761"/>
    </row>
    <row r="153" spans="5:13" x14ac:dyDescent="0.2">
      <c r="E153" s="761"/>
      <c r="F153" s="761"/>
      <c r="G153" s="761"/>
      <c r="H153" s="761"/>
      <c r="I153" s="761"/>
      <c r="J153" s="761"/>
      <c r="K153" s="761"/>
      <c r="L153" s="761"/>
      <c r="M153" s="761"/>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72" customWidth="1"/>
    <col min="2" max="2" width="13.5703125" style="872" customWidth="1"/>
    <col min="3" max="3" width="1.42578125" style="872" customWidth="1"/>
    <col min="4" max="4" width="4.42578125" customWidth="1"/>
    <col min="5" max="5" width="2.5703125" customWidth="1"/>
    <col min="6" max="6" width="4.85546875" customWidth="1"/>
    <col min="9" max="9" width="71.140625" customWidth="1"/>
  </cols>
  <sheetData>
    <row r="1" spans="1:13" ht="18" x14ac:dyDescent="0.25">
      <c r="A1" s="941"/>
      <c r="B1" s="942" t="s">
        <v>539</v>
      </c>
      <c r="C1" s="943"/>
      <c r="E1" s="475"/>
      <c r="F1" s="475"/>
      <c r="G1" s="475"/>
      <c r="H1" s="475"/>
      <c r="I1" s="475"/>
      <c r="J1" s="475"/>
      <c r="K1" s="475"/>
      <c r="L1" s="475"/>
      <c r="M1" s="498"/>
    </row>
    <row r="2" spans="1:13" ht="18.75" thickBot="1" x14ac:dyDescent="0.25">
      <c r="A2" s="540"/>
      <c r="B2" s="873"/>
      <c r="C2" s="874"/>
      <c r="E2" s="1331" t="s">
        <v>13</v>
      </c>
      <c r="F2" s="1331"/>
      <c r="G2" s="1331"/>
      <c r="H2" s="1331"/>
      <c r="I2" s="1331"/>
      <c r="J2" s="1331"/>
      <c r="K2" s="1331"/>
      <c r="L2" s="1331"/>
      <c r="M2" s="1331"/>
    </row>
    <row r="3" spans="1:13" ht="18.75" thickBot="1" x14ac:dyDescent="0.25">
      <c r="A3" s="540"/>
      <c r="B3" s="875" t="str">
        <f>[1]Title!B3</f>
        <v>Interim</v>
      </c>
      <c r="C3" s="874"/>
      <c r="E3" s="375"/>
      <c r="F3" s="1303" t="s">
        <v>360</v>
      </c>
      <c r="G3" s="1303"/>
      <c r="H3" s="1303"/>
      <c r="I3" s="1303"/>
      <c r="J3" s="1303"/>
      <c r="K3" s="1303"/>
      <c r="L3" s="1303"/>
      <c r="M3" s="1303"/>
    </row>
    <row r="4" spans="1:13" ht="15.6" customHeight="1" x14ac:dyDescent="0.2">
      <c r="A4" s="540"/>
      <c r="B4" s="990" t="str">
        <f>Title!$B$4</f>
        <v>R3</v>
      </c>
      <c r="C4" s="874"/>
      <c r="E4" s="376"/>
      <c r="F4" s="1304" t="s">
        <v>376</v>
      </c>
      <c r="G4" s="1304"/>
      <c r="H4" s="1304"/>
      <c r="I4" s="1304"/>
      <c r="J4" s="1304"/>
      <c r="K4" s="1304"/>
      <c r="L4" s="1304"/>
      <c r="M4" s="1304"/>
    </row>
    <row r="5" spans="1:13" x14ac:dyDescent="0.2">
      <c r="A5" s="540"/>
      <c r="B5" s="991"/>
      <c r="C5" s="874"/>
    </row>
    <row r="6" spans="1:13" ht="13.5" thickBot="1" x14ac:dyDescent="0.25">
      <c r="A6" s="540"/>
      <c r="B6" s="992"/>
      <c r="C6" s="874"/>
    </row>
    <row r="7" spans="1:13" ht="13.5" thickBot="1" x14ac:dyDescent="0.25">
      <c r="A7" s="540"/>
      <c r="B7" s="882"/>
      <c r="C7" s="883"/>
    </row>
    <row r="8" spans="1:13" ht="23.25" x14ac:dyDescent="0.2">
      <c r="A8" s="540"/>
      <c r="B8" s="703" t="s">
        <v>77</v>
      </c>
      <c r="C8" s="464"/>
      <c r="E8" s="861"/>
    </row>
    <row r="9" spans="1:13" ht="23.25" x14ac:dyDescent="0.35">
      <c r="A9" s="540"/>
      <c r="B9" s="567" t="s">
        <v>103</v>
      </c>
      <c r="C9" s="464"/>
      <c r="F9" s="840"/>
    </row>
    <row r="10" spans="1:13" ht="23.25" x14ac:dyDescent="0.2">
      <c r="A10" s="540"/>
      <c r="B10" s="568"/>
      <c r="C10" s="569"/>
      <c r="E10" s="861" t="s">
        <v>515</v>
      </c>
    </row>
    <row r="11" spans="1:13" ht="15.75" x14ac:dyDescent="0.2">
      <c r="A11" s="540"/>
      <c r="B11" s="570" t="s">
        <v>334</v>
      </c>
      <c r="C11" s="464"/>
    </row>
    <row r="12" spans="1:13" ht="15.75" x14ac:dyDescent="0.2">
      <c r="A12" s="918"/>
      <c r="B12" s="571" t="s">
        <v>335</v>
      </c>
      <c r="C12" s="874"/>
    </row>
    <row r="13" spans="1:13" ht="15.75" x14ac:dyDescent="0.2">
      <c r="A13" s="540"/>
      <c r="B13" s="572" t="s">
        <v>128</v>
      </c>
      <c r="C13" s="464"/>
    </row>
    <row r="14" spans="1:13" ht="15.75" x14ac:dyDescent="0.2">
      <c r="A14" s="918"/>
      <c r="B14" s="573" t="s">
        <v>222</v>
      </c>
      <c r="C14" s="464"/>
    </row>
    <row r="15" spans="1:13" ht="15.75" x14ac:dyDescent="0.2">
      <c r="A15" s="918"/>
      <c r="B15" s="465" t="s">
        <v>249</v>
      </c>
      <c r="C15" s="464"/>
    </row>
    <row r="16" spans="1:13" ht="15.75" x14ac:dyDescent="0.2">
      <c r="A16" s="918"/>
      <c r="B16" s="466" t="s">
        <v>302</v>
      </c>
      <c r="C16" s="467"/>
    </row>
    <row r="17" spans="1:3" x14ac:dyDescent="0.2">
      <c r="A17" s="918"/>
      <c r="B17" s="882"/>
      <c r="C17" s="426"/>
    </row>
    <row r="18" spans="1:3" x14ac:dyDescent="0.2">
      <c r="A18" s="918"/>
      <c r="B18" s="882"/>
      <c r="C18" s="874"/>
    </row>
    <row r="19" spans="1:3" ht="15.75" x14ac:dyDescent="0.2">
      <c r="A19" s="540"/>
      <c r="B19" s="673" t="s">
        <v>336</v>
      </c>
      <c r="C19" s="464"/>
    </row>
    <row r="20" spans="1:3" ht="15.75" x14ac:dyDescent="0.2">
      <c r="A20" s="918"/>
      <c r="B20" s="571" t="s">
        <v>337</v>
      </c>
      <c r="C20" s="874"/>
    </row>
    <row r="21" spans="1:3" ht="15.75" x14ac:dyDescent="0.2">
      <c r="A21" s="540"/>
      <c r="B21" s="704" t="s">
        <v>359</v>
      </c>
      <c r="C21" s="464"/>
    </row>
    <row r="22" spans="1:3" ht="15.75" x14ac:dyDescent="0.25">
      <c r="A22" s="918"/>
      <c r="B22" s="674" t="s">
        <v>301</v>
      </c>
      <c r="C22" s="464"/>
    </row>
    <row r="23" spans="1:3" ht="15.75" x14ac:dyDescent="0.25">
      <c r="A23" s="918"/>
      <c r="B23" s="675" t="s">
        <v>317</v>
      </c>
      <c r="C23" s="464"/>
    </row>
    <row r="24" spans="1:3" ht="15.75" x14ac:dyDescent="0.2">
      <c r="A24" s="918"/>
      <c r="B24" s="705" t="s">
        <v>12</v>
      </c>
      <c r="C24" s="464"/>
    </row>
    <row r="25" spans="1:3" ht="15.75" x14ac:dyDescent="0.2">
      <c r="A25" s="918"/>
      <c r="B25" s="706" t="s">
        <v>11</v>
      </c>
      <c r="C25" s="464"/>
    </row>
    <row r="26" spans="1:3" ht="15.75" x14ac:dyDescent="0.2">
      <c r="A26" s="918"/>
      <c r="B26" s="707" t="s">
        <v>401</v>
      </c>
      <c r="C26" s="464"/>
    </row>
    <row r="27" spans="1:3" ht="15.75" x14ac:dyDescent="0.2">
      <c r="A27" s="918"/>
      <c r="B27" s="785" t="s">
        <v>419</v>
      </c>
      <c r="C27" s="874"/>
    </row>
    <row r="28" spans="1:3" ht="15.75" x14ac:dyDescent="0.2">
      <c r="A28" s="540"/>
      <c r="B28" s="710" t="s">
        <v>420</v>
      </c>
      <c r="C28" s="464"/>
    </row>
    <row r="29" spans="1:3" ht="15.75" x14ac:dyDescent="0.2">
      <c r="A29" s="918"/>
      <c r="B29" s="882"/>
      <c r="C29" s="464"/>
    </row>
    <row r="30" spans="1:3" ht="15.75" x14ac:dyDescent="0.2">
      <c r="A30" s="918"/>
      <c r="B30" s="882"/>
      <c r="C30" s="464"/>
    </row>
    <row r="31" spans="1:3" x14ac:dyDescent="0.2">
      <c r="A31" s="918"/>
      <c r="B31" s="882"/>
      <c r="C31" s="874"/>
    </row>
    <row r="32" spans="1:3" ht="15.75" x14ac:dyDescent="0.2">
      <c r="A32" s="918"/>
      <c r="B32" s="570" t="s">
        <v>338</v>
      </c>
      <c r="C32" s="874"/>
    </row>
    <row r="33" spans="1:3" ht="15.75" x14ac:dyDescent="0.2">
      <c r="A33" s="918"/>
      <c r="B33" s="571" t="s">
        <v>339</v>
      </c>
      <c r="C33" s="874"/>
    </row>
    <row r="34" spans="1:3" x14ac:dyDescent="0.2">
      <c r="A34" s="918"/>
      <c r="B34" s="847" t="s">
        <v>469</v>
      </c>
      <c r="C34" s="874"/>
    </row>
    <row r="35" spans="1:3" ht="15.75" x14ac:dyDescent="0.2">
      <c r="A35" s="540"/>
      <c r="B35" s="882"/>
      <c r="C35" s="464"/>
    </row>
    <row r="36" spans="1:3" ht="15.6" customHeight="1" x14ac:dyDescent="0.2">
      <c r="A36" s="918"/>
      <c r="B36" s="882"/>
      <c r="C36" s="874"/>
    </row>
    <row r="37" spans="1:3" ht="15.75" x14ac:dyDescent="0.2">
      <c r="A37" s="918"/>
      <c r="B37" s="882"/>
      <c r="C37" s="464"/>
    </row>
    <row r="38" spans="1:3" ht="15.75" customHeight="1" x14ac:dyDescent="0.2">
      <c r="A38" s="918"/>
      <c r="B38" s="988" t="s">
        <v>349</v>
      </c>
      <c r="C38" s="464"/>
    </row>
    <row r="39" spans="1:3" ht="15.75" customHeight="1" x14ac:dyDescent="0.2">
      <c r="A39" s="882"/>
      <c r="B39" s="989"/>
      <c r="C39" s="882"/>
    </row>
    <row r="40" spans="1:3" ht="12.75" customHeight="1" x14ac:dyDescent="0.2">
      <c r="A40" s="882"/>
      <c r="B40" s="642" t="s">
        <v>346</v>
      </c>
      <c r="C40" s="882"/>
    </row>
    <row r="41" spans="1:3" ht="15.75" x14ac:dyDescent="0.2">
      <c r="A41" s="882"/>
      <c r="B41" s="713" t="s">
        <v>316</v>
      </c>
      <c r="C41" s="882"/>
    </row>
    <row r="42" spans="1:3" ht="13.5" thickBot="1" x14ac:dyDescent="0.25">
      <c r="A42" s="882"/>
      <c r="B42" s="882"/>
      <c r="C42" s="882"/>
    </row>
    <row r="43" spans="1:3" ht="15" x14ac:dyDescent="0.2">
      <c r="A43" s="918"/>
      <c r="B43" s="531" t="s">
        <v>265</v>
      </c>
      <c r="C43" s="874"/>
    </row>
    <row r="44" spans="1:3" ht="15" x14ac:dyDescent="0.2">
      <c r="A44" s="918"/>
      <c r="B44" s="532" t="s">
        <v>229</v>
      </c>
      <c r="C44" s="874"/>
    </row>
    <row r="45" spans="1:3" ht="14.25" x14ac:dyDescent="0.2">
      <c r="A45" s="918"/>
      <c r="B45" s="469" t="s">
        <v>216</v>
      </c>
      <c r="C45" s="468"/>
    </row>
    <row r="46" spans="1:3" ht="14.25" x14ac:dyDescent="0.2">
      <c r="A46" s="918"/>
      <c r="B46" s="470" t="s">
        <v>78</v>
      </c>
      <c r="C46" s="468"/>
    </row>
    <row r="47" spans="1:3" ht="14.25" x14ac:dyDescent="0.2">
      <c r="A47" s="918"/>
      <c r="B47" s="471" t="s">
        <v>79</v>
      </c>
      <c r="C47" s="468"/>
    </row>
    <row r="48" spans="1:3" ht="15.75" x14ac:dyDescent="0.2">
      <c r="A48" s="918"/>
      <c r="B48" s="711" t="s">
        <v>76</v>
      </c>
      <c r="C48" s="468"/>
    </row>
    <row r="49" spans="1:3" ht="14.25" x14ac:dyDescent="0.2">
      <c r="A49" s="918"/>
      <c r="B49" s="472" t="s">
        <v>225</v>
      </c>
      <c r="C49" s="468"/>
    </row>
    <row r="50" spans="1:3" ht="14.25" x14ac:dyDescent="0.2">
      <c r="A50" s="918"/>
      <c r="B50" s="472" t="s">
        <v>226</v>
      </c>
      <c r="C50" s="468"/>
    </row>
    <row r="51" spans="1:3" ht="14.25" x14ac:dyDescent="0.2">
      <c r="A51" s="918"/>
      <c r="B51" s="472" t="s">
        <v>107</v>
      </c>
      <c r="C51" s="468"/>
    </row>
    <row r="52" spans="1:3" ht="14.25" x14ac:dyDescent="0.2">
      <c r="A52" s="918"/>
      <c r="B52" s="472" t="s">
        <v>231</v>
      </c>
      <c r="C52" s="468"/>
    </row>
    <row r="53" spans="1:3" ht="14.25" x14ac:dyDescent="0.2">
      <c r="A53" s="918"/>
      <c r="B53" s="472" t="s">
        <v>227</v>
      </c>
      <c r="C53" s="468"/>
    </row>
    <row r="54" spans="1:3" ht="14.25" x14ac:dyDescent="0.2">
      <c r="A54" s="918"/>
      <c r="B54" s="472" t="s">
        <v>106</v>
      </c>
      <c r="C54" s="468"/>
    </row>
    <row r="55" spans="1:3" ht="14.25" x14ac:dyDescent="0.2">
      <c r="A55" s="918"/>
      <c r="B55" s="472" t="s">
        <v>228</v>
      </c>
      <c r="C55" s="468"/>
    </row>
    <row r="56" spans="1:3" ht="14.25" x14ac:dyDescent="0.2">
      <c r="A56" s="918"/>
      <c r="B56" s="574" t="s">
        <v>80</v>
      </c>
      <c r="C56" s="468"/>
    </row>
    <row r="57" spans="1:3" ht="14.25" x14ac:dyDescent="0.2">
      <c r="A57" s="918"/>
      <c r="B57" s="882"/>
      <c r="C57" s="468"/>
    </row>
    <row r="58" spans="1:3" ht="14.25" x14ac:dyDescent="0.2">
      <c r="A58" s="918"/>
      <c r="B58" s="882"/>
      <c r="C58" s="468"/>
    </row>
    <row r="59" spans="1:3" x14ac:dyDescent="0.2">
      <c r="A59" s="918"/>
      <c r="B59" s="882"/>
      <c r="C59" s="874"/>
    </row>
    <row r="60" spans="1:3" ht="18" x14ac:dyDescent="0.25">
      <c r="A60" s="941"/>
      <c r="B60" s="942" t="s">
        <v>539</v>
      </c>
      <c r="C60" s="943"/>
    </row>
    <row r="61" spans="1:3" x14ac:dyDescent="0.2">
      <c r="A61" s="934"/>
      <c r="B61" s="934"/>
      <c r="C61" s="934"/>
    </row>
    <row r="62" spans="1:3" x14ac:dyDescent="0.2">
      <c r="A62" s="934"/>
      <c r="B62" s="934"/>
      <c r="C62" s="934"/>
    </row>
    <row r="63" spans="1:3" x14ac:dyDescent="0.2">
      <c r="A63" s="934"/>
      <c r="B63" s="934"/>
      <c r="C63" s="934"/>
    </row>
    <row r="64" spans="1:3" x14ac:dyDescent="0.2">
      <c r="A64" s="934"/>
      <c r="B64" s="934"/>
      <c r="C64" s="934"/>
    </row>
    <row r="65" spans="1:3" x14ac:dyDescent="0.2">
      <c r="A65" s="934"/>
      <c r="B65" s="934"/>
      <c r="C65" s="934"/>
    </row>
    <row r="66" spans="1:3" x14ac:dyDescent="0.2">
      <c r="A66" s="934"/>
      <c r="B66" s="934"/>
      <c r="C66" s="934"/>
    </row>
    <row r="67" spans="1:3" x14ac:dyDescent="0.2">
      <c r="A67" s="934"/>
      <c r="B67" s="934"/>
      <c r="C67" s="934"/>
    </row>
    <row r="68" spans="1:3" x14ac:dyDescent="0.2">
      <c r="A68" s="934"/>
      <c r="B68" s="934"/>
      <c r="C68" s="934"/>
    </row>
    <row r="69" spans="1:3" x14ac:dyDescent="0.2">
      <c r="A69" s="934"/>
      <c r="B69" s="934"/>
      <c r="C69" s="934"/>
    </row>
    <row r="70" spans="1:3" x14ac:dyDescent="0.2">
      <c r="A70" s="934"/>
      <c r="B70" s="934"/>
      <c r="C70" s="934"/>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63"/>
      <c r="F113" s="763"/>
      <c r="G113" s="763"/>
      <c r="H113" s="763"/>
      <c r="I113" s="763"/>
      <c r="J113" s="763"/>
      <c r="K113" s="763"/>
      <c r="L113" s="763"/>
      <c r="M113" s="763"/>
    </row>
    <row r="114" spans="5:13" x14ac:dyDescent="0.2">
      <c r="E114" s="636"/>
      <c r="F114" s="636"/>
      <c r="G114" s="636"/>
      <c r="H114" s="636"/>
      <c r="I114" s="636"/>
      <c r="J114" s="636"/>
      <c r="K114" s="636"/>
      <c r="L114" s="636"/>
      <c r="M114" s="636"/>
    </row>
    <row r="115" spans="5:13" x14ac:dyDescent="0.2">
      <c r="E115" s="636"/>
      <c r="F115" s="636"/>
      <c r="G115" s="636"/>
      <c r="H115" s="636"/>
      <c r="I115" s="636"/>
      <c r="J115" s="636"/>
      <c r="K115" s="636"/>
      <c r="L115" s="636"/>
      <c r="M115" s="636"/>
    </row>
    <row r="116" spans="5:13" x14ac:dyDescent="0.2">
      <c r="E116" s="636"/>
      <c r="F116" s="636"/>
      <c r="G116" s="636"/>
      <c r="H116" s="636"/>
      <c r="I116" s="636"/>
      <c r="J116" s="636"/>
      <c r="K116" s="636"/>
      <c r="L116" s="636"/>
      <c r="M116" s="636"/>
    </row>
    <row r="117" spans="5:13" x14ac:dyDescent="0.2">
      <c r="E117" s="636"/>
      <c r="F117" s="636"/>
      <c r="G117" s="636"/>
      <c r="H117" s="636"/>
      <c r="I117" s="636"/>
      <c r="J117" s="636"/>
      <c r="K117" s="636"/>
      <c r="L117" s="636"/>
      <c r="M117" s="636"/>
    </row>
    <row r="118" spans="5:13" x14ac:dyDescent="0.2">
      <c r="E118" s="636"/>
      <c r="F118" s="636"/>
      <c r="G118" s="636"/>
      <c r="H118" s="636"/>
      <c r="I118" s="636"/>
      <c r="J118" s="636"/>
      <c r="K118" s="636"/>
      <c r="L118" s="636"/>
      <c r="M118" s="636"/>
    </row>
    <row r="119" spans="5:13" x14ac:dyDescent="0.2">
      <c r="E119" s="636"/>
      <c r="F119" s="636"/>
      <c r="G119" s="636"/>
      <c r="H119" s="636"/>
      <c r="I119" s="636"/>
      <c r="J119" s="636"/>
      <c r="K119" s="636"/>
      <c r="L119" s="636"/>
      <c r="M119" s="636"/>
    </row>
    <row r="120" spans="5:13" x14ac:dyDescent="0.2">
      <c r="E120" s="636"/>
      <c r="F120" s="636"/>
      <c r="G120" s="636"/>
      <c r="H120" s="636"/>
      <c r="I120" s="636"/>
      <c r="J120" s="636"/>
      <c r="K120" s="636"/>
      <c r="L120" s="636"/>
      <c r="M120" s="636"/>
    </row>
    <row r="121" spans="5:13" x14ac:dyDescent="0.2">
      <c r="E121" s="636"/>
      <c r="F121" s="636"/>
      <c r="G121" s="636"/>
      <c r="H121" s="636"/>
      <c r="I121" s="636"/>
      <c r="J121" s="636"/>
      <c r="K121" s="636"/>
      <c r="L121" s="636"/>
      <c r="M121" s="636"/>
    </row>
    <row r="122" spans="5:13" x14ac:dyDescent="0.2">
      <c r="E122" s="636"/>
      <c r="F122" s="636"/>
      <c r="G122" s="636"/>
      <c r="H122" s="636"/>
      <c r="I122" s="636"/>
      <c r="J122" s="636"/>
      <c r="K122" s="636"/>
      <c r="L122" s="636"/>
      <c r="M122" s="636"/>
    </row>
    <row r="123" spans="5:13" x14ac:dyDescent="0.2">
      <c r="E123" s="636"/>
      <c r="F123" s="636"/>
      <c r="G123" s="636"/>
      <c r="H123" s="636"/>
      <c r="I123" s="636"/>
      <c r="J123" s="636"/>
      <c r="K123" s="636"/>
      <c r="L123" s="636"/>
      <c r="M123" s="636"/>
    </row>
    <row r="124" spans="5:13" x14ac:dyDescent="0.2">
      <c r="E124" s="636"/>
      <c r="F124" s="636"/>
      <c r="G124" s="636"/>
      <c r="H124" s="636"/>
      <c r="I124" s="636"/>
      <c r="J124" s="636"/>
      <c r="K124" s="636"/>
      <c r="L124" s="636"/>
      <c r="M124" s="636"/>
    </row>
    <row r="125" spans="5:13" x14ac:dyDescent="0.2">
      <c r="E125" s="636"/>
      <c r="F125" s="636"/>
      <c r="G125" s="636"/>
      <c r="H125" s="636"/>
      <c r="I125" s="636"/>
      <c r="J125" s="636"/>
      <c r="K125" s="636"/>
      <c r="L125" s="636"/>
      <c r="M125" s="636"/>
    </row>
    <row r="126" spans="5:13" x14ac:dyDescent="0.2">
      <c r="E126" s="636"/>
      <c r="F126" s="636"/>
      <c r="G126" s="636"/>
      <c r="H126" s="636"/>
      <c r="I126" s="636"/>
      <c r="J126" s="636"/>
      <c r="K126" s="636"/>
      <c r="L126" s="636"/>
      <c r="M126" s="636"/>
    </row>
    <row r="127" spans="5:13" x14ac:dyDescent="0.2">
      <c r="E127" s="636"/>
      <c r="F127" s="636"/>
      <c r="G127" s="636"/>
      <c r="H127" s="636"/>
      <c r="I127" s="636"/>
      <c r="J127" s="636"/>
      <c r="K127" s="636"/>
      <c r="L127" s="636"/>
      <c r="M127" s="636"/>
    </row>
    <row r="128" spans="5:13" x14ac:dyDescent="0.2">
      <c r="E128" s="636"/>
      <c r="F128" s="636"/>
      <c r="G128" s="636"/>
      <c r="H128" s="636"/>
      <c r="I128" s="636"/>
      <c r="J128" s="636"/>
      <c r="K128" s="636"/>
      <c r="L128" s="636"/>
      <c r="M128" s="636"/>
    </row>
    <row r="129" spans="5:13" x14ac:dyDescent="0.2">
      <c r="E129" s="636"/>
      <c r="F129" s="636"/>
      <c r="G129" s="636"/>
      <c r="H129" s="636"/>
      <c r="I129" s="636"/>
      <c r="J129" s="636"/>
      <c r="K129" s="636"/>
      <c r="L129" s="636"/>
      <c r="M129" s="636"/>
    </row>
    <row r="130" spans="5:13" x14ac:dyDescent="0.2">
      <c r="E130" s="636"/>
      <c r="F130" s="636"/>
      <c r="G130" s="636"/>
      <c r="H130" s="636"/>
      <c r="I130" s="636"/>
      <c r="J130" s="636"/>
      <c r="K130" s="636"/>
      <c r="L130" s="636"/>
      <c r="M130" s="636"/>
    </row>
    <row r="131" spans="5:13" x14ac:dyDescent="0.2">
      <c r="E131" s="636"/>
      <c r="F131" s="636"/>
      <c r="G131" s="636"/>
      <c r="H131" s="636"/>
      <c r="I131" s="636"/>
      <c r="J131" s="636"/>
      <c r="K131" s="636"/>
      <c r="L131" s="636"/>
      <c r="M131" s="636"/>
    </row>
    <row r="132" spans="5:13" x14ac:dyDescent="0.2">
      <c r="E132" s="636"/>
      <c r="F132" s="636"/>
      <c r="G132" s="636"/>
      <c r="H132" s="636"/>
      <c r="I132" s="636"/>
      <c r="J132" s="636"/>
      <c r="K132" s="636"/>
      <c r="L132" s="636"/>
      <c r="M132" s="636"/>
    </row>
    <row r="133" spans="5:13" x14ac:dyDescent="0.2">
      <c r="E133" s="636"/>
      <c r="F133" s="636"/>
      <c r="G133" s="636"/>
      <c r="H133" s="636"/>
      <c r="I133" s="636"/>
      <c r="J133" s="636"/>
      <c r="K133" s="636"/>
      <c r="L133" s="636"/>
      <c r="M133" s="636"/>
    </row>
    <row r="134" spans="5:13" x14ac:dyDescent="0.2">
      <c r="E134" s="636"/>
      <c r="F134" s="636"/>
      <c r="G134" s="636"/>
      <c r="H134" s="636"/>
      <c r="I134" s="636"/>
      <c r="J134" s="636"/>
      <c r="K134" s="636"/>
      <c r="L134" s="636"/>
      <c r="M134" s="636"/>
    </row>
    <row r="135" spans="5:13" x14ac:dyDescent="0.2">
      <c r="E135" s="636"/>
      <c r="F135" s="636"/>
      <c r="G135" s="636"/>
      <c r="H135" s="636"/>
      <c r="I135" s="636"/>
      <c r="J135" s="636"/>
      <c r="K135" s="636"/>
      <c r="L135" s="636"/>
      <c r="M135" s="636"/>
    </row>
    <row r="136" spans="5:13" x14ac:dyDescent="0.2">
      <c r="E136" s="636"/>
      <c r="F136" s="636"/>
      <c r="G136" s="636"/>
      <c r="H136" s="636"/>
      <c r="I136" s="636"/>
      <c r="J136" s="636"/>
      <c r="K136" s="636"/>
      <c r="L136" s="636"/>
      <c r="M136" s="636"/>
    </row>
    <row r="137" spans="5:13" x14ac:dyDescent="0.2">
      <c r="E137" s="636"/>
      <c r="F137" s="636"/>
      <c r="G137" s="636"/>
      <c r="H137" s="636"/>
      <c r="I137" s="636"/>
      <c r="J137" s="636"/>
      <c r="K137" s="636"/>
      <c r="L137" s="636"/>
      <c r="M137" s="636"/>
    </row>
    <row r="138" spans="5:13" x14ac:dyDescent="0.2">
      <c r="E138" s="636"/>
      <c r="F138" s="636"/>
      <c r="G138" s="636"/>
      <c r="H138" s="636"/>
      <c r="I138" s="636"/>
      <c r="J138" s="636"/>
      <c r="K138" s="636"/>
      <c r="L138" s="636"/>
      <c r="M138" s="636"/>
    </row>
    <row r="139" spans="5:13" x14ac:dyDescent="0.2">
      <c r="E139" s="636"/>
      <c r="F139" s="636"/>
      <c r="G139" s="636"/>
      <c r="H139" s="636"/>
      <c r="I139" s="636"/>
      <c r="J139" s="636"/>
      <c r="K139" s="636"/>
      <c r="L139" s="636"/>
      <c r="M139" s="636"/>
    </row>
    <row r="140" spans="5:13" x14ac:dyDescent="0.2">
      <c r="E140" s="636"/>
      <c r="F140" s="636"/>
      <c r="G140" s="636"/>
      <c r="H140" s="636"/>
      <c r="I140" s="636"/>
      <c r="J140" s="636"/>
      <c r="K140" s="636"/>
      <c r="L140" s="636"/>
      <c r="M140" s="636"/>
    </row>
    <row r="141" spans="5:13" x14ac:dyDescent="0.2">
      <c r="E141" s="636"/>
      <c r="F141" s="636"/>
      <c r="G141" s="636"/>
      <c r="H141" s="636"/>
      <c r="I141" s="636"/>
      <c r="J141" s="636"/>
      <c r="K141" s="636"/>
      <c r="L141" s="636"/>
      <c r="M141" s="636"/>
    </row>
    <row r="142" spans="5:13" x14ac:dyDescent="0.2">
      <c r="E142" s="636"/>
      <c r="F142" s="636"/>
      <c r="G142" s="636"/>
      <c r="H142" s="636"/>
      <c r="I142" s="636"/>
      <c r="J142" s="636"/>
      <c r="K142" s="636"/>
      <c r="L142" s="636"/>
      <c r="M142" s="636"/>
    </row>
    <row r="143" spans="5:13" x14ac:dyDescent="0.2">
      <c r="E143" s="636"/>
      <c r="F143" s="636"/>
      <c r="G143" s="636"/>
      <c r="H143" s="636"/>
      <c r="I143" s="636"/>
      <c r="J143" s="636"/>
      <c r="K143" s="636"/>
      <c r="L143" s="636"/>
      <c r="M143" s="636"/>
    </row>
    <row r="144" spans="5:13" x14ac:dyDescent="0.2">
      <c r="E144" s="636"/>
      <c r="F144" s="636"/>
      <c r="G144" s="636"/>
      <c r="H144" s="636"/>
      <c r="I144" s="636"/>
      <c r="J144" s="636"/>
      <c r="K144" s="636"/>
      <c r="L144" s="636"/>
      <c r="M144" s="636"/>
    </row>
    <row r="145" spans="5:13" x14ac:dyDescent="0.2">
      <c r="E145" s="636"/>
      <c r="F145" s="636"/>
      <c r="G145" s="636"/>
      <c r="H145" s="636"/>
      <c r="I145" s="636"/>
      <c r="J145" s="636"/>
      <c r="K145" s="636"/>
      <c r="L145" s="636"/>
      <c r="M145" s="636"/>
    </row>
    <row r="146" spans="5:13" x14ac:dyDescent="0.2">
      <c r="E146" s="636"/>
      <c r="F146" s="636"/>
      <c r="G146" s="636"/>
      <c r="H146" s="636"/>
      <c r="I146" s="636"/>
      <c r="J146" s="636"/>
      <c r="K146" s="636"/>
      <c r="L146" s="636"/>
      <c r="M146" s="636"/>
    </row>
    <row r="147" spans="5:13" x14ac:dyDescent="0.2">
      <c r="E147" s="636"/>
      <c r="F147" s="636"/>
      <c r="G147" s="636"/>
      <c r="H147" s="636"/>
      <c r="I147" s="636"/>
      <c r="J147" s="636"/>
      <c r="K147" s="636"/>
      <c r="L147" s="636"/>
      <c r="M147" s="636"/>
    </row>
    <row r="148" spans="5:13" x14ac:dyDescent="0.2">
      <c r="E148" s="636"/>
      <c r="F148" s="636"/>
      <c r="G148" s="636"/>
      <c r="H148" s="636"/>
      <c r="I148" s="636"/>
      <c r="J148" s="636"/>
      <c r="K148" s="636"/>
      <c r="L148" s="636"/>
      <c r="M148" s="636"/>
    </row>
    <row r="149" spans="5:13" x14ac:dyDescent="0.2">
      <c r="E149" s="636"/>
      <c r="F149" s="636"/>
      <c r="G149" s="636"/>
      <c r="H149" s="636"/>
      <c r="I149" s="636"/>
      <c r="J149" s="636"/>
      <c r="K149" s="636"/>
      <c r="L149" s="636"/>
      <c r="M149" s="636"/>
    </row>
    <row r="150" spans="5:13" x14ac:dyDescent="0.2">
      <c r="E150" s="636"/>
      <c r="F150" s="636"/>
      <c r="G150" s="636"/>
      <c r="H150" s="636"/>
      <c r="I150" s="636"/>
      <c r="J150" s="636"/>
      <c r="K150" s="636"/>
      <c r="L150" s="636"/>
      <c r="M150" s="636"/>
    </row>
    <row r="151" spans="5:13" x14ac:dyDescent="0.2">
      <c r="E151" s="636"/>
      <c r="F151" s="636"/>
      <c r="G151" s="636"/>
      <c r="H151" s="636"/>
      <c r="I151" s="636"/>
      <c r="J151" s="636"/>
      <c r="K151" s="636"/>
      <c r="L151" s="636"/>
      <c r="M151" s="636"/>
    </row>
    <row r="152" spans="5:13" x14ac:dyDescent="0.2">
      <c r="E152" s="636"/>
      <c r="F152" s="636"/>
      <c r="G152" s="636"/>
      <c r="H152" s="636"/>
      <c r="I152" s="636"/>
      <c r="J152" s="636"/>
      <c r="K152" s="636"/>
      <c r="L152" s="636"/>
      <c r="M152" s="636"/>
    </row>
    <row r="153" spans="5:13" x14ac:dyDescent="0.2">
      <c r="E153" s="636"/>
      <c r="F153" s="636"/>
      <c r="G153" s="636"/>
      <c r="H153" s="636"/>
      <c r="I153" s="636"/>
      <c r="J153" s="636"/>
      <c r="K153" s="636"/>
      <c r="L153" s="636"/>
      <c r="M153" s="636"/>
    </row>
    <row r="154" spans="5:13" x14ac:dyDescent="0.2">
      <c r="E154" s="636"/>
      <c r="F154" s="636"/>
      <c r="G154" s="636"/>
      <c r="H154" s="636"/>
      <c r="I154" s="636"/>
      <c r="J154" s="636"/>
      <c r="K154" s="636"/>
      <c r="L154" s="636"/>
      <c r="M154" s="636"/>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72" customWidth="1"/>
    <col min="2" max="2" width="13.5703125" style="872" customWidth="1"/>
    <col min="3" max="3" width="1.42578125" style="872"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941"/>
      <c r="B1" s="942" t="s">
        <v>539</v>
      </c>
      <c r="C1" s="943"/>
      <c r="E1" s="775"/>
      <c r="F1" s="775"/>
      <c r="G1" s="775"/>
      <c r="H1" s="775"/>
      <c r="I1" s="775"/>
      <c r="J1" s="775"/>
      <c r="K1" s="775"/>
      <c r="L1" s="775"/>
      <c r="M1" s="776"/>
    </row>
    <row r="2" spans="1:14" ht="18.75" thickBot="1" x14ac:dyDescent="0.25">
      <c r="A2" s="540"/>
      <c r="B2" s="873"/>
      <c r="C2" s="874"/>
      <c r="E2" s="777"/>
      <c r="F2" s="1332" t="s">
        <v>377</v>
      </c>
      <c r="G2" s="1332"/>
      <c r="H2" s="1332"/>
      <c r="I2" s="1332"/>
      <c r="J2" s="1332"/>
      <c r="K2" s="1332"/>
      <c r="L2" s="1332"/>
      <c r="M2" s="1332"/>
      <c r="N2" s="1332"/>
    </row>
    <row r="3" spans="1:14" ht="18.75" thickBot="1" x14ac:dyDescent="0.25">
      <c r="A3" s="540"/>
      <c r="B3" s="875" t="str">
        <f>[1]Title!B3</f>
        <v>Interim</v>
      </c>
      <c r="C3" s="874"/>
      <c r="E3" s="375"/>
      <c r="F3" s="1303"/>
      <c r="G3" s="1303"/>
      <c r="H3" s="1303"/>
      <c r="I3" s="1303"/>
      <c r="J3" s="1303"/>
      <c r="K3" s="1303"/>
      <c r="L3" s="1303"/>
      <c r="M3" s="1303"/>
    </row>
    <row r="4" spans="1:14" ht="15.6" customHeight="1" x14ac:dyDescent="0.2">
      <c r="A4" s="540"/>
      <c r="B4" s="990" t="str">
        <f>Title!$B$4</f>
        <v>R3</v>
      </c>
      <c r="C4" s="874"/>
      <c r="E4" s="376"/>
      <c r="F4" s="1304" t="s">
        <v>378</v>
      </c>
      <c r="G4" s="1304"/>
      <c r="H4" s="1304"/>
      <c r="I4" s="1304"/>
      <c r="J4" s="1304"/>
      <c r="K4" s="1304"/>
      <c r="L4" s="1304"/>
      <c r="M4" s="1304"/>
    </row>
    <row r="5" spans="1:14" ht="15.75" x14ac:dyDescent="0.2">
      <c r="A5" s="540"/>
      <c r="B5" s="991"/>
      <c r="C5" s="874"/>
      <c r="E5" s="597"/>
      <c r="F5" s="772" t="s">
        <v>5</v>
      </c>
      <c r="G5" s="792" t="s">
        <v>450</v>
      </c>
      <c r="H5" s="598"/>
      <c r="I5" s="598"/>
      <c r="J5" s="598"/>
      <c r="K5" s="598"/>
      <c r="L5" s="598"/>
      <c r="M5" s="599"/>
    </row>
    <row r="6" spans="1:14" ht="16.5" thickBot="1" x14ac:dyDescent="0.25">
      <c r="A6" s="540"/>
      <c r="B6" s="992"/>
      <c r="C6" s="874"/>
      <c r="E6" s="597"/>
      <c r="F6" s="772" t="s">
        <v>5</v>
      </c>
      <c r="G6" s="792" t="s">
        <v>451</v>
      </c>
      <c r="H6" s="598"/>
      <c r="I6" s="598"/>
      <c r="J6" s="598"/>
      <c r="K6" s="598"/>
      <c r="L6" s="598"/>
      <c r="M6" s="599"/>
    </row>
    <row r="7" spans="1:14" ht="16.5" thickBot="1" x14ac:dyDescent="0.25">
      <c r="A7" s="540"/>
      <c r="B7" s="882"/>
      <c r="C7" s="883"/>
      <c r="E7" s="597"/>
      <c r="F7" s="772"/>
      <c r="G7" s="767"/>
      <c r="H7" s="598"/>
      <c r="I7" s="598"/>
      <c r="J7" s="598"/>
      <c r="K7" s="598"/>
      <c r="L7" s="598"/>
      <c r="M7" s="599"/>
    </row>
    <row r="8" spans="1:14" ht="20.25" x14ac:dyDescent="0.2">
      <c r="A8" s="540"/>
      <c r="B8" s="703" t="s">
        <v>77</v>
      </c>
      <c r="C8" s="464"/>
      <c r="E8" s="600"/>
      <c r="F8" s="600"/>
      <c r="G8" s="600"/>
      <c r="H8" s="600"/>
      <c r="I8" s="600"/>
      <c r="J8" s="600"/>
      <c r="K8" s="601"/>
      <c r="L8" s="600"/>
      <c r="M8" s="602"/>
    </row>
    <row r="9" spans="1:14" ht="15.75" x14ac:dyDescent="0.2">
      <c r="A9" s="540"/>
      <c r="B9" s="567" t="s">
        <v>103</v>
      </c>
      <c r="C9" s="464"/>
    </row>
    <row r="10" spans="1:14" x14ac:dyDescent="0.2">
      <c r="A10" s="540"/>
      <c r="B10" s="568"/>
      <c r="C10" s="569"/>
    </row>
    <row r="11" spans="1:14" ht="25.5" x14ac:dyDescent="0.35">
      <c r="A11" s="540"/>
      <c r="B11" s="570" t="s">
        <v>334</v>
      </c>
      <c r="C11" s="464"/>
      <c r="G11" s="871"/>
    </row>
    <row r="12" spans="1:14" ht="23.25" x14ac:dyDescent="0.35">
      <c r="A12" s="918"/>
      <c r="B12" s="571" t="s">
        <v>335</v>
      </c>
      <c r="C12" s="874"/>
      <c r="H12" s="840"/>
    </row>
    <row r="13" spans="1:14" ht="23.25" x14ac:dyDescent="0.2">
      <c r="A13" s="540"/>
      <c r="B13" s="572" t="s">
        <v>128</v>
      </c>
      <c r="C13" s="464"/>
      <c r="G13" s="861" t="s">
        <v>514</v>
      </c>
    </row>
    <row r="14" spans="1:14" ht="15.75" x14ac:dyDescent="0.2">
      <c r="A14" s="918"/>
      <c r="B14" s="573" t="s">
        <v>222</v>
      </c>
      <c r="C14" s="464"/>
    </row>
    <row r="15" spans="1:14" ht="15.75" x14ac:dyDescent="0.2">
      <c r="A15" s="918"/>
      <c r="B15" s="465" t="s">
        <v>249</v>
      </c>
      <c r="C15" s="464"/>
    </row>
    <row r="16" spans="1:14" ht="15.75" x14ac:dyDescent="0.2">
      <c r="A16" s="918"/>
      <c r="B16" s="466" t="s">
        <v>302</v>
      </c>
      <c r="C16" s="467"/>
    </row>
    <row r="17" spans="1:56" x14ac:dyDescent="0.2">
      <c r="A17" s="918"/>
      <c r="B17" s="882"/>
      <c r="C17" s="426"/>
    </row>
    <row r="18" spans="1:56" x14ac:dyDescent="0.2">
      <c r="A18" s="918"/>
      <c r="B18" s="882"/>
      <c r="C18" s="874"/>
    </row>
    <row r="19" spans="1:56" ht="15.75" x14ac:dyDescent="0.2">
      <c r="A19" s="540"/>
      <c r="B19" s="673" t="s">
        <v>336</v>
      </c>
      <c r="C19" s="464"/>
    </row>
    <row r="20" spans="1:56" ht="15.75" x14ac:dyDescent="0.2">
      <c r="A20" s="918"/>
      <c r="B20" s="571" t="s">
        <v>337</v>
      </c>
      <c r="C20" s="874"/>
    </row>
    <row r="21" spans="1:56" ht="15.75" x14ac:dyDescent="0.2">
      <c r="A21" s="540"/>
      <c r="B21" s="704" t="s">
        <v>359</v>
      </c>
      <c r="C21" s="464"/>
    </row>
    <row r="22" spans="1:56" ht="15.75" x14ac:dyDescent="0.25">
      <c r="A22" s="918"/>
      <c r="B22" s="674" t="s">
        <v>301</v>
      </c>
      <c r="C22" s="464"/>
    </row>
    <row r="23" spans="1:56" ht="15.75" x14ac:dyDescent="0.25">
      <c r="A23" s="918"/>
      <c r="B23" s="675" t="s">
        <v>317</v>
      </c>
      <c r="C23" s="464"/>
    </row>
    <row r="24" spans="1:56" s="377" customFormat="1" ht="15.75" x14ac:dyDescent="0.2">
      <c r="A24" s="918"/>
      <c r="B24" s="705" t="s">
        <v>12</v>
      </c>
      <c r="C24" s="46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918"/>
      <c r="B25" s="706" t="s">
        <v>11</v>
      </c>
      <c r="C25" s="464"/>
      <c r="D25" s="58"/>
    </row>
    <row r="26" spans="1:56" ht="15.75" x14ac:dyDescent="0.2">
      <c r="A26" s="918"/>
      <c r="B26" s="707" t="s">
        <v>401</v>
      </c>
      <c r="C26" s="464"/>
      <c r="D26" s="58"/>
    </row>
    <row r="27" spans="1:56" ht="15.75" x14ac:dyDescent="0.2">
      <c r="A27" s="918"/>
      <c r="B27" s="785" t="s">
        <v>419</v>
      </c>
      <c r="C27" s="874"/>
      <c r="D27" s="58"/>
    </row>
    <row r="28" spans="1:56" ht="15.75" x14ac:dyDescent="0.2">
      <c r="A28" s="540"/>
      <c r="B28" s="710" t="s">
        <v>420</v>
      </c>
      <c r="C28" s="464"/>
      <c r="D28" s="58"/>
    </row>
    <row r="29" spans="1:56" ht="15.75" x14ac:dyDescent="0.2">
      <c r="A29" s="918"/>
      <c r="B29" s="882"/>
      <c r="C29" s="464"/>
    </row>
    <row r="30" spans="1:56" ht="15.75" x14ac:dyDescent="0.2">
      <c r="A30" s="918"/>
      <c r="B30" s="882"/>
      <c r="C30" s="464"/>
    </row>
    <row r="31" spans="1:56" x14ac:dyDescent="0.2">
      <c r="A31" s="918"/>
      <c r="B31" s="882"/>
      <c r="C31" s="874"/>
    </row>
    <row r="32" spans="1:56" ht="15.75" x14ac:dyDescent="0.2">
      <c r="A32" s="918"/>
      <c r="B32" s="570" t="s">
        <v>338</v>
      </c>
      <c r="C32" s="874"/>
    </row>
    <row r="33" spans="1:4" ht="15.75" x14ac:dyDescent="0.2">
      <c r="A33" s="918"/>
      <c r="B33" s="571" t="s">
        <v>339</v>
      </c>
      <c r="C33" s="874"/>
    </row>
    <row r="34" spans="1:4" x14ac:dyDescent="0.2">
      <c r="A34" s="918"/>
      <c r="B34" s="847" t="s">
        <v>469</v>
      </c>
      <c r="C34" s="874"/>
    </row>
    <row r="35" spans="1:4" ht="15.75" x14ac:dyDescent="0.2">
      <c r="A35" s="540"/>
      <c r="B35" s="882"/>
      <c r="C35" s="464"/>
    </row>
    <row r="36" spans="1:4" ht="30" customHeight="1" x14ac:dyDescent="0.2">
      <c r="A36" s="918"/>
      <c r="B36" s="882"/>
      <c r="C36" s="874"/>
      <c r="D36" s="128"/>
    </row>
    <row r="37" spans="1:4" ht="15.75" x14ac:dyDescent="0.2">
      <c r="A37" s="918"/>
      <c r="B37" s="882"/>
      <c r="C37" s="464"/>
    </row>
    <row r="38" spans="1:4" ht="15.75" customHeight="1" x14ac:dyDescent="0.2">
      <c r="A38" s="918"/>
      <c r="B38" s="988" t="s">
        <v>349</v>
      </c>
      <c r="C38" s="464"/>
    </row>
    <row r="39" spans="1:4" ht="15.75" customHeight="1" x14ac:dyDescent="0.2">
      <c r="A39" s="882"/>
      <c r="B39" s="989"/>
      <c r="C39" s="882"/>
    </row>
    <row r="40" spans="1:4" ht="12.75" customHeight="1" x14ac:dyDescent="0.2">
      <c r="A40" s="882"/>
      <c r="B40" s="642" t="s">
        <v>346</v>
      </c>
      <c r="C40" s="882"/>
    </row>
    <row r="41" spans="1:4" ht="15.75" x14ac:dyDescent="0.2">
      <c r="A41" s="882"/>
      <c r="B41" s="713" t="s">
        <v>316</v>
      </c>
      <c r="C41" s="882"/>
    </row>
    <row r="42" spans="1:4" ht="13.5" thickBot="1" x14ac:dyDescent="0.25">
      <c r="A42" s="882"/>
      <c r="B42" s="882"/>
      <c r="C42" s="882"/>
    </row>
    <row r="43" spans="1:4" ht="15" x14ac:dyDescent="0.2">
      <c r="A43" s="918"/>
      <c r="B43" s="531" t="s">
        <v>265</v>
      </c>
      <c r="C43" s="874"/>
    </row>
    <row r="44" spans="1:4" ht="15" x14ac:dyDescent="0.2">
      <c r="A44" s="918"/>
      <c r="B44" s="532" t="s">
        <v>229</v>
      </c>
      <c r="C44" s="874"/>
    </row>
    <row r="45" spans="1:4" ht="14.25" x14ac:dyDescent="0.2">
      <c r="A45" s="918"/>
      <c r="B45" s="469" t="s">
        <v>216</v>
      </c>
      <c r="C45" s="468"/>
    </row>
    <row r="46" spans="1:4" ht="14.25" x14ac:dyDescent="0.2">
      <c r="A46" s="918"/>
      <c r="B46" s="470" t="s">
        <v>78</v>
      </c>
      <c r="C46" s="468"/>
    </row>
    <row r="47" spans="1:4" ht="26.25" customHeight="1" x14ac:dyDescent="0.2">
      <c r="A47" s="918"/>
      <c r="B47" s="471" t="s">
        <v>79</v>
      </c>
      <c r="C47" s="468"/>
    </row>
    <row r="48" spans="1:4" ht="15.75" x14ac:dyDescent="0.2">
      <c r="A48" s="918"/>
      <c r="B48" s="711" t="s">
        <v>76</v>
      </c>
      <c r="C48" s="468"/>
    </row>
    <row r="49" spans="1:3" ht="14.25" x14ac:dyDescent="0.2">
      <c r="A49" s="918"/>
      <c r="B49" s="472" t="s">
        <v>225</v>
      </c>
      <c r="C49" s="468"/>
    </row>
    <row r="50" spans="1:3" ht="14.25" x14ac:dyDescent="0.2">
      <c r="A50" s="918"/>
      <c r="B50" s="472" t="s">
        <v>226</v>
      </c>
      <c r="C50" s="468"/>
    </row>
    <row r="51" spans="1:3" ht="14.25" x14ac:dyDescent="0.2">
      <c r="A51" s="918"/>
      <c r="B51" s="472" t="s">
        <v>107</v>
      </c>
      <c r="C51" s="468"/>
    </row>
    <row r="52" spans="1:3" ht="14.25" x14ac:dyDescent="0.2">
      <c r="A52" s="918"/>
      <c r="B52" s="472" t="s">
        <v>231</v>
      </c>
      <c r="C52" s="468"/>
    </row>
    <row r="53" spans="1:3" ht="14.25" x14ac:dyDescent="0.2">
      <c r="A53" s="918"/>
      <c r="B53" s="472" t="s">
        <v>227</v>
      </c>
      <c r="C53" s="468"/>
    </row>
    <row r="54" spans="1:3" ht="14.25" x14ac:dyDescent="0.2">
      <c r="A54" s="918"/>
      <c r="B54" s="472" t="s">
        <v>106</v>
      </c>
      <c r="C54" s="468"/>
    </row>
    <row r="55" spans="1:3" ht="14.25" x14ac:dyDescent="0.2">
      <c r="A55" s="918"/>
      <c r="B55" s="472" t="s">
        <v>228</v>
      </c>
      <c r="C55" s="468"/>
    </row>
    <row r="56" spans="1:3" ht="14.25" x14ac:dyDescent="0.2">
      <c r="A56" s="918"/>
      <c r="B56" s="574" t="s">
        <v>80</v>
      </c>
      <c r="C56" s="468"/>
    </row>
    <row r="57" spans="1:3" ht="14.25" x14ac:dyDescent="0.2">
      <c r="A57" s="918"/>
      <c r="B57" s="882"/>
      <c r="C57" s="468"/>
    </row>
    <row r="58" spans="1:3" ht="24.75" customHeight="1" x14ac:dyDescent="0.2">
      <c r="A58" s="918"/>
      <c r="B58" s="882"/>
      <c r="C58" s="468"/>
    </row>
    <row r="59" spans="1:3" x14ac:dyDescent="0.2">
      <c r="A59" s="918"/>
      <c r="B59" s="882"/>
      <c r="C59" s="874"/>
    </row>
    <row r="60" spans="1:3" ht="18" x14ac:dyDescent="0.25">
      <c r="A60" s="941"/>
      <c r="B60" s="942" t="s">
        <v>539</v>
      </c>
      <c r="C60" s="943"/>
    </row>
    <row r="61" spans="1:3" x14ac:dyDescent="0.2">
      <c r="A61" s="934"/>
      <c r="B61" s="934"/>
      <c r="C61" s="934"/>
    </row>
    <row r="62" spans="1:3" x14ac:dyDescent="0.2">
      <c r="A62" s="934"/>
      <c r="B62" s="934"/>
      <c r="C62" s="934"/>
    </row>
    <row r="63" spans="1:3" x14ac:dyDescent="0.2">
      <c r="A63" s="934"/>
      <c r="B63" s="934"/>
      <c r="C63" s="934"/>
    </row>
    <row r="64" spans="1:3" x14ac:dyDescent="0.2">
      <c r="A64" s="934"/>
      <c r="B64" s="934"/>
      <c r="C64" s="934"/>
    </row>
    <row r="65" spans="1:3" x14ac:dyDescent="0.2">
      <c r="A65" s="934"/>
      <c r="B65" s="934"/>
      <c r="C65" s="934"/>
    </row>
    <row r="66" spans="1:3" x14ac:dyDescent="0.2">
      <c r="A66" s="934"/>
      <c r="B66" s="934"/>
      <c r="C66" s="934"/>
    </row>
    <row r="67" spans="1:3" x14ac:dyDescent="0.2">
      <c r="A67" s="934"/>
      <c r="B67" s="934"/>
      <c r="C67" s="934"/>
    </row>
    <row r="68" spans="1:3" x14ac:dyDescent="0.2">
      <c r="A68" s="934"/>
      <c r="B68" s="934"/>
      <c r="C68" s="934"/>
    </row>
    <row r="69" spans="1:3" x14ac:dyDescent="0.2">
      <c r="A69" s="934"/>
      <c r="B69" s="934"/>
      <c r="C69" s="934"/>
    </row>
    <row r="70" spans="1:3" x14ac:dyDescent="0.2">
      <c r="A70" s="934"/>
      <c r="B70" s="934"/>
      <c r="C70" s="934"/>
    </row>
    <row r="83" spans="5:5" ht="15.75" x14ac:dyDescent="0.2">
      <c r="E83" s="773"/>
    </row>
    <row r="84" spans="5:5" ht="15.75" x14ac:dyDescent="0.2">
      <c r="E84" s="774"/>
    </row>
    <row r="85" spans="5:5" ht="15.75" x14ac:dyDescent="0.2">
      <c r="E85" s="773"/>
    </row>
    <row r="86" spans="5:5" x14ac:dyDescent="0.2">
      <c r="E86" s="626"/>
    </row>
    <row r="87" spans="5:5" ht="15.75" x14ac:dyDescent="0.2">
      <c r="E87" s="385"/>
    </row>
    <row r="88" spans="5:5" ht="15.75" x14ac:dyDescent="0.2">
      <c r="E88" s="385"/>
    </row>
    <row r="89" spans="5:5" ht="15.75" x14ac:dyDescent="0.2">
      <c r="E89" s="774"/>
    </row>
    <row r="90" spans="5:5" ht="15.75" x14ac:dyDescent="0.2">
      <c r="E90" s="773"/>
    </row>
    <row r="91" spans="5:5" ht="15.75" x14ac:dyDescent="0.2">
      <c r="E91" s="774"/>
    </row>
    <row r="92" spans="5:5" ht="15.75" x14ac:dyDescent="0.2">
      <c r="E92" s="773"/>
    </row>
    <row r="93" spans="5:5" ht="15.75" x14ac:dyDescent="0.2">
      <c r="E93" s="774"/>
    </row>
    <row r="94" spans="5:5" ht="15.75" x14ac:dyDescent="0.2">
      <c r="E94" s="773"/>
    </row>
    <row r="95" spans="5:5" ht="15.75" x14ac:dyDescent="0.2">
      <c r="E95" s="774"/>
    </row>
    <row r="96" spans="5:5" ht="15.75" x14ac:dyDescent="0.2">
      <c r="E96" s="773"/>
    </row>
    <row r="97" spans="5:5" x14ac:dyDescent="0.2">
      <c r="E97" s="626"/>
    </row>
    <row r="98" spans="5:5" ht="15.75" x14ac:dyDescent="0.2">
      <c r="E98" s="385"/>
    </row>
    <row r="99" spans="5:5" ht="15.75" x14ac:dyDescent="0.2">
      <c r="E99" s="385"/>
    </row>
    <row r="100" spans="5:5" ht="15.75" x14ac:dyDescent="0.2">
      <c r="E100" s="774"/>
    </row>
    <row r="101" spans="5:5" ht="15.75" x14ac:dyDescent="0.2">
      <c r="E101" s="773"/>
    </row>
    <row r="102" spans="5:5" ht="15.75" x14ac:dyDescent="0.2">
      <c r="E102" s="774"/>
    </row>
    <row r="103" spans="5:5" ht="15.75" x14ac:dyDescent="0.2">
      <c r="E103" s="773"/>
    </row>
    <row r="104" spans="5:5" ht="15.75" x14ac:dyDescent="0.2">
      <c r="E104" s="774"/>
    </row>
    <row r="105" spans="5:5" ht="15.75" x14ac:dyDescent="0.2">
      <c r="E105" s="773"/>
    </row>
    <row r="106" spans="5:5" ht="15.75" x14ac:dyDescent="0.2">
      <c r="E106" s="774"/>
    </row>
    <row r="107" spans="5:5" ht="15.75" x14ac:dyDescent="0.2">
      <c r="E107" s="773"/>
    </row>
    <row r="108" spans="5:5" x14ac:dyDescent="0.2">
      <c r="E108" s="626"/>
    </row>
    <row r="109" spans="5:5" x14ac:dyDescent="0.2">
      <c r="E109" s="791"/>
    </row>
    <row r="110" spans="5:5" x14ac:dyDescent="0.2">
      <c r="E110" s="791"/>
    </row>
    <row r="111" spans="5:5" x14ac:dyDescent="0.2">
      <c r="E111" s="791"/>
    </row>
    <row r="112" spans="5:5" x14ac:dyDescent="0.2">
      <c r="E112" s="791"/>
    </row>
    <row r="113" spans="5:5" x14ac:dyDescent="0.2">
      <c r="E113" s="791"/>
    </row>
    <row r="114" spans="5:5" x14ac:dyDescent="0.2">
      <c r="E114" s="791"/>
    </row>
    <row r="115" spans="5:5" x14ac:dyDescent="0.2">
      <c r="E115" s="791"/>
    </row>
    <row r="116" spans="5:5" x14ac:dyDescent="0.2">
      <c r="E116" s="791"/>
    </row>
    <row r="117" spans="5:5" x14ac:dyDescent="0.2">
      <c r="E117" s="791"/>
    </row>
    <row r="118" spans="5:5" x14ac:dyDescent="0.2">
      <c r="E118" s="791"/>
    </row>
    <row r="119" spans="5:5" x14ac:dyDescent="0.2">
      <c r="E119" s="791"/>
    </row>
    <row r="120" spans="5:5" x14ac:dyDescent="0.2">
      <c r="E120" s="791"/>
    </row>
    <row r="121" spans="5:5" x14ac:dyDescent="0.2">
      <c r="E121" s="791"/>
    </row>
    <row r="122" spans="5:5" x14ac:dyDescent="0.2">
      <c r="E122" s="791"/>
    </row>
    <row r="123" spans="5:5" x14ac:dyDescent="0.2">
      <c r="E123" s="791"/>
    </row>
    <row r="124" spans="5:5" x14ac:dyDescent="0.2">
      <c r="E124" s="791"/>
    </row>
    <row r="125" spans="5:5" x14ac:dyDescent="0.2">
      <c r="E125" s="791"/>
    </row>
    <row r="126" spans="5:5" x14ac:dyDescent="0.2">
      <c r="E126" s="791"/>
    </row>
    <row r="127" spans="5:5" x14ac:dyDescent="0.2">
      <c r="E127" s="791"/>
    </row>
    <row r="128" spans="5:5" x14ac:dyDescent="0.2">
      <c r="E128" s="791"/>
    </row>
    <row r="129" spans="5:14" x14ac:dyDescent="0.2">
      <c r="E129" s="791"/>
    </row>
    <row r="130" spans="5:14" x14ac:dyDescent="0.2">
      <c r="E130" s="791"/>
    </row>
    <row r="131" spans="5:14" x14ac:dyDescent="0.2">
      <c r="E131" s="791"/>
    </row>
    <row r="132" spans="5:14" x14ac:dyDescent="0.2">
      <c r="E132" s="791"/>
      <c r="F132" s="791"/>
      <c r="G132" s="791"/>
      <c r="H132" s="791"/>
      <c r="I132" s="791"/>
      <c r="J132" s="791"/>
      <c r="K132" s="791"/>
      <c r="L132" s="791"/>
      <c r="M132" s="791"/>
      <c r="N132" s="791"/>
    </row>
    <row r="133" spans="5:14" x14ac:dyDescent="0.2">
      <c r="E133" s="791"/>
      <c r="F133" s="791"/>
      <c r="G133" s="791"/>
      <c r="H133" s="791"/>
      <c r="I133" s="791"/>
      <c r="J133" s="791"/>
      <c r="K133" s="791"/>
      <c r="L133" s="791"/>
      <c r="M133" s="791"/>
      <c r="N133" s="791"/>
    </row>
    <row r="134" spans="5:14" x14ac:dyDescent="0.2">
      <c r="E134" s="763"/>
      <c r="F134" s="763"/>
      <c r="G134" s="763"/>
      <c r="H134" s="763"/>
      <c r="I134" s="763"/>
      <c r="J134" s="763"/>
      <c r="K134" s="763"/>
      <c r="L134" s="763"/>
      <c r="M134" s="763"/>
      <c r="N134" s="763"/>
    </row>
    <row r="135" spans="5:14" x14ac:dyDescent="0.2">
      <c r="E135" s="763"/>
      <c r="F135" s="763"/>
      <c r="G135" s="763"/>
      <c r="H135" s="763"/>
      <c r="I135" s="763"/>
      <c r="J135" s="763"/>
      <c r="K135" s="763"/>
      <c r="L135" s="763"/>
      <c r="M135" s="763"/>
      <c r="N135" s="763"/>
    </row>
    <row r="136" spans="5:14" x14ac:dyDescent="0.2">
      <c r="E136" s="763"/>
      <c r="F136" s="763"/>
      <c r="G136" s="763"/>
      <c r="H136" s="763"/>
      <c r="I136" s="763"/>
      <c r="J136" s="763"/>
      <c r="K136" s="763"/>
      <c r="L136" s="763"/>
      <c r="M136" s="763"/>
      <c r="N136" s="763"/>
    </row>
    <row r="137" spans="5:14" x14ac:dyDescent="0.2">
      <c r="E137" s="763"/>
      <c r="F137" s="763"/>
      <c r="G137" s="763"/>
      <c r="H137" s="763"/>
      <c r="I137" s="763"/>
      <c r="J137" s="763"/>
      <c r="K137" s="763"/>
      <c r="L137" s="763"/>
      <c r="M137" s="763"/>
      <c r="N137" s="763"/>
    </row>
    <row r="138" spans="5:14" x14ac:dyDescent="0.2">
      <c r="E138" s="763"/>
      <c r="F138" s="763"/>
      <c r="G138" s="763"/>
      <c r="H138" s="763"/>
      <c r="I138" s="763"/>
      <c r="J138" s="763"/>
      <c r="K138" s="763"/>
      <c r="L138" s="763"/>
      <c r="M138" s="763"/>
      <c r="N138" s="763"/>
    </row>
    <row r="139" spans="5:14" x14ac:dyDescent="0.2">
      <c r="E139" s="763"/>
      <c r="F139" s="763"/>
      <c r="G139" s="763"/>
      <c r="H139" s="763"/>
      <c r="I139" s="763"/>
      <c r="J139" s="763"/>
      <c r="K139" s="763"/>
      <c r="L139" s="763"/>
      <c r="M139" s="763"/>
      <c r="N139" s="763"/>
    </row>
    <row r="140" spans="5:14" x14ac:dyDescent="0.2">
      <c r="E140" s="763"/>
      <c r="F140" s="763"/>
      <c r="G140" s="763"/>
      <c r="H140" s="763"/>
      <c r="I140" s="763"/>
      <c r="J140" s="763"/>
      <c r="K140" s="763"/>
      <c r="L140" s="763"/>
      <c r="M140" s="763"/>
      <c r="N140" s="763"/>
    </row>
    <row r="141" spans="5:14" x14ac:dyDescent="0.2">
      <c r="E141" s="763"/>
      <c r="F141" s="763"/>
      <c r="G141" s="763"/>
      <c r="H141" s="763"/>
      <c r="I141" s="763"/>
      <c r="J141" s="763"/>
      <c r="K141" s="763"/>
      <c r="L141" s="763"/>
      <c r="M141" s="763"/>
      <c r="N141" s="763"/>
    </row>
    <row r="142" spans="5:14" x14ac:dyDescent="0.2">
      <c r="E142" s="763"/>
      <c r="F142" s="763"/>
      <c r="G142" s="763"/>
      <c r="H142" s="763"/>
      <c r="I142" s="763"/>
      <c r="J142" s="763"/>
      <c r="K142" s="763"/>
      <c r="L142" s="763"/>
      <c r="M142" s="763"/>
      <c r="N142" s="763"/>
    </row>
    <row r="143" spans="5:14" x14ac:dyDescent="0.2">
      <c r="E143" s="763"/>
      <c r="F143" s="763"/>
      <c r="G143" s="763"/>
      <c r="H143" s="763"/>
      <c r="I143" s="763"/>
      <c r="J143" s="763"/>
      <c r="K143" s="763"/>
      <c r="L143" s="763"/>
      <c r="M143" s="763"/>
      <c r="N143" s="763"/>
    </row>
    <row r="144" spans="5:14" x14ac:dyDescent="0.2">
      <c r="E144" s="763"/>
      <c r="F144" s="763"/>
      <c r="G144" s="763"/>
      <c r="H144" s="763"/>
      <c r="I144" s="763"/>
      <c r="J144" s="763"/>
      <c r="K144" s="763"/>
      <c r="L144" s="763"/>
      <c r="M144" s="763"/>
      <c r="N144" s="763"/>
    </row>
    <row r="145" spans="5:14" x14ac:dyDescent="0.2">
      <c r="E145" s="763"/>
      <c r="F145" s="763"/>
      <c r="G145" s="763"/>
      <c r="H145" s="763"/>
      <c r="I145" s="763"/>
      <c r="J145" s="763"/>
      <c r="K145" s="763"/>
      <c r="L145" s="763"/>
      <c r="M145" s="763"/>
      <c r="N145" s="763"/>
    </row>
    <row r="146" spans="5:14" x14ac:dyDescent="0.2">
      <c r="E146" s="763"/>
      <c r="F146" s="763"/>
      <c r="G146" s="763"/>
      <c r="H146" s="763"/>
      <c r="I146" s="763"/>
      <c r="J146" s="763"/>
      <c r="K146" s="763"/>
      <c r="L146" s="763"/>
      <c r="M146" s="763"/>
      <c r="N146" s="763"/>
    </row>
    <row r="147" spans="5:14" x14ac:dyDescent="0.2">
      <c r="E147" s="763"/>
      <c r="F147" s="763"/>
      <c r="G147" s="763"/>
      <c r="H147" s="763"/>
      <c r="I147" s="763"/>
      <c r="J147" s="763"/>
      <c r="K147" s="763"/>
      <c r="L147" s="763"/>
      <c r="M147" s="763"/>
      <c r="N147" s="763"/>
    </row>
    <row r="148" spans="5:14" x14ac:dyDescent="0.2">
      <c r="E148" s="763"/>
      <c r="F148" s="763"/>
      <c r="G148" s="763"/>
      <c r="H148" s="763"/>
      <c r="I148" s="763"/>
      <c r="J148" s="763"/>
      <c r="K148" s="763"/>
      <c r="L148" s="763"/>
      <c r="M148" s="763"/>
      <c r="N148" s="763"/>
    </row>
    <row r="149" spans="5:14" x14ac:dyDescent="0.2">
      <c r="E149" s="763"/>
      <c r="F149" s="763"/>
      <c r="G149" s="763"/>
      <c r="H149" s="763"/>
      <c r="I149" s="763"/>
      <c r="J149" s="763"/>
      <c r="K149" s="763"/>
      <c r="L149" s="763"/>
      <c r="M149" s="763"/>
      <c r="N149" s="763"/>
    </row>
    <row r="150" spans="5:14" x14ac:dyDescent="0.2">
      <c r="E150" s="763"/>
      <c r="F150" s="763"/>
      <c r="G150" s="763"/>
      <c r="H150" s="763"/>
      <c r="I150" s="763"/>
      <c r="J150" s="763"/>
      <c r="K150" s="763"/>
      <c r="L150" s="763"/>
      <c r="M150" s="763"/>
      <c r="N150" s="763"/>
    </row>
    <row r="151" spans="5:14" x14ac:dyDescent="0.2">
      <c r="E151" s="763"/>
      <c r="F151" s="763"/>
      <c r="G151" s="763"/>
      <c r="H151" s="763"/>
      <c r="I151" s="763"/>
      <c r="J151" s="763"/>
      <c r="K151" s="763"/>
      <c r="L151" s="763"/>
      <c r="M151" s="763"/>
      <c r="N151" s="763"/>
    </row>
    <row r="152" spans="5:14" x14ac:dyDescent="0.2">
      <c r="E152" s="763"/>
      <c r="F152" s="763"/>
      <c r="G152" s="763"/>
      <c r="H152" s="763"/>
      <c r="I152" s="763"/>
      <c r="J152" s="763"/>
      <c r="K152" s="763"/>
      <c r="L152" s="763"/>
      <c r="M152" s="763"/>
      <c r="N152" s="763"/>
    </row>
    <row r="153" spans="5:14" x14ac:dyDescent="0.2">
      <c r="E153" s="763"/>
      <c r="F153" s="763"/>
      <c r="G153" s="763"/>
      <c r="H153" s="763"/>
      <c r="I153" s="763"/>
      <c r="J153" s="763"/>
      <c r="K153" s="763"/>
      <c r="L153" s="763"/>
      <c r="M153" s="763"/>
      <c r="N153" s="763"/>
    </row>
    <row r="154" spans="5:14" x14ac:dyDescent="0.2">
      <c r="E154" s="632"/>
      <c r="F154" s="632"/>
      <c r="G154" s="632"/>
      <c r="H154" s="632"/>
      <c r="I154" s="632"/>
      <c r="J154" s="632"/>
      <c r="K154" s="632"/>
      <c r="L154" s="632"/>
      <c r="M154" s="632"/>
    </row>
    <row r="155" spans="5:14" x14ac:dyDescent="0.2">
      <c r="E155" s="632"/>
      <c r="F155" s="632"/>
      <c r="G155" s="632"/>
      <c r="H155" s="632"/>
      <c r="I155" s="632"/>
      <c r="J155" s="632"/>
      <c r="K155" s="632"/>
      <c r="L155" s="632"/>
      <c r="M155" s="632"/>
    </row>
    <row r="156" spans="5:14" x14ac:dyDescent="0.2">
      <c r="E156" s="632"/>
      <c r="F156" s="632"/>
      <c r="G156" s="632"/>
      <c r="H156" s="632"/>
      <c r="I156" s="632"/>
      <c r="J156" s="632"/>
      <c r="K156" s="632"/>
      <c r="L156" s="632"/>
      <c r="M156" s="632"/>
    </row>
    <row r="157" spans="5:14" x14ac:dyDescent="0.2">
      <c r="E157" s="632"/>
      <c r="F157" s="632"/>
      <c r="G157" s="632"/>
      <c r="H157" s="632"/>
      <c r="I157" s="632"/>
      <c r="J157" s="632"/>
      <c r="K157" s="632"/>
      <c r="L157" s="632"/>
      <c r="M157" s="632"/>
    </row>
    <row r="158" spans="5:14" x14ac:dyDescent="0.2">
      <c r="E158" s="632"/>
      <c r="F158" s="632"/>
      <c r="G158" s="632"/>
      <c r="H158" s="632"/>
      <c r="I158" s="632"/>
      <c r="J158" s="632"/>
      <c r="K158" s="632"/>
      <c r="L158" s="632"/>
      <c r="M158" s="632"/>
    </row>
    <row r="159" spans="5:14" x14ac:dyDescent="0.2">
      <c r="E159" s="632"/>
      <c r="F159" s="632"/>
      <c r="G159" s="632"/>
      <c r="H159" s="632"/>
      <c r="I159" s="632"/>
      <c r="J159" s="632"/>
      <c r="K159" s="632"/>
      <c r="L159" s="632"/>
      <c r="M159" s="632"/>
    </row>
    <row r="160" spans="5:14" x14ac:dyDescent="0.2">
      <c r="E160" s="632"/>
      <c r="F160" s="632"/>
      <c r="G160" s="632"/>
      <c r="H160" s="632"/>
      <c r="I160" s="632"/>
      <c r="J160" s="632"/>
      <c r="K160" s="632"/>
      <c r="L160" s="632"/>
      <c r="M160" s="632"/>
    </row>
    <row r="161" spans="5:13" x14ac:dyDescent="0.2">
      <c r="E161" s="632"/>
      <c r="F161" s="632"/>
      <c r="G161" s="632"/>
      <c r="H161" s="632"/>
      <c r="I161" s="632"/>
      <c r="J161" s="632"/>
      <c r="K161" s="632"/>
      <c r="L161" s="632"/>
      <c r="M161" s="632"/>
    </row>
    <row r="162" spans="5:13" x14ac:dyDescent="0.2">
      <c r="E162" s="632"/>
      <c r="F162" s="632"/>
      <c r="G162" s="632"/>
      <c r="H162" s="632"/>
      <c r="I162" s="632"/>
      <c r="J162" s="632"/>
      <c r="K162" s="632"/>
      <c r="L162" s="632"/>
      <c r="M162" s="632"/>
    </row>
    <row r="163" spans="5:13" x14ac:dyDescent="0.2">
      <c r="E163" s="632"/>
      <c r="F163" s="632"/>
      <c r="G163" s="632"/>
      <c r="H163" s="632"/>
      <c r="I163" s="632"/>
      <c r="J163" s="632"/>
      <c r="K163" s="632"/>
      <c r="L163" s="632"/>
      <c r="M163" s="632"/>
    </row>
    <row r="164" spans="5:13" x14ac:dyDescent="0.2">
      <c r="E164" s="632"/>
      <c r="F164" s="632"/>
      <c r="G164" s="632"/>
      <c r="H164" s="632"/>
      <c r="I164" s="632"/>
      <c r="J164" s="632"/>
      <c r="K164" s="632"/>
      <c r="L164" s="632"/>
      <c r="M164" s="632"/>
    </row>
    <row r="165" spans="5:13" x14ac:dyDescent="0.2">
      <c r="E165" s="632"/>
      <c r="F165" s="632"/>
      <c r="G165" s="632"/>
      <c r="H165" s="632"/>
      <c r="I165" s="632"/>
      <c r="J165" s="632"/>
      <c r="K165" s="632"/>
      <c r="L165" s="632"/>
      <c r="M165" s="632"/>
    </row>
    <row r="166" spans="5:13" x14ac:dyDescent="0.2">
      <c r="E166" s="632"/>
      <c r="F166" s="632"/>
      <c r="G166" s="632"/>
      <c r="H166" s="632"/>
      <c r="I166" s="632"/>
      <c r="J166" s="632"/>
      <c r="K166" s="632"/>
      <c r="L166" s="632"/>
      <c r="M166" s="632"/>
    </row>
    <row r="167" spans="5:13" x14ac:dyDescent="0.2">
      <c r="E167" s="632"/>
      <c r="F167" s="632"/>
      <c r="G167" s="632"/>
      <c r="H167" s="632"/>
      <c r="I167" s="632"/>
      <c r="J167" s="632"/>
      <c r="K167" s="632"/>
      <c r="L167" s="632"/>
      <c r="M167" s="632"/>
    </row>
    <row r="168" spans="5:13" x14ac:dyDescent="0.2">
      <c r="E168" s="632"/>
      <c r="F168" s="632"/>
      <c r="G168" s="632"/>
      <c r="H168" s="632"/>
      <c r="I168" s="632"/>
      <c r="J168" s="632"/>
      <c r="K168" s="632"/>
      <c r="L168" s="632"/>
      <c r="M168" s="632"/>
    </row>
    <row r="169" spans="5:13" x14ac:dyDescent="0.2">
      <c r="E169" s="632"/>
      <c r="F169" s="632"/>
      <c r="G169" s="632"/>
      <c r="H169" s="632"/>
      <c r="I169" s="632"/>
      <c r="J169" s="632"/>
      <c r="K169" s="632"/>
      <c r="L169" s="632"/>
      <c r="M169" s="632"/>
    </row>
    <row r="170" spans="5:13" x14ac:dyDescent="0.2">
      <c r="E170" s="632"/>
      <c r="F170" s="632"/>
      <c r="G170" s="632"/>
      <c r="H170" s="632"/>
      <c r="I170" s="632"/>
      <c r="J170" s="632"/>
      <c r="K170" s="632"/>
      <c r="L170" s="632"/>
      <c r="M170" s="632"/>
    </row>
    <row r="171" spans="5:13" x14ac:dyDescent="0.2">
      <c r="E171" s="632"/>
      <c r="F171" s="632"/>
      <c r="G171" s="632"/>
      <c r="H171" s="632"/>
      <c r="I171" s="632"/>
      <c r="J171" s="632"/>
      <c r="K171" s="632"/>
      <c r="L171" s="632"/>
      <c r="M171" s="632"/>
    </row>
    <row r="172" spans="5:13" x14ac:dyDescent="0.2">
      <c r="E172" s="632"/>
      <c r="F172" s="632"/>
      <c r="G172" s="632"/>
      <c r="H172" s="632"/>
      <c r="I172" s="632"/>
      <c r="J172" s="632"/>
      <c r="K172" s="632"/>
      <c r="L172" s="632"/>
      <c r="M172" s="632"/>
    </row>
    <row r="173" spans="5:13" x14ac:dyDescent="0.2">
      <c r="E173" s="632"/>
      <c r="F173" s="632"/>
      <c r="G173" s="632"/>
      <c r="H173" s="632"/>
      <c r="I173" s="632"/>
      <c r="J173" s="632"/>
      <c r="K173" s="632"/>
      <c r="L173" s="632"/>
      <c r="M173" s="632"/>
    </row>
    <row r="174" spans="5:13" x14ac:dyDescent="0.2">
      <c r="E174" s="632"/>
      <c r="F174" s="632"/>
      <c r="G174" s="632"/>
      <c r="H174" s="632"/>
      <c r="I174" s="632"/>
      <c r="J174" s="632"/>
      <c r="K174" s="632"/>
      <c r="L174" s="632"/>
      <c r="M174" s="632"/>
    </row>
    <row r="175" spans="5:13" x14ac:dyDescent="0.2">
      <c r="E175" s="632"/>
      <c r="F175" s="632"/>
      <c r="G175" s="632"/>
      <c r="H175" s="632"/>
      <c r="I175" s="632"/>
      <c r="J175" s="632"/>
      <c r="K175" s="632"/>
      <c r="L175" s="632"/>
      <c r="M175" s="632"/>
    </row>
    <row r="176" spans="5:13" x14ac:dyDescent="0.2">
      <c r="E176" s="632"/>
      <c r="F176" s="632"/>
      <c r="G176" s="632"/>
      <c r="H176" s="632"/>
      <c r="I176" s="632"/>
      <c r="J176" s="632"/>
      <c r="K176" s="632"/>
      <c r="L176" s="632"/>
      <c r="M176" s="632"/>
    </row>
    <row r="177" spans="5:13" x14ac:dyDescent="0.2">
      <c r="E177" s="632"/>
      <c r="F177" s="632"/>
      <c r="G177" s="632"/>
      <c r="H177" s="632"/>
      <c r="I177" s="632"/>
      <c r="J177" s="632"/>
      <c r="K177" s="632"/>
      <c r="L177" s="632"/>
      <c r="M177" s="632"/>
    </row>
    <row r="178" spans="5:13" x14ac:dyDescent="0.2">
      <c r="E178" s="632"/>
      <c r="F178" s="632"/>
      <c r="G178" s="632"/>
      <c r="H178" s="632"/>
      <c r="I178" s="632"/>
      <c r="J178" s="632"/>
      <c r="K178" s="632"/>
      <c r="L178" s="632"/>
      <c r="M178" s="632"/>
    </row>
    <row r="179" spans="5:13" x14ac:dyDescent="0.2">
      <c r="E179" s="632"/>
      <c r="F179" s="632"/>
      <c r="G179" s="632"/>
      <c r="H179" s="632"/>
      <c r="I179" s="632"/>
      <c r="J179" s="632"/>
      <c r="K179" s="632"/>
      <c r="L179" s="632"/>
      <c r="M179" s="632"/>
    </row>
    <row r="180" spans="5:13" x14ac:dyDescent="0.2">
      <c r="E180" s="632"/>
      <c r="F180" s="632"/>
      <c r="G180" s="632"/>
      <c r="H180" s="632"/>
      <c r="I180" s="632"/>
      <c r="J180" s="632"/>
      <c r="K180" s="632"/>
      <c r="L180" s="632"/>
      <c r="M180" s="632"/>
    </row>
    <row r="181" spans="5:13" x14ac:dyDescent="0.2">
      <c r="E181" s="630"/>
      <c r="F181" s="630"/>
      <c r="G181" s="630"/>
      <c r="H181" s="630"/>
      <c r="I181" s="630"/>
      <c r="J181" s="630"/>
      <c r="K181" s="630"/>
      <c r="L181" s="630"/>
      <c r="M181" s="630"/>
    </row>
    <row r="182" spans="5:13" x14ac:dyDescent="0.2">
      <c r="E182" s="630"/>
      <c r="F182" s="630"/>
      <c r="G182" s="630"/>
      <c r="H182" s="630"/>
      <c r="I182" s="630"/>
      <c r="J182" s="630"/>
      <c r="K182" s="630"/>
      <c r="L182" s="630"/>
      <c r="M182" s="630"/>
    </row>
    <row r="183" spans="5:13" x14ac:dyDescent="0.2">
      <c r="E183" s="630"/>
      <c r="F183" s="630"/>
      <c r="G183" s="630"/>
      <c r="H183" s="630"/>
      <c r="I183" s="630"/>
      <c r="J183" s="630"/>
      <c r="K183" s="630"/>
      <c r="L183" s="630"/>
      <c r="M183" s="630"/>
    </row>
    <row r="184" spans="5:13" x14ac:dyDescent="0.2">
      <c r="E184" s="630"/>
      <c r="F184" s="630"/>
      <c r="G184" s="630"/>
      <c r="H184" s="630"/>
      <c r="I184" s="630"/>
      <c r="J184" s="630"/>
      <c r="K184" s="630"/>
      <c r="L184" s="630"/>
      <c r="M184" s="630"/>
    </row>
    <row r="185" spans="5:13" x14ac:dyDescent="0.2">
      <c r="E185" s="630"/>
      <c r="F185" s="630"/>
      <c r="G185" s="630"/>
      <c r="H185" s="630"/>
      <c r="I185" s="630"/>
      <c r="J185" s="630"/>
      <c r="K185" s="630"/>
      <c r="L185" s="630"/>
      <c r="M185" s="630"/>
    </row>
    <row r="186" spans="5:13" x14ac:dyDescent="0.2">
      <c r="E186" s="630"/>
      <c r="F186" s="630"/>
      <c r="G186" s="630"/>
      <c r="H186" s="630"/>
      <c r="I186" s="630"/>
      <c r="J186" s="630"/>
      <c r="K186" s="630"/>
      <c r="L186" s="630"/>
      <c r="M186" s="630"/>
    </row>
    <row r="187" spans="5:13" x14ac:dyDescent="0.2">
      <c r="E187" s="630"/>
      <c r="F187" s="630"/>
      <c r="G187" s="630"/>
      <c r="H187" s="630"/>
      <c r="I187" s="630"/>
      <c r="J187" s="630"/>
      <c r="K187" s="630"/>
      <c r="L187" s="630"/>
      <c r="M187" s="630"/>
    </row>
    <row r="188" spans="5:13" x14ac:dyDescent="0.2">
      <c r="E188" s="630"/>
      <c r="F188" s="630"/>
      <c r="G188" s="630"/>
      <c r="H188" s="630"/>
      <c r="I188" s="630"/>
      <c r="J188" s="630"/>
      <c r="K188" s="630"/>
      <c r="L188" s="630"/>
      <c r="M188" s="630"/>
    </row>
    <row r="189" spans="5:13" x14ac:dyDescent="0.2">
      <c r="E189" s="630"/>
      <c r="F189" s="630"/>
      <c r="G189" s="630"/>
      <c r="H189" s="630"/>
      <c r="I189" s="630"/>
      <c r="J189" s="630"/>
      <c r="K189" s="630"/>
      <c r="L189" s="630"/>
      <c r="M189" s="630"/>
    </row>
    <row r="190" spans="5:13" x14ac:dyDescent="0.2">
      <c r="E190" s="630"/>
      <c r="F190" s="630"/>
      <c r="G190" s="630"/>
      <c r="H190" s="630"/>
      <c r="I190" s="630"/>
      <c r="J190" s="630"/>
      <c r="K190" s="630"/>
      <c r="L190" s="630"/>
      <c r="M190" s="630"/>
    </row>
    <row r="191" spans="5:13" x14ac:dyDescent="0.2">
      <c r="E191" s="630"/>
      <c r="F191" s="630"/>
      <c r="G191" s="630"/>
      <c r="H191" s="630"/>
      <c r="I191" s="630"/>
      <c r="J191" s="630"/>
      <c r="K191" s="630"/>
      <c r="L191" s="630"/>
      <c r="M191" s="630"/>
    </row>
    <row r="192" spans="5:13" x14ac:dyDescent="0.2">
      <c r="E192" s="630"/>
      <c r="F192" s="630"/>
      <c r="G192" s="630"/>
      <c r="H192" s="630"/>
      <c r="I192" s="630"/>
      <c r="J192" s="630"/>
      <c r="K192" s="630"/>
      <c r="L192" s="630"/>
      <c r="M192" s="630"/>
    </row>
    <row r="193" spans="5:14" x14ac:dyDescent="0.2">
      <c r="E193" s="630"/>
      <c r="F193" s="630"/>
      <c r="G193" s="630"/>
      <c r="H193" s="630"/>
      <c r="I193" s="630"/>
      <c r="J193" s="630"/>
      <c r="K193" s="630"/>
      <c r="L193" s="630"/>
      <c r="M193" s="630"/>
    </row>
    <row r="194" spans="5:14" x14ac:dyDescent="0.2">
      <c r="E194" s="630"/>
      <c r="F194" s="630"/>
      <c r="G194" s="630"/>
      <c r="H194" s="630"/>
      <c r="I194" s="630"/>
      <c r="J194" s="630"/>
      <c r="K194" s="630"/>
      <c r="L194" s="630"/>
      <c r="M194" s="630"/>
    </row>
    <row r="195" spans="5:14" x14ac:dyDescent="0.2">
      <c r="E195" s="630"/>
      <c r="F195" s="630"/>
      <c r="G195" s="630"/>
      <c r="H195" s="630"/>
      <c r="I195" s="630"/>
      <c r="J195" s="630"/>
      <c r="K195" s="630"/>
      <c r="L195" s="630"/>
      <c r="M195" s="630"/>
    </row>
    <row r="196" spans="5:14" x14ac:dyDescent="0.2">
      <c r="E196" s="630"/>
      <c r="F196" s="630"/>
      <c r="G196" s="630"/>
      <c r="H196" s="630"/>
      <c r="I196" s="630"/>
      <c r="J196" s="630"/>
      <c r="K196" s="630"/>
      <c r="L196" s="630"/>
      <c r="M196" s="630"/>
    </row>
    <row r="197" spans="5:14" x14ac:dyDescent="0.2">
      <c r="E197" s="630"/>
      <c r="F197" s="630"/>
      <c r="G197" s="630"/>
      <c r="H197" s="630"/>
      <c r="I197" s="630"/>
      <c r="J197" s="630"/>
      <c r="K197" s="630"/>
      <c r="L197" s="630"/>
      <c r="M197" s="630"/>
    </row>
    <row r="198" spans="5:14" x14ac:dyDescent="0.2">
      <c r="E198" s="630"/>
      <c r="F198" s="630"/>
      <c r="G198" s="630"/>
      <c r="H198" s="630"/>
      <c r="I198" s="630"/>
      <c r="J198" s="630"/>
      <c r="K198" s="630"/>
      <c r="L198" s="630"/>
      <c r="M198" s="630"/>
    </row>
    <row r="199" spans="5:14" x14ac:dyDescent="0.2">
      <c r="E199" s="630"/>
      <c r="F199" s="630"/>
      <c r="G199" s="630"/>
      <c r="H199" s="630"/>
      <c r="I199" s="630"/>
      <c r="J199" s="630"/>
      <c r="K199" s="630"/>
      <c r="L199" s="630"/>
      <c r="M199" s="630"/>
    </row>
    <row r="200" spans="5:14" x14ac:dyDescent="0.2">
      <c r="E200" s="630"/>
      <c r="F200" s="630"/>
      <c r="G200" s="630"/>
      <c r="H200" s="630"/>
      <c r="I200" s="630"/>
      <c r="J200" s="630"/>
      <c r="K200" s="630"/>
      <c r="L200" s="630"/>
      <c r="M200" s="630"/>
    </row>
    <row r="201" spans="5:14" x14ac:dyDescent="0.2">
      <c r="E201" s="630"/>
      <c r="F201" s="630"/>
      <c r="G201" s="630"/>
      <c r="H201" s="630"/>
      <c r="I201" s="630"/>
      <c r="J201" s="630"/>
      <c r="K201" s="630"/>
      <c r="L201" s="630"/>
      <c r="M201" s="630"/>
    </row>
    <row r="202" spans="5:14" x14ac:dyDescent="0.2">
      <c r="E202" s="630"/>
      <c r="F202" s="630"/>
      <c r="G202" s="630"/>
      <c r="H202" s="630"/>
      <c r="I202" s="630"/>
      <c r="J202" s="630"/>
      <c r="K202" s="630"/>
      <c r="L202" s="630"/>
      <c r="M202" s="630"/>
    </row>
    <row r="203" spans="5:14" x14ac:dyDescent="0.2">
      <c r="E203" s="630"/>
      <c r="F203" s="630"/>
      <c r="G203" s="630"/>
      <c r="H203" s="630"/>
      <c r="I203" s="630"/>
      <c r="J203" s="630"/>
      <c r="K203" s="630"/>
      <c r="L203" s="630"/>
      <c r="M203" s="630"/>
      <c r="N203" s="630"/>
    </row>
    <row r="204" spans="5:14" x14ac:dyDescent="0.2">
      <c r="E204" s="630"/>
      <c r="F204" s="630"/>
      <c r="G204" s="630"/>
      <c r="H204" s="630"/>
      <c r="I204" s="630"/>
      <c r="J204" s="630"/>
      <c r="K204" s="630"/>
      <c r="L204" s="630"/>
      <c r="M204" s="630"/>
      <c r="N204" s="630"/>
    </row>
    <row r="205" spans="5:14" x14ac:dyDescent="0.2">
      <c r="E205" s="630"/>
      <c r="F205" s="630"/>
      <c r="G205" s="630"/>
      <c r="H205" s="630"/>
      <c r="I205" s="630"/>
      <c r="J205" s="630"/>
      <c r="K205" s="630"/>
      <c r="L205" s="630"/>
      <c r="M205" s="630"/>
      <c r="N205" s="630"/>
    </row>
    <row r="206" spans="5:14" x14ac:dyDescent="0.2">
      <c r="E206" s="630"/>
      <c r="F206" s="630"/>
      <c r="G206" s="630"/>
      <c r="H206" s="630"/>
      <c r="I206" s="630"/>
      <c r="J206" s="630"/>
      <c r="K206" s="630"/>
      <c r="L206" s="630"/>
      <c r="M206" s="630"/>
      <c r="N206" s="630"/>
    </row>
    <row r="207" spans="5:14" x14ac:dyDescent="0.2">
      <c r="E207" s="630"/>
      <c r="F207" s="630"/>
      <c r="G207" s="630"/>
      <c r="H207" s="630"/>
      <c r="I207" s="630"/>
      <c r="J207" s="630"/>
      <c r="K207" s="630"/>
      <c r="L207" s="630"/>
      <c r="M207" s="630"/>
      <c r="N207" s="630"/>
    </row>
    <row r="208" spans="5:14" x14ac:dyDescent="0.2">
      <c r="E208" s="630"/>
      <c r="F208" s="630"/>
      <c r="G208" s="630"/>
      <c r="H208" s="630"/>
      <c r="I208" s="630"/>
      <c r="J208" s="630"/>
      <c r="K208" s="630"/>
      <c r="L208" s="630"/>
      <c r="M208" s="630"/>
      <c r="N208" s="630"/>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72" customWidth="1"/>
    <col min="2" max="2" width="13.5703125" style="872" customWidth="1"/>
    <col min="3" max="3" width="1.42578125" style="872" customWidth="1"/>
    <col min="4" max="4" width="4.42578125" style="645" customWidth="1"/>
    <col min="5" max="5" width="2.5703125" style="645" customWidth="1"/>
    <col min="6" max="6" width="4.85546875" style="645" customWidth="1"/>
    <col min="7" max="7" width="9.140625" style="645"/>
    <col min="8" max="8" width="88.85546875" style="645" customWidth="1"/>
    <col min="9" max="9" width="6.5703125" style="645" customWidth="1"/>
    <col min="10" max="12" width="9.140625" style="645"/>
    <col min="13" max="13" width="14.42578125" style="645" customWidth="1"/>
    <col min="14" max="16384" width="9.140625" style="645"/>
  </cols>
  <sheetData>
    <row r="1" spans="1:14" ht="18" x14ac:dyDescent="0.25">
      <c r="A1" s="941"/>
      <c r="B1" s="942" t="s">
        <v>539</v>
      </c>
      <c r="C1" s="943"/>
      <c r="E1" s="575"/>
      <c r="F1" s="575"/>
      <c r="G1" s="575"/>
      <c r="H1" s="575"/>
      <c r="I1" s="575"/>
      <c r="J1" s="575"/>
      <c r="K1" s="575"/>
      <c r="L1" s="575"/>
      <c r="M1" s="576"/>
    </row>
    <row r="2" spans="1:14" ht="18.75" thickBot="1" x14ac:dyDescent="0.25">
      <c r="A2" s="540"/>
      <c r="B2" s="873"/>
      <c r="C2" s="874"/>
      <c r="E2" s="1334" t="s">
        <v>404</v>
      </c>
      <c r="F2" s="1334"/>
      <c r="G2" s="1334"/>
      <c r="H2" s="1334"/>
      <c r="I2" s="1334"/>
      <c r="J2" s="1334"/>
      <c r="K2" s="1334"/>
      <c r="L2" s="1334"/>
      <c r="M2" s="1334"/>
    </row>
    <row r="3" spans="1:14" ht="18.75" thickBot="1" x14ac:dyDescent="0.25">
      <c r="A3" s="540"/>
      <c r="B3" s="875" t="str">
        <f>[1]Title!B3</f>
        <v>Interim</v>
      </c>
      <c r="C3" s="874"/>
      <c r="E3" s="577"/>
      <c r="F3" s="1335" t="s">
        <v>403</v>
      </c>
      <c r="G3" s="1335"/>
      <c r="H3" s="1335"/>
      <c r="I3" s="1335"/>
      <c r="J3" s="1335"/>
      <c r="K3" s="1335"/>
      <c r="L3" s="1335"/>
      <c r="M3" s="1335"/>
    </row>
    <row r="4" spans="1:14" ht="18" customHeight="1" x14ac:dyDescent="0.2">
      <c r="A4" s="540"/>
      <c r="B4" s="990" t="str">
        <f>Title!$B$4</f>
        <v>R3</v>
      </c>
      <c r="C4" s="874"/>
      <c r="E4" s="376"/>
      <c r="F4" s="1304" t="s">
        <v>402</v>
      </c>
      <c r="G4" s="1304"/>
      <c r="H4" s="1304"/>
      <c r="I4" s="1304"/>
      <c r="J4" s="1304"/>
      <c r="K4" s="1304"/>
      <c r="L4" s="1304"/>
      <c r="M4" s="1304"/>
    </row>
    <row r="5" spans="1:14" ht="15.75" x14ac:dyDescent="0.2">
      <c r="A5" s="540"/>
      <c r="B5" s="991"/>
      <c r="C5" s="874"/>
      <c r="E5" s="605" t="s">
        <v>5</v>
      </c>
      <c r="F5" s="867"/>
      <c r="G5" s="607"/>
      <c r="H5" s="608"/>
      <c r="I5" s="608"/>
      <c r="J5" s="608"/>
      <c r="K5" s="608"/>
      <c r="L5" s="609"/>
      <c r="M5" s="580"/>
      <c r="N5" s="872"/>
    </row>
    <row r="6" spans="1:14" ht="16.5" thickBot="1" x14ac:dyDescent="0.25">
      <c r="A6" s="540"/>
      <c r="B6" s="992"/>
      <c r="C6" s="874"/>
      <c r="E6" s="605" t="s">
        <v>5</v>
      </c>
      <c r="F6" s="606" t="s">
        <v>489</v>
      </c>
      <c r="G6" s="607"/>
      <c r="H6" s="608"/>
      <c r="I6" s="608"/>
      <c r="J6" s="608"/>
      <c r="K6" s="608"/>
      <c r="L6" s="609"/>
      <c r="M6" s="580"/>
      <c r="N6" s="872"/>
    </row>
    <row r="7" spans="1:14" ht="13.5" thickBot="1" x14ac:dyDescent="0.25">
      <c r="A7" s="540"/>
      <c r="B7" s="882"/>
      <c r="C7" s="883"/>
      <c r="E7" s="762"/>
      <c r="F7" s="581"/>
      <c r="G7" s="1336"/>
      <c r="H7" s="1336"/>
      <c r="I7" s="1336"/>
      <c r="J7" s="1336"/>
      <c r="K7" s="1336"/>
      <c r="L7" s="1336"/>
      <c r="M7" s="1336"/>
      <c r="N7" s="872"/>
    </row>
    <row r="8" spans="1:14" ht="17.45" customHeight="1" x14ac:dyDescent="0.2">
      <c r="A8" s="540"/>
      <c r="B8" s="703" t="s">
        <v>77</v>
      </c>
      <c r="C8" s="464"/>
      <c r="E8" s="762"/>
      <c r="F8" s="1333" t="s">
        <v>535</v>
      </c>
      <c r="G8" s="1333"/>
      <c r="H8" s="1333"/>
      <c r="I8" s="1333"/>
      <c r="J8" s="1333"/>
      <c r="K8" s="1333"/>
      <c r="L8" s="1333"/>
      <c r="M8" s="1333"/>
      <c r="N8" s="872"/>
    </row>
    <row r="9" spans="1:14" ht="27" customHeight="1" x14ac:dyDescent="0.2">
      <c r="A9" s="540"/>
      <c r="B9" s="567" t="s">
        <v>103</v>
      </c>
      <c r="C9" s="464"/>
      <c r="E9" s="621"/>
      <c r="F9" s="622"/>
      <c r="G9" s="610"/>
      <c r="H9" s="610"/>
      <c r="I9" s="610"/>
      <c r="J9" s="610"/>
      <c r="K9" s="610"/>
      <c r="L9" s="611"/>
      <c r="M9" s="610"/>
      <c r="N9" s="872"/>
    </row>
    <row r="10" spans="1:14" ht="18" x14ac:dyDescent="0.2">
      <c r="A10" s="540"/>
      <c r="B10" s="568"/>
      <c r="C10" s="569"/>
      <c r="E10" s="612"/>
      <c r="F10" s="768">
        <v>1</v>
      </c>
      <c r="G10" s="769" t="s">
        <v>0</v>
      </c>
      <c r="H10" s="770" t="s">
        <v>285</v>
      </c>
      <c r="I10" s="770" t="s">
        <v>144</v>
      </c>
      <c r="J10" s="770" t="s">
        <v>1</v>
      </c>
      <c r="K10" s="613">
        <v>1</v>
      </c>
      <c r="L10" s="614">
        <v>0.4375</v>
      </c>
      <c r="M10" s="615"/>
      <c r="N10" s="872"/>
    </row>
    <row r="11" spans="1:14" ht="15.75" x14ac:dyDescent="0.2">
      <c r="A11" s="540"/>
      <c r="B11" s="570" t="s">
        <v>334</v>
      </c>
      <c r="C11" s="464"/>
      <c r="E11" s="649"/>
      <c r="F11" s="650">
        <v>2</v>
      </c>
      <c r="G11" s="651" t="s">
        <v>0</v>
      </c>
      <c r="H11" s="652" t="s">
        <v>340</v>
      </c>
      <c r="I11" s="653" t="s">
        <v>144</v>
      </c>
      <c r="J11" s="653" t="s">
        <v>1</v>
      </c>
      <c r="K11" s="654">
        <v>10</v>
      </c>
      <c r="L11" s="655">
        <f t="shared" ref="L11:L16" si="0">L10+TIME(0,K10,0)</f>
        <v>0.43819444444444444</v>
      </c>
      <c r="M11" s="656"/>
      <c r="N11" s="866"/>
    </row>
    <row r="12" spans="1:14" ht="38.25" customHeight="1" x14ac:dyDescent="0.2">
      <c r="A12" s="918"/>
      <c r="B12" s="571" t="s">
        <v>335</v>
      </c>
      <c r="C12" s="874"/>
      <c r="E12" s="907"/>
      <c r="F12" s="623">
        <v>3</v>
      </c>
      <c r="G12" s="616" t="s">
        <v>0</v>
      </c>
      <c r="H12" s="617" t="s">
        <v>341</v>
      </c>
      <c r="I12" s="770" t="s">
        <v>144</v>
      </c>
      <c r="J12" s="770" t="s">
        <v>1</v>
      </c>
      <c r="K12" s="613">
        <v>5</v>
      </c>
      <c r="L12" s="614">
        <f t="shared" si="0"/>
        <v>0.44513888888888886</v>
      </c>
      <c r="M12" s="615"/>
      <c r="N12" s="872"/>
    </row>
    <row r="13" spans="1:14" ht="15.75" x14ac:dyDescent="0.2">
      <c r="A13" s="540"/>
      <c r="B13" s="572" t="s">
        <v>128</v>
      </c>
      <c r="C13" s="464"/>
      <c r="E13" s="649"/>
      <c r="F13" s="650">
        <v>4</v>
      </c>
      <c r="G13" s="651" t="s">
        <v>21</v>
      </c>
      <c r="H13" s="657" t="s">
        <v>286</v>
      </c>
      <c r="I13" s="653" t="s">
        <v>144</v>
      </c>
      <c r="J13" s="653" t="s">
        <v>1</v>
      </c>
      <c r="K13" s="654">
        <v>5</v>
      </c>
      <c r="L13" s="655">
        <f t="shared" si="0"/>
        <v>0.44861111111111107</v>
      </c>
      <c r="M13" s="656"/>
      <c r="N13" s="866"/>
    </row>
    <row r="14" spans="1:14" ht="15.75" x14ac:dyDescent="0.2">
      <c r="A14" s="918"/>
      <c r="B14" s="573" t="s">
        <v>222</v>
      </c>
      <c r="C14" s="464"/>
      <c r="E14" s="582"/>
      <c r="F14" s="583">
        <v>5</v>
      </c>
      <c r="G14" s="584" t="s">
        <v>2</v>
      </c>
      <c r="H14" s="585" t="s">
        <v>287</v>
      </c>
      <c r="I14" s="584" t="s">
        <v>144</v>
      </c>
      <c r="J14" s="584" t="s">
        <v>3</v>
      </c>
      <c r="K14" s="586">
        <v>10</v>
      </c>
      <c r="L14" s="614">
        <f t="shared" si="0"/>
        <v>0.45208333333333328</v>
      </c>
      <c r="M14" s="587"/>
      <c r="N14" s="865"/>
    </row>
    <row r="15" spans="1:14" ht="63.75" customHeight="1" x14ac:dyDescent="0.2">
      <c r="A15" s="918"/>
      <c r="B15" s="465" t="s">
        <v>249</v>
      </c>
      <c r="C15" s="464"/>
      <c r="E15" s="649"/>
      <c r="F15" s="650">
        <v>6</v>
      </c>
      <c r="G15" s="651" t="s">
        <v>28</v>
      </c>
      <c r="H15" s="658" t="s">
        <v>536</v>
      </c>
      <c r="I15" s="653" t="s">
        <v>144</v>
      </c>
      <c r="J15" s="653" t="s">
        <v>3</v>
      </c>
      <c r="K15" s="654">
        <v>89</v>
      </c>
      <c r="L15" s="655">
        <f t="shared" si="0"/>
        <v>0.4590277777777777</v>
      </c>
      <c r="M15" s="656"/>
      <c r="N15" s="866"/>
    </row>
    <row r="16" spans="1:14" ht="15.75" x14ac:dyDescent="0.2">
      <c r="A16" s="918"/>
      <c r="B16" s="466" t="s">
        <v>302</v>
      </c>
      <c r="C16" s="467"/>
      <c r="E16" s="907"/>
      <c r="F16" s="543">
        <v>7</v>
      </c>
      <c r="G16" s="770" t="s">
        <v>0</v>
      </c>
      <c r="H16" s="770" t="s">
        <v>278</v>
      </c>
      <c r="I16" s="770" t="s">
        <v>144</v>
      </c>
      <c r="J16" s="770" t="s">
        <v>3</v>
      </c>
      <c r="K16" s="613">
        <v>5</v>
      </c>
      <c r="L16" s="614">
        <f t="shared" si="0"/>
        <v>0.52083333333333326</v>
      </c>
      <c r="M16" s="615"/>
      <c r="N16" s="872"/>
    </row>
    <row r="17" spans="1:17" ht="15.75" x14ac:dyDescent="0.2">
      <c r="A17" s="918"/>
      <c r="B17" s="882"/>
      <c r="C17" s="426"/>
      <c r="E17" s="591"/>
      <c r="F17" s="592"/>
      <c r="G17" s="648"/>
      <c r="H17" s="648"/>
      <c r="I17" s="648"/>
      <c r="J17" s="648"/>
      <c r="K17" s="588"/>
      <c r="L17" s="589"/>
      <c r="M17" s="590"/>
      <c r="N17" s="865"/>
    </row>
    <row r="18" spans="1:17" x14ac:dyDescent="0.2">
      <c r="A18" s="918"/>
      <c r="B18" s="882"/>
      <c r="C18" s="874"/>
      <c r="E18"/>
      <c r="F18"/>
      <c r="G18"/>
      <c r="H18"/>
      <c r="I18"/>
      <c r="J18"/>
      <c r="K18"/>
      <c r="L18"/>
      <c r="M18"/>
      <c r="N18"/>
      <c r="O18"/>
      <c r="P18"/>
      <c r="Q18"/>
    </row>
    <row r="19" spans="1:17" ht="18" customHeight="1" x14ac:dyDescent="0.2">
      <c r="A19" s="540"/>
      <c r="B19" s="673" t="s">
        <v>336</v>
      </c>
      <c r="C19" s="464"/>
      <c r="E19"/>
      <c r="F19"/>
      <c r="G19"/>
      <c r="H19"/>
      <c r="I19"/>
      <c r="J19"/>
      <c r="K19"/>
      <c r="L19"/>
      <c r="M19"/>
      <c r="N19"/>
      <c r="O19"/>
      <c r="P19"/>
      <c r="Q19"/>
    </row>
    <row r="20" spans="1:17" ht="15.75" x14ac:dyDescent="0.2">
      <c r="A20" s="918"/>
      <c r="B20" s="571" t="s">
        <v>337</v>
      </c>
      <c r="C20" s="874"/>
      <c r="E20"/>
      <c r="F20"/>
      <c r="G20"/>
      <c r="H20"/>
      <c r="I20"/>
      <c r="J20"/>
      <c r="K20"/>
      <c r="L20"/>
      <c r="M20"/>
      <c r="N20"/>
      <c r="O20"/>
      <c r="P20"/>
      <c r="Q20"/>
    </row>
    <row r="21" spans="1:17" ht="15.75" x14ac:dyDescent="0.2">
      <c r="A21" s="540"/>
      <c r="B21" s="704" t="s">
        <v>359</v>
      </c>
      <c r="C21" s="464"/>
      <c r="E21"/>
      <c r="F21"/>
      <c r="G21"/>
      <c r="H21"/>
      <c r="I21"/>
      <c r="J21"/>
      <c r="K21"/>
      <c r="L21"/>
      <c r="M21"/>
      <c r="N21"/>
      <c r="O21"/>
      <c r="P21"/>
      <c r="Q21"/>
    </row>
    <row r="22" spans="1:17" ht="38.25" customHeight="1" x14ac:dyDescent="0.25">
      <c r="A22" s="918"/>
      <c r="B22" s="674" t="s">
        <v>301</v>
      </c>
      <c r="C22" s="464"/>
      <c r="E22"/>
      <c r="F22"/>
      <c r="G22"/>
      <c r="H22"/>
      <c r="I22"/>
      <c r="J22"/>
      <c r="K22"/>
      <c r="L22"/>
      <c r="M22"/>
      <c r="N22"/>
      <c r="O22"/>
      <c r="P22"/>
      <c r="Q22"/>
    </row>
    <row r="23" spans="1:17" ht="15.75" x14ac:dyDescent="0.25">
      <c r="A23" s="918"/>
      <c r="B23" s="675" t="s">
        <v>317</v>
      </c>
      <c r="C23" s="464"/>
      <c r="E23"/>
      <c r="F23"/>
      <c r="G23"/>
      <c r="H23"/>
      <c r="I23"/>
      <c r="J23"/>
      <c r="K23"/>
      <c r="L23"/>
      <c r="M23"/>
      <c r="N23"/>
      <c r="O23"/>
      <c r="P23"/>
      <c r="Q23"/>
    </row>
    <row r="24" spans="1:17" ht="15.75" x14ac:dyDescent="0.2">
      <c r="A24" s="918"/>
      <c r="B24" s="705" t="s">
        <v>12</v>
      </c>
      <c r="C24" s="464"/>
      <c r="E24"/>
      <c r="F24"/>
      <c r="G24"/>
      <c r="H24"/>
      <c r="I24"/>
      <c r="J24"/>
      <c r="K24"/>
      <c r="L24"/>
      <c r="M24"/>
      <c r="N24"/>
      <c r="O24"/>
      <c r="P24"/>
      <c r="Q24"/>
    </row>
    <row r="25" spans="1:17" ht="15.75" x14ac:dyDescent="0.2">
      <c r="A25" s="918"/>
      <c r="B25" s="706" t="s">
        <v>11</v>
      </c>
      <c r="C25" s="464"/>
      <c r="E25"/>
      <c r="F25"/>
      <c r="G25"/>
      <c r="H25"/>
      <c r="I25"/>
      <c r="J25"/>
      <c r="K25"/>
      <c r="L25"/>
      <c r="M25"/>
      <c r="N25"/>
      <c r="O25"/>
      <c r="P25"/>
      <c r="Q25"/>
    </row>
    <row r="26" spans="1:17" ht="15.75" x14ac:dyDescent="0.2">
      <c r="A26" s="918"/>
      <c r="B26" s="707" t="s">
        <v>401</v>
      </c>
      <c r="C26" s="464"/>
      <c r="E26"/>
      <c r="F26"/>
      <c r="G26"/>
      <c r="H26"/>
      <c r="I26"/>
      <c r="J26"/>
      <c r="K26"/>
      <c r="L26"/>
      <c r="M26"/>
      <c r="N26"/>
      <c r="O26"/>
      <c r="P26"/>
      <c r="Q26"/>
    </row>
    <row r="27" spans="1:17" ht="15.75" x14ac:dyDescent="0.2">
      <c r="A27" s="918"/>
      <c r="B27" s="785" t="s">
        <v>419</v>
      </c>
      <c r="C27" s="874"/>
      <c r="E27"/>
      <c r="F27"/>
      <c r="G27"/>
      <c r="H27"/>
      <c r="I27"/>
      <c r="J27"/>
      <c r="K27"/>
      <c r="L27"/>
      <c r="M27"/>
      <c r="N27"/>
      <c r="O27"/>
      <c r="P27"/>
      <c r="Q27"/>
    </row>
    <row r="28" spans="1:17" ht="15.75" x14ac:dyDescent="0.2">
      <c r="A28" s="540"/>
      <c r="B28" s="710" t="s">
        <v>420</v>
      </c>
      <c r="C28" s="464"/>
      <c r="E28"/>
      <c r="F28"/>
      <c r="G28"/>
      <c r="H28"/>
      <c r="I28"/>
      <c r="J28"/>
      <c r="K28"/>
      <c r="L28"/>
      <c r="M28"/>
      <c r="N28"/>
      <c r="O28"/>
      <c r="P28"/>
      <c r="Q28"/>
    </row>
    <row r="29" spans="1:17" ht="15.75" x14ac:dyDescent="0.2">
      <c r="A29" s="918"/>
      <c r="B29" s="882"/>
      <c r="C29" s="464"/>
      <c r="E29"/>
      <c r="F29"/>
      <c r="G29"/>
      <c r="H29"/>
      <c r="I29"/>
      <c r="J29"/>
      <c r="K29"/>
      <c r="L29"/>
      <c r="M29"/>
      <c r="N29"/>
      <c r="O29"/>
      <c r="P29"/>
      <c r="Q29"/>
    </row>
    <row r="30" spans="1:17" ht="18" customHeight="1" x14ac:dyDescent="0.2">
      <c r="A30" s="918"/>
      <c r="B30" s="882"/>
      <c r="C30" s="464"/>
      <c r="E30"/>
      <c r="F30"/>
      <c r="G30"/>
      <c r="H30"/>
      <c r="I30"/>
      <c r="J30"/>
      <c r="K30"/>
      <c r="L30"/>
      <c r="M30"/>
      <c r="N30"/>
      <c r="O30"/>
      <c r="P30"/>
      <c r="Q30"/>
    </row>
    <row r="31" spans="1:17" x14ac:dyDescent="0.2">
      <c r="A31" s="918"/>
      <c r="B31" s="882"/>
      <c r="C31" s="874"/>
      <c r="E31"/>
      <c r="F31"/>
      <c r="G31"/>
      <c r="H31"/>
      <c r="I31"/>
      <c r="J31"/>
      <c r="K31"/>
      <c r="L31"/>
      <c r="M31"/>
      <c r="N31"/>
      <c r="O31"/>
      <c r="P31"/>
      <c r="Q31"/>
    </row>
    <row r="32" spans="1:17" ht="15.75" x14ac:dyDescent="0.2">
      <c r="A32" s="918"/>
      <c r="B32" s="570" t="s">
        <v>338</v>
      </c>
      <c r="C32" s="874"/>
      <c r="E32"/>
      <c r="F32"/>
      <c r="G32"/>
      <c r="H32"/>
      <c r="I32"/>
      <c r="J32"/>
      <c r="K32"/>
      <c r="L32"/>
      <c r="M32"/>
      <c r="N32"/>
      <c r="O32"/>
    </row>
    <row r="33" spans="1:15" ht="38.25" customHeight="1" x14ac:dyDescent="0.2">
      <c r="A33" s="918"/>
      <c r="B33" s="571" t="s">
        <v>339</v>
      </c>
      <c r="C33" s="874"/>
      <c r="E33"/>
      <c r="F33"/>
      <c r="G33"/>
      <c r="H33"/>
      <c r="I33"/>
      <c r="J33"/>
      <c r="K33"/>
      <c r="L33"/>
      <c r="M33"/>
      <c r="N33"/>
      <c r="O33"/>
    </row>
    <row r="34" spans="1:15" ht="51" customHeight="1" x14ac:dyDescent="0.2">
      <c r="A34" s="918"/>
      <c r="B34" s="847" t="s">
        <v>469</v>
      </c>
      <c r="C34" s="874"/>
      <c r="E34"/>
      <c r="F34"/>
      <c r="G34"/>
      <c r="H34"/>
      <c r="I34"/>
      <c r="J34"/>
      <c r="K34"/>
      <c r="L34"/>
      <c r="M34"/>
      <c r="N34"/>
      <c r="O34"/>
    </row>
    <row r="35" spans="1:15" ht="15.75" x14ac:dyDescent="0.2">
      <c r="A35" s="540"/>
      <c r="B35" s="882"/>
      <c r="C35" s="464"/>
      <c r="E35"/>
      <c r="F35"/>
      <c r="G35"/>
      <c r="H35"/>
      <c r="I35"/>
      <c r="J35"/>
      <c r="K35"/>
      <c r="L35"/>
      <c r="M35"/>
      <c r="N35"/>
      <c r="O35"/>
    </row>
    <row r="36" spans="1:15" ht="15.6" customHeight="1" x14ac:dyDescent="0.2">
      <c r="A36" s="918"/>
      <c r="B36" s="882"/>
      <c r="C36" s="874"/>
      <c r="E36"/>
      <c r="F36"/>
      <c r="G36"/>
      <c r="H36"/>
      <c r="I36"/>
      <c r="J36"/>
      <c r="K36"/>
      <c r="L36"/>
      <c r="M36"/>
      <c r="N36"/>
      <c r="O36"/>
    </row>
    <row r="37" spans="1:15" ht="13.15" customHeight="1" x14ac:dyDescent="0.2">
      <c r="A37" s="918"/>
      <c r="B37" s="882"/>
      <c r="C37" s="464"/>
      <c r="E37"/>
      <c r="F37"/>
      <c r="G37"/>
      <c r="H37"/>
      <c r="I37"/>
      <c r="J37"/>
      <c r="K37"/>
      <c r="L37"/>
      <c r="M37"/>
      <c r="N37"/>
      <c r="O37"/>
    </row>
    <row r="38" spans="1:15" ht="15.75" customHeight="1" x14ac:dyDescent="0.2">
      <c r="A38" s="918"/>
      <c r="B38" s="988" t="s">
        <v>349</v>
      </c>
      <c r="C38" s="464"/>
      <c r="E38"/>
      <c r="F38"/>
      <c r="G38"/>
      <c r="H38"/>
      <c r="I38"/>
      <c r="J38"/>
      <c r="K38"/>
      <c r="L38"/>
      <c r="M38"/>
      <c r="N38"/>
      <c r="O38"/>
    </row>
    <row r="39" spans="1:15" ht="15.75" customHeight="1" x14ac:dyDescent="0.2">
      <c r="A39" s="882"/>
      <c r="B39" s="989"/>
      <c r="C39" s="882"/>
      <c r="E39"/>
      <c r="F39"/>
      <c r="G39"/>
      <c r="H39"/>
      <c r="I39"/>
      <c r="J39"/>
      <c r="K39"/>
      <c r="L39"/>
      <c r="M39"/>
      <c r="N39"/>
      <c r="O39"/>
    </row>
    <row r="40" spans="1:15" ht="12.75" customHeight="1" x14ac:dyDescent="0.2">
      <c r="A40" s="882"/>
      <c r="B40" s="642" t="s">
        <v>346</v>
      </c>
      <c r="C40" s="882"/>
      <c r="E40"/>
      <c r="F40"/>
      <c r="G40"/>
      <c r="H40"/>
      <c r="I40"/>
      <c r="J40"/>
      <c r="K40"/>
      <c r="L40"/>
      <c r="M40"/>
      <c r="N40"/>
      <c r="O40"/>
    </row>
    <row r="41" spans="1:15" ht="18" customHeight="1" x14ac:dyDescent="0.2">
      <c r="A41" s="882"/>
      <c r="B41" s="713" t="s">
        <v>316</v>
      </c>
      <c r="C41" s="882"/>
      <c r="E41"/>
      <c r="F41"/>
      <c r="G41"/>
      <c r="H41"/>
      <c r="I41"/>
      <c r="J41"/>
      <c r="K41"/>
      <c r="L41"/>
      <c r="M41"/>
      <c r="N41"/>
      <c r="O41"/>
    </row>
    <row r="42" spans="1:15" ht="13.5" thickBot="1" x14ac:dyDescent="0.25">
      <c r="A42" s="882"/>
      <c r="B42" s="882"/>
      <c r="C42" s="882"/>
      <c r="E42"/>
      <c r="F42"/>
      <c r="G42"/>
      <c r="H42"/>
      <c r="I42"/>
      <c r="J42"/>
      <c r="K42"/>
      <c r="L42"/>
      <c r="M42"/>
      <c r="N42"/>
      <c r="O42"/>
    </row>
    <row r="43" spans="1:15" ht="15" x14ac:dyDescent="0.2">
      <c r="A43" s="918"/>
      <c r="B43" s="531" t="s">
        <v>265</v>
      </c>
      <c r="C43" s="874"/>
      <c r="E43"/>
      <c r="F43"/>
      <c r="G43"/>
      <c r="H43"/>
      <c r="I43"/>
      <c r="J43"/>
      <c r="K43"/>
      <c r="L43"/>
      <c r="M43"/>
      <c r="N43"/>
      <c r="O43"/>
    </row>
    <row r="44" spans="1:15" ht="38.25" customHeight="1" x14ac:dyDescent="0.2">
      <c r="A44" s="918"/>
      <c r="B44" s="532" t="s">
        <v>229</v>
      </c>
      <c r="C44" s="874"/>
      <c r="E44"/>
      <c r="F44"/>
      <c r="G44"/>
      <c r="H44"/>
      <c r="I44"/>
      <c r="J44"/>
      <c r="K44"/>
      <c r="L44"/>
      <c r="M44"/>
      <c r="N44"/>
      <c r="O44"/>
    </row>
    <row r="45" spans="1:15" ht="51" customHeight="1" x14ac:dyDescent="0.2">
      <c r="A45" s="918"/>
      <c r="B45" s="469" t="s">
        <v>216</v>
      </c>
      <c r="C45" s="468"/>
      <c r="E45"/>
      <c r="F45"/>
      <c r="G45"/>
      <c r="H45"/>
      <c r="I45"/>
      <c r="J45"/>
      <c r="K45"/>
      <c r="L45"/>
      <c r="M45"/>
      <c r="N45"/>
      <c r="O45"/>
    </row>
    <row r="46" spans="1:15" ht="63.75" customHeight="1" x14ac:dyDescent="0.2">
      <c r="A46" s="918"/>
      <c r="B46" s="470" t="s">
        <v>78</v>
      </c>
      <c r="C46" s="468"/>
      <c r="E46"/>
      <c r="F46"/>
      <c r="G46"/>
      <c r="H46"/>
      <c r="I46"/>
      <c r="J46"/>
      <c r="K46"/>
      <c r="L46"/>
      <c r="M46"/>
      <c r="N46"/>
      <c r="O46"/>
    </row>
    <row r="47" spans="1:15" ht="63.75" customHeight="1" x14ac:dyDescent="0.2">
      <c r="A47" s="918"/>
      <c r="B47" s="471" t="s">
        <v>79</v>
      </c>
      <c r="C47" s="468"/>
      <c r="E47"/>
      <c r="F47"/>
      <c r="G47"/>
      <c r="H47"/>
      <c r="I47"/>
      <c r="J47"/>
      <c r="K47"/>
      <c r="L47"/>
      <c r="M47"/>
      <c r="N47"/>
      <c r="O47"/>
    </row>
    <row r="48" spans="1:15" ht="140.25" customHeight="1" x14ac:dyDescent="0.2">
      <c r="A48" s="918"/>
      <c r="B48" s="711" t="s">
        <v>76</v>
      </c>
      <c r="C48" s="468"/>
      <c r="E48"/>
      <c r="F48"/>
      <c r="G48"/>
      <c r="H48"/>
      <c r="I48"/>
      <c r="J48"/>
      <c r="K48"/>
      <c r="L48"/>
      <c r="M48"/>
      <c r="N48"/>
      <c r="O48"/>
    </row>
    <row r="49" spans="1:15" ht="14.25" x14ac:dyDescent="0.2">
      <c r="A49" s="918"/>
      <c r="B49" s="472" t="s">
        <v>225</v>
      </c>
      <c r="C49" s="468"/>
      <c r="E49"/>
      <c r="F49"/>
      <c r="G49"/>
      <c r="H49"/>
      <c r="I49"/>
      <c r="J49"/>
      <c r="K49"/>
      <c r="L49"/>
      <c r="M49"/>
      <c r="N49"/>
      <c r="O49"/>
    </row>
    <row r="50" spans="1:15" ht="51" customHeight="1" x14ac:dyDescent="0.2">
      <c r="A50" s="918"/>
      <c r="B50" s="472" t="s">
        <v>226</v>
      </c>
      <c r="C50" s="468"/>
      <c r="E50"/>
      <c r="F50"/>
      <c r="G50"/>
      <c r="H50"/>
      <c r="I50"/>
      <c r="J50"/>
      <c r="K50"/>
      <c r="L50"/>
      <c r="M50"/>
      <c r="N50"/>
      <c r="O50"/>
    </row>
    <row r="51" spans="1:15" ht="38.25" customHeight="1" x14ac:dyDescent="0.2">
      <c r="A51" s="918"/>
      <c r="B51" s="472" t="s">
        <v>107</v>
      </c>
      <c r="C51" s="468"/>
      <c r="E51"/>
      <c r="F51"/>
      <c r="G51"/>
      <c r="H51"/>
      <c r="I51"/>
      <c r="J51"/>
      <c r="K51"/>
      <c r="L51"/>
      <c r="M51"/>
      <c r="N51"/>
      <c r="O51"/>
    </row>
    <row r="52" spans="1:15" ht="14.25" x14ac:dyDescent="0.2">
      <c r="A52" s="918"/>
      <c r="B52" s="472" t="s">
        <v>231</v>
      </c>
      <c r="C52" s="468"/>
      <c r="E52"/>
      <c r="F52"/>
      <c r="G52"/>
      <c r="H52"/>
      <c r="I52"/>
      <c r="J52"/>
      <c r="K52"/>
      <c r="L52"/>
      <c r="M52"/>
      <c r="N52"/>
      <c r="O52"/>
    </row>
    <row r="53" spans="1:15" ht="14.25" x14ac:dyDescent="0.2">
      <c r="A53" s="918"/>
      <c r="B53" s="472" t="s">
        <v>227</v>
      </c>
      <c r="C53" s="468"/>
      <c r="E53"/>
      <c r="F53"/>
      <c r="G53"/>
      <c r="H53"/>
      <c r="I53"/>
      <c r="J53"/>
      <c r="K53"/>
      <c r="L53"/>
      <c r="M53"/>
      <c r="N53"/>
      <c r="O53"/>
    </row>
    <row r="54" spans="1:15" ht="14.25" x14ac:dyDescent="0.2">
      <c r="A54" s="918"/>
      <c r="B54" s="472" t="s">
        <v>106</v>
      </c>
      <c r="C54" s="468"/>
      <c r="E54"/>
      <c r="F54"/>
      <c r="G54"/>
      <c r="H54"/>
      <c r="I54"/>
      <c r="J54"/>
      <c r="K54"/>
      <c r="L54"/>
      <c r="M54"/>
      <c r="N54"/>
      <c r="O54"/>
    </row>
    <row r="55" spans="1:15" ht="14.25" x14ac:dyDescent="0.2">
      <c r="A55" s="918"/>
      <c r="B55" s="472" t="s">
        <v>228</v>
      </c>
      <c r="C55" s="468"/>
      <c r="E55"/>
      <c r="F55"/>
      <c r="G55"/>
      <c r="H55"/>
      <c r="I55"/>
      <c r="J55"/>
      <c r="K55"/>
      <c r="L55"/>
      <c r="M55"/>
      <c r="N55"/>
      <c r="O55"/>
    </row>
    <row r="56" spans="1:15" ht="14.25" x14ac:dyDescent="0.2">
      <c r="A56" s="918"/>
      <c r="B56" s="574" t="s">
        <v>80</v>
      </c>
      <c r="C56" s="468"/>
      <c r="E56"/>
      <c r="F56"/>
      <c r="G56"/>
      <c r="H56"/>
      <c r="I56"/>
      <c r="J56"/>
      <c r="K56"/>
      <c r="L56"/>
      <c r="M56"/>
      <c r="N56"/>
      <c r="O56"/>
    </row>
    <row r="57" spans="1:15" ht="14.25" x14ac:dyDescent="0.2">
      <c r="A57" s="918"/>
      <c r="B57" s="882"/>
      <c r="C57" s="468"/>
      <c r="E57"/>
      <c r="F57"/>
      <c r="G57"/>
      <c r="H57"/>
      <c r="I57"/>
      <c r="J57"/>
      <c r="K57"/>
      <c r="L57"/>
      <c r="M57"/>
      <c r="N57"/>
      <c r="O57"/>
    </row>
    <row r="58" spans="1:15" ht="14.25" x14ac:dyDescent="0.2">
      <c r="A58" s="918"/>
      <c r="B58" s="882"/>
      <c r="C58" s="468"/>
      <c r="E58"/>
      <c r="F58"/>
      <c r="G58"/>
      <c r="H58"/>
      <c r="I58"/>
      <c r="J58"/>
      <c r="K58"/>
      <c r="L58"/>
      <c r="M58"/>
      <c r="N58"/>
      <c r="O58"/>
    </row>
    <row r="59" spans="1:15" x14ac:dyDescent="0.2">
      <c r="A59" s="918"/>
      <c r="B59" s="882"/>
      <c r="C59" s="874"/>
      <c r="E59"/>
      <c r="F59"/>
      <c r="G59"/>
      <c r="H59"/>
      <c r="I59"/>
      <c r="J59"/>
      <c r="K59"/>
      <c r="L59"/>
      <c r="M59"/>
      <c r="N59"/>
      <c r="O59"/>
    </row>
    <row r="60" spans="1:15" ht="18" x14ac:dyDescent="0.25">
      <c r="A60" s="941"/>
      <c r="B60" s="942" t="s">
        <v>539</v>
      </c>
      <c r="C60" s="943"/>
      <c r="E60"/>
      <c r="F60"/>
      <c r="G60"/>
      <c r="H60"/>
      <c r="I60"/>
      <c r="J60"/>
      <c r="K60"/>
      <c r="L60"/>
      <c r="M60"/>
      <c r="N60"/>
      <c r="O60"/>
    </row>
    <row r="61" spans="1:15" x14ac:dyDescent="0.2">
      <c r="A61" s="934"/>
      <c r="B61" s="934"/>
      <c r="C61" s="934"/>
      <c r="E61"/>
      <c r="F61"/>
      <c r="G61"/>
      <c r="H61"/>
      <c r="I61"/>
      <c r="J61"/>
      <c r="K61"/>
      <c r="L61"/>
      <c r="M61"/>
      <c r="N61"/>
      <c r="O61"/>
    </row>
    <row r="62" spans="1:15" x14ac:dyDescent="0.2">
      <c r="A62" s="934"/>
      <c r="B62" s="934"/>
      <c r="C62" s="934"/>
      <c r="E62"/>
      <c r="F62"/>
      <c r="G62"/>
      <c r="H62"/>
      <c r="I62"/>
      <c r="J62"/>
      <c r="K62"/>
      <c r="L62"/>
      <c r="M62"/>
      <c r="N62"/>
      <c r="O62"/>
    </row>
    <row r="63" spans="1:15" x14ac:dyDescent="0.2">
      <c r="A63" s="934"/>
      <c r="B63" s="934"/>
      <c r="C63" s="934"/>
      <c r="E63"/>
      <c r="F63"/>
      <c r="G63"/>
      <c r="H63"/>
      <c r="I63"/>
      <c r="J63"/>
      <c r="K63"/>
      <c r="L63"/>
      <c r="M63"/>
      <c r="N63"/>
      <c r="O63"/>
    </row>
    <row r="64" spans="1:15" x14ac:dyDescent="0.2">
      <c r="A64" s="934"/>
      <c r="B64" s="934"/>
      <c r="C64" s="934"/>
      <c r="E64"/>
      <c r="F64"/>
      <c r="G64"/>
      <c r="H64"/>
      <c r="I64"/>
      <c r="J64"/>
      <c r="K64"/>
      <c r="L64"/>
      <c r="M64"/>
      <c r="N64"/>
      <c r="O64"/>
    </row>
    <row r="65" spans="1:15" x14ac:dyDescent="0.2">
      <c r="A65" s="934"/>
      <c r="B65" s="934"/>
      <c r="C65" s="934"/>
      <c r="E65"/>
      <c r="F65"/>
      <c r="G65"/>
      <c r="H65"/>
      <c r="I65"/>
      <c r="J65"/>
      <c r="K65"/>
      <c r="L65"/>
      <c r="M65"/>
      <c r="N65"/>
      <c r="O65"/>
    </row>
    <row r="66" spans="1:15" x14ac:dyDescent="0.2">
      <c r="A66" s="934"/>
      <c r="B66" s="934"/>
      <c r="C66" s="934"/>
      <c r="E66" s="872"/>
      <c r="F66" s="872"/>
      <c r="G66" s="872"/>
      <c r="H66" s="872"/>
      <c r="I66" s="872"/>
      <c r="J66" s="872"/>
      <c r="K66" s="872"/>
      <c r="L66" s="872"/>
      <c r="M66" s="872"/>
      <c r="N66" s="872"/>
    </row>
    <row r="67" spans="1:15" x14ac:dyDescent="0.2">
      <c r="A67" s="934"/>
      <c r="B67" s="934"/>
      <c r="C67" s="934"/>
      <c r="E67" s="872"/>
      <c r="F67" s="872"/>
      <c r="G67" s="872"/>
      <c r="H67" s="872"/>
      <c r="I67" s="872"/>
      <c r="J67" s="872"/>
      <c r="K67" s="872"/>
      <c r="L67" s="872"/>
      <c r="M67" s="872"/>
      <c r="N67" s="872"/>
    </row>
    <row r="68" spans="1:15" x14ac:dyDescent="0.2">
      <c r="A68" s="934"/>
      <c r="B68" s="934"/>
      <c r="C68" s="934"/>
      <c r="E68" s="872"/>
      <c r="F68" s="872"/>
      <c r="G68" s="872"/>
      <c r="H68" s="872"/>
      <c r="I68" s="872"/>
      <c r="J68" s="872"/>
      <c r="K68" s="872"/>
      <c r="L68" s="872"/>
      <c r="M68" s="872"/>
      <c r="N68" s="872"/>
    </row>
    <row r="69" spans="1:15" x14ac:dyDescent="0.2">
      <c r="A69" s="934"/>
      <c r="B69" s="934"/>
      <c r="C69" s="934"/>
      <c r="E69" s="872"/>
      <c r="F69" s="872"/>
      <c r="G69" s="872"/>
      <c r="H69" s="872"/>
      <c r="I69" s="872"/>
      <c r="J69" s="872"/>
      <c r="K69" s="872"/>
      <c r="L69" s="872"/>
      <c r="M69" s="872"/>
      <c r="N69" s="872"/>
    </row>
    <row r="70" spans="1:15" x14ac:dyDescent="0.2">
      <c r="A70" s="934"/>
      <c r="B70" s="934"/>
      <c r="C70" s="934"/>
      <c r="E70" s="872"/>
      <c r="F70" s="872"/>
      <c r="G70" s="872"/>
      <c r="H70" s="872"/>
      <c r="I70" s="872"/>
      <c r="J70" s="872"/>
      <c r="K70" s="872"/>
      <c r="L70" s="872"/>
      <c r="M70" s="872"/>
      <c r="N70" s="872"/>
    </row>
    <row r="71" spans="1:15" x14ac:dyDescent="0.2">
      <c r="E71" s="872"/>
      <c r="F71" s="872"/>
      <c r="G71" s="872"/>
      <c r="H71" s="872"/>
      <c r="I71" s="872"/>
      <c r="J71" s="872"/>
      <c r="K71" s="872"/>
      <c r="L71" s="872"/>
      <c r="M71" s="872"/>
      <c r="N71" s="872"/>
    </row>
    <row r="72" spans="1:15" x14ac:dyDescent="0.2">
      <c r="E72" s="872"/>
      <c r="F72" s="872"/>
      <c r="G72" s="872"/>
      <c r="H72" s="872"/>
      <c r="I72" s="872"/>
      <c r="J72" s="872"/>
      <c r="K72" s="872"/>
      <c r="L72" s="872"/>
      <c r="M72" s="872"/>
      <c r="N72" s="872"/>
    </row>
    <row r="73" spans="1:15" x14ac:dyDescent="0.2">
      <c r="E73" s="872"/>
      <c r="F73" s="872"/>
      <c r="G73" s="872"/>
      <c r="H73" s="872"/>
      <c r="I73" s="872"/>
      <c r="J73" s="872"/>
      <c r="K73" s="872"/>
      <c r="L73" s="872"/>
      <c r="M73" s="872"/>
      <c r="N73" s="872"/>
    </row>
    <row r="74" spans="1:15" x14ac:dyDescent="0.2">
      <c r="E74" s="872"/>
      <c r="F74" s="872"/>
      <c r="G74" s="872"/>
      <c r="H74" s="872"/>
      <c r="I74" s="872"/>
      <c r="J74" s="872"/>
      <c r="K74" s="872"/>
      <c r="L74" s="872"/>
      <c r="M74" s="872"/>
      <c r="N74" s="872"/>
    </row>
    <row r="75" spans="1:15" x14ac:dyDescent="0.2">
      <c r="E75" s="872"/>
      <c r="F75" s="872"/>
      <c r="G75" s="872"/>
      <c r="H75" s="872"/>
      <c r="I75" s="872"/>
      <c r="J75" s="872"/>
      <c r="K75" s="872"/>
      <c r="L75" s="872"/>
      <c r="M75" s="872"/>
      <c r="N75" s="872"/>
    </row>
    <row r="76" spans="1:15" x14ac:dyDescent="0.2">
      <c r="E76" s="872"/>
      <c r="F76" s="872"/>
      <c r="G76" s="872"/>
      <c r="H76" s="872"/>
      <c r="I76" s="872"/>
      <c r="J76" s="872"/>
      <c r="K76" s="872"/>
      <c r="L76" s="872"/>
      <c r="M76" s="872"/>
      <c r="N76" s="872"/>
    </row>
    <row r="77" spans="1:15" x14ac:dyDescent="0.2">
      <c r="E77" s="872"/>
      <c r="F77" s="872"/>
      <c r="G77" s="872"/>
      <c r="H77" s="872"/>
      <c r="I77" s="872"/>
      <c r="J77" s="872"/>
      <c r="K77" s="872"/>
      <c r="L77" s="872"/>
      <c r="M77" s="872"/>
      <c r="N77" s="872"/>
    </row>
    <row r="78" spans="1:15" x14ac:dyDescent="0.2">
      <c r="E78" s="872"/>
      <c r="F78" s="872"/>
      <c r="G78" s="872"/>
      <c r="H78" s="872"/>
      <c r="I78" s="872"/>
      <c r="J78" s="872"/>
      <c r="K78" s="872"/>
      <c r="L78" s="872"/>
      <c r="M78" s="872"/>
      <c r="N78" s="872"/>
    </row>
    <row r="79" spans="1:15" x14ac:dyDescent="0.2">
      <c r="E79" s="828"/>
      <c r="F79" s="828"/>
      <c r="G79" s="828"/>
      <c r="H79" s="828"/>
      <c r="I79" s="828"/>
      <c r="J79" s="828"/>
      <c r="K79" s="828"/>
      <c r="L79" s="828"/>
      <c r="M79" s="828"/>
    </row>
    <row r="80" spans="1:15" x14ac:dyDescent="0.2">
      <c r="E80" s="828"/>
      <c r="F80" s="828"/>
      <c r="G80" s="828"/>
      <c r="H80" s="828"/>
      <c r="I80" s="828"/>
      <c r="J80" s="828"/>
      <c r="K80" s="828"/>
      <c r="L80" s="828"/>
      <c r="M80" s="828"/>
    </row>
    <row r="81" spans="5:13" x14ac:dyDescent="0.2">
      <c r="E81" s="828"/>
      <c r="F81" s="828"/>
      <c r="G81" s="828"/>
      <c r="H81" s="828"/>
      <c r="I81" s="828"/>
      <c r="J81" s="828"/>
      <c r="K81" s="828"/>
      <c r="L81" s="828"/>
      <c r="M81" s="828"/>
    </row>
    <row r="82" spans="5:13" x14ac:dyDescent="0.2">
      <c r="E82" s="828"/>
      <c r="F82" s="828"/>
      <c r="G82" s="828"/>
      <c r="H82" s="828"/>
      <c r="I82" s="828"/>
      <c r="J82" s="828"/>
      <c r="K82" s="828"/>
      <c r="L82" s="828"/>
      <c r="M82" s="828"/>
    </row>
    <row r="83" spans="5:13" x14ac:dyDescent="0.2">
      <c r="E83" s="828"/>
      <c r="F83" s="828"/>
      <c r="G83" s="828"/>
      <c r="H83" s="828"/>
      <c r="I83" s="828"/>
      <c r="J83" s="828"/>
      <c r="K83" s="828"/>
      <c r="L83" s="828"/>
      <c r="M83" s="828"/>
    </row>
    <row r="84" spans="5:13" x14ac:dyDescent="0.2">
      <c r="E84" s="828"/>
      <c r="F84" s="828"/>
      <c r="G84" s="828"/>
      <c r="H84" s="828"/>
      <c r="I84" s="828"/>
      <c r="J84" s="828"/>
      <c r="K84" s="828"/>
      <c r="L84" s="828"/>
      <c r="M84" s="828"/>
    </row>
    <row r="85" spans="5:13" x14ac:dyDescent="0.2">
      <c r="E85" s="828"/>
      <c r="F85" s="828"/>
      <c r="G85" s="828"/>
      <c r="H85" s="828"/>
      <c r="I85" s="828"/>
      <c r="J85" s="828"/>
      <c r="K85" s="828"/>
      <c r="L85" s="828"/>
      <c r="M85" s="828"/>
    </row>
    <row r="86" spans="5:13" x14ac:dyDescent="0.2">
      <c r="E86" s="828"/>
      <c r="F86" s="828"/>
      <c r="G86" s="828"/>
      <c r="H86" s="828"/>
      <c r="I86" s="828"/>
      <c r="J86" s="828"/>
      <c r="K86" s="828"/>
      <c r="L86" s="828"/>
      <c r="M86" s="828"/>
    </row>
    <row r="87" spans="5:13" x14ac:dyDescent="0.2">
      <c r="E87" s="828"/>
      <c r="F87" s="828"/>
      <c r="G87" s="828"/>
      <c r="H87" s="828"/>
      <c r="I87" s="828"/>
      <c r="J87" s="828"/>
      <c r="K87" s="828"/>
      <c r="L87" s="828"/>
      <c r="M87" s="828"/>
    </row>
    <row r="88" spans="5:13" x14ac:dyDescent="0.2">
      <c r="E88" s="828"/>
      <c r="F88" s="828"/>
      <c r="G88" s="828"/>
      <c r="H88" s="828"/>
      <c r="I88" s="828"/>
      <c r="J88" s="828"/>
      <c r="K88" s="828"/>
      <c r="L88" s="828"/>
      <c r="M88" s="828"/>
    </row>
    <row r="89" spans="5:13" x14ac:dyDescent="0.2">
      <c r="E89" s="828"/>
      <c r="F89" s="828"/>
      <c r="G89" s="828"/>
      <c r="H89" s="828"/>
      <c r="I89" s="828"/>
      <c r="J89" s="828"/>
      <c r="K89" s="828"/>
      <c r="L89" s="828"/>
      <c r="M89" s="828"/>
    </row>
  </sheetData>
  <mergeCells count="7">
    <mergeCell ref="F8:M8"/>
    <mergeCell ref="B38:B39"/>
    <mergeCell ref="E2:M2"/>
    <mergeCell ref="F3:M3"/>
    <mergeCell ref="B4:B6"/>
    <mergeCell ref="F4:M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72" customWidth="1"/>
    <col min="2" max="2" width="13.5703125" style="872" customWidth="1"/>
    <col min="3" max="3" width="1.42578125" style="872" customWidth="1"/>
    <col min="4" max="4" width="4.42578125" style="694" customWidth="1"/>
    <col min="5" max="5" width="2.5703125" style="694" customWidth="1"/>
    <col min="6" max="6" width="4.85546875" style="694" customWidth="1"/>
    <col min="7" max="7" width="9.140625" style="694"/>
    <col min="8" max="8" width="93.42578125" style="694" customWidth="1"/>
    <col min="9" max="9" width="4.5703125" style="694" customWidth="1"/>
    <col min="10" max="10" width="9.140625" style="694"/>
    <col min="11" max="11" width="8" style="694" customWidth="1"/>
    <col min="12" max="16384" width="9.140625" style="694"/>
  </cols>
  <sheetData>
    <row r="1" spans="1:17" ht="18" x14ac:dyDescent="0.25">
      <c r="A1" s="941"/>
      <c r="B1" s="942" t="s">
        <v>539</v>
      </c>
      <c r="C1" s="943"/>
      <c r="E1" s="821"/>
      <c r="F1" s="821"/>
      <c r="G1" s="821"/>
      <c r="H1" s="822"/>
      <c r="I1" s="823"/>
      <c r="J1" s="823"/>
      <c r="K1" s="823"/>
      <c r="L1" s="824"/>
      <c r="M1" s="825"/>
    </row>
    <row r="2" spans="1:17" ht="18.75" thickBot="1" x14ac:dyDescent="0.25">
      <c r="A2" s="540"/>
      <c r="B2" s="873"/>
      <c r="C2" s="874"/>
      <c r="E2" s="824"/>
      <c r="F2" s="1337" t="s">
        <v>452</v>
      </c>
      <c r="G2" s="1337"/>
      <c r="H2" s="1337"/>
      <c r="I2" s="1337"/>
      <c r="J2" s="1337"/>
      <c r="K2" s="1337"/>
      <c r="L2" s="1337"/>
      <c r="M2" s="1337"/>
    </row>
    <row r="3" spans="1:17" ht="16.5" thickBot="1" x14ac:dyDescent="0.25">
      <c r="A3" s="540"/>
      <c r="B3" s="875" t="str">
        <f>[1]Title!B3</f>
        <v>Interim</v>
      </c>
      <c r="C3" s="874"/>
      <c r="E3" s="1338" t="s">
        <v>453</v>
      </c>
      <c r="F3" s="1338"/>
      <c r="G3" s="1338"/>
      <c r="H3" s="1338"/>
      <c r="I3" s="1338"/>
      <c r="J3" s="1338"/>
      <c r="K3" s="1338"/>
      <c r="L3" s="1338"/>
      <c r="M3" s="626"/>
    </row>
    <row r="4" spans="1:17" ht="15.6" customHeight="1" x14ac:dyDescent="0.2">
      <c r="A4" s="540"/>
      <c r="B4" s="990" t="str">
        <f>Title!$B$4</f>
        <v>R3</v>
      </c>
      <c r="C4" s="874"/>
      <c r="E4" s="1339" t="s">
        <v>454</v>
      </c>
      <c r="F4" s="1339"/>
      <c r="G4" s="1339"/>
      <c r="H4" s="1339"/>
      <c r="I4" s="1339"/>
      <c r="J4" s="1339"/>
      <c r="K4" s="1339"/>
      <c r="L4" s="1339"/>
      <c r="M4"/>
    </row>
    <row r="5" spans="1:17" x14ac:dyDescent="0.2">
      <c r="A5" s="540"/>
      <c r="B5" s="991"/>
      <c r="C5" s="874"/>
      <c r="E5"/>
      <c r="F5"/>
      <c r="G5"/>
      <c r="H5"/>
      <c r="I5"/>
      <c r="J5"/>
      <c r="K5"/>
      <c r="L5"/>
      <c r="M5"/>
    </row>
    <row r="6" spans="1:17" ht="13.5" thickBot="1" x14ac:dyDescent="0.25">
      <c r="A6" s="540"/>
      <c r="B6" s="992"/>
      <c r="C6" s="874"/>
      <c r="E6"/>
      <c r="F6"/>
      <c r="G6"/>
      <c r="H6"/>
      <c r="I6"/>
      <c r="J6"/>
      <c r="K6"/>
      <c r="L6"/>
      <c r="M6"/>
    </row>
    <row r="7" spans="1:17" ht="13.9" customHeight="1" thickBot="1" x14ac:dyDescent="0.25">
      <c r="A7" s="540"/>
      <c r="B7" s="882"/>
      <c r="C7" s="883"/>
      <c r="E7"/>
      <c r="F7"/>
      <c r="G7"/>
      <c r="H7"/>
      <c r="I7"/>
      <c r="J7"/>
      <c r="K7"/>
      <c r="L7"/>
      <c r="M7"/>
      <c r="N7"/>
      <c r="O7"/>
      <c r="P7"/>
      <c r="Q7"/>
    </row>
    <row r="8" spans="1:17" ht="17.45" customHeight="1" x14ac:dyDescent="0.2">
      <c r="A8" s="540"/>
      <c r="B8" s="703" t="s">
        <v>77</v>
      </c>
      <c r="C8" s="464"/>
      <c r="E8"/>
      <c r="F8"/>
      <c r="G8"/>
      <c r="H8"/>
      <c r="I8"/>
      <c r="J8"/>
      <c r="K8"/>
      <c r="L8"/>
      <c r="M8"/>
      <c r="N8"/>
      <c r="O8"/>
      <c r="P8"/>
      <c r="Q8"/>
    </row>
    <row r="9" spans="1:17" ht="17.45" customHeight="1" x14ac:dyDescent="0.2">
      <c r="A9" s="540"/>
      <c r="B9" s="567" t="s">
        <v>103</v>
      </c>
      <c r="C9" s="464"/>
      <c r="E9"/>
      <c r="F9"/>
      <c r="G9"/>
      <c r="H9"/>
      <c r="I9"/>
      <c r="J9"/>
      <c r="K9"/>
      <c r="L9"/>
      <c r="M9"/>
      <c r="N9"/>
      <c r="O9"/>
      <c r="P9"/>
      <c r="Q9"/>
    </row>
    <row r="10" spans="1:17" ht="18" customHeight="1" x14ac:dyDescent="0.2">
      <c r="A10" s="540"/>
      <c r="B10" s="568"/>
      <c r="C10" s="569"/>
      <c r="E10"/>
      <c r="F10"/>
      <c r="G10"/>
      <c r="H10"/>
      <c r="I10"/>
      <c r="J10"/>
      <c r="K10"/>
      <c r="L10"/>
      <c r="M10"/>
      <c r="N10"/>
      <c r="O10"/>
      <c r="P10"/>
      <c r="Q10"/>
    </row>
    <row r="11" spans="1:17" ht="15.75" x14ac:dyDescent="0.2">
      <c r="A11" s="540"/>
      <c r="B11" s="570" t="s">
        <v>334</v>
      </c>
      <c r="C11" s="464"/>
      <c r="E11"/>
      <c r="F11"/>
      <c r="G11"/>
      <c r="H11"/>
      <c r="I11"/>
      <c r="J11"/>
      <c r="K11"/>
      <c r="L11"/>
      <c r="M11"/>
      <c r="N11"/>
      <c r="O11"/>
      <c r="P11"/>
      <c r="Q11"/>
    </row>
    <row r="12" spans="1:17" ht="15.75" x14ac:dyDescent="0.2">
      <c r="A12" s="918"/>
      <c r="B12" s="571" t="s">
        <v>335</v>
      </c>
      <c r="C12" s="874"/>
      <c r="E12"/>
      <c r="F12"/>
      <c r="G12"/>
      <c r="H12"/>
      <c r="I12"/>
      <c r="J12"/>
      <c r="K12"/>
      <c r="L12"/>
      <c r="M12"/>
      <c r="N12"/>
      <c r="O12"/>
      <c r="P12"/>
      <c r="Q12"/>
    </row>
    <row r="13" spans="1:17" ht="15.75" x14ac:dyDescent="0.2">
      <c r="A13" s="540"/>
      <c r="B13" s="572" t="s">
        <v>128</v>
      </c>
      <c r="C13" s="464"/>
      <c r="E13"/>
      <c r="F13"/>
      <c r="G13"/>
      <c r="H13"/>
      <c r="I13"/>
      <c r="J13"/>
      <c r="K13"/>
      <c r="L13"/>
      <c r="M13"/>
      <c r="N13"/>
      <c r="O13"/>
      <c r="P13"/>
      <c r="Q13"/>
    </row>
    <row r="14" spans="1:17" ht="15.75" x14ac:dyDescent="0.2">
      <c r="A14" s="918"/>
      <c r="B14" s="573" t="s">
        <v>222</v>
      </c>
      <c r="C14" s="464"/>
      <c r="E14"/>
      <c r="F14"/>
      <c r="G14"/>
      <c r="H14"/>
      <c r="I14"/>
      <c r="J14"/>
      <c r="K14"/>
      <c r="L14"/>
      <c r="M14"/>
      <c r="N14"/>
      <c r="O14"/>
      <c r="P14"/>
      <c r="Q14"/>
    </row>
    <row r="15" spans="1:17" ht="15.75" x14ac:dyDescent="0.2">
      <c r="A15" s="918"/>
      <c r="B15" s="465" t="s">
        <v>249</v>
      </c>
      <c r="C15" s="464"/>
      <c r="E15"/>
      <c r="F15"/>
      <c r="G15"/>
      <c r="H15"/>
      <c r="I15"/>
      <c r="J15"/>
      <c r="K15"/>
      <c r="L15"/>
      <c r="M15"/>
      <c r="N15"/>
      <c r="O15"/>
      <c r="P15"/>
      <c r="Q15"/>
    </row>
    <row r="16" spans="1:17" ht="15.75" x14ac:dyDescent="0.2">
      <c r="A16" s="918"/>
      <c r="B16" s="466" t="s">
        <v>302</v>
      </c>
      <c r="C16" s="467"/>
      <c r="E16"/>
      <c r="F16"/>
      <c r="G16"/>
      <c r="H16"/>
      <c r="I16"/>
      <c r="J16"/>
      <c r="K16"/>
      <c r="L16"/>
      <c r="M16"/>
      <c r="N16"/>
      <c r="O16"/>
      <c r="P16"/>
      <c r="Q16"/>
    </row>
    <row r="17" spans="1:17" x14ac:dyDescent="0.2">
      <c r="A17" s="918"/>
      <c r="B17" s="882"/>
      <c r="C17" s="426"/>
      <c r="E17"/>
      <c r="F17"/>
      <c r="G17"/>
      <c r="H17"/>
      <c r="I17"/>
      <c r="J17"/>
      <c r="K17"/>
      <c r="L17"/>
      <c r="M17"/>
      <c r="N17"/>
      <c r="O17"/>
      <c r="P17"/>
      <c r="Q17"/>
    </row>
    <row r="18" spans="1:17" x14ac:dyDescent="0.2">
      <c r="A18" s="918"/>
      <c r="B18" s="882"/>
      <c r="C18" s="874"/>
      <c r="E18"/>
      <c r="F18"/>
      <c r="G18"/>
      <c r="H18"/>
      <c r="I18"/>
      <c r="J18"/>
      <c r="K18"/>
      <c r="L18"/>
      <c r="M18"/>
    </row>
    <row r="19" spans="1:17" ht="15.75" x14ac:dyDescent="0.2">
      <c r="A19" s="540"/>
      <c r="B19" s="673" t="s">
        <v>336</v>
      </c>
      <c r="C19" s="464"/>
      <c r="E19"/>
      <c r="F19"/>
      <c r="G19"/>
      <c r="H19"/>
      <c r="I19"/>
      <c r="J19"/>
      <c r="K19"/>
      <c r="L19"/>
      <c r="M19"/>
    </row>
    <row r="20" spans="1:17" ht="27" x14ac:dyDescent="0.35">
      <c r="A20" s="918"/>
      <c r="B20" s="571" t="s">
        <v>337</v>
      </c>
      <c r="C20" s="874"/>
      <c r="E20"/>
      <c r="F20" s="862" t="s">
        <v>532</v>
      </c>
      <c r="G20"/>
      <c r="H20"/>
      <c r="I20"/>
      <c r="J20"/>
      <c r="K20"/>
      <c r="L20"/>
      <c r="M20"/>
    </row>
    <row r="21" spans="1:17" ht="15.6" customHeight="1" x14ac:dyDescent="0.2">
      <c r="A21" s="540"/>
      <c r="B21" s="704" t="s">
        <v>359</v>
      </c>
      <c r="C21" s="464"/>
      <c r="E21"/>
      <c r="F21"/>
      <c r="G21"/>
      <c r="H21"/>
      <c r="I21"/>
      <c r="J21"/>
      <c r="K21"/>
      <c r="L21"/>
      <c r="M21"/>
    </row>
    <row r="22" spans="1:17" ht="17.45" customHeight="1" x14ac:dyDescent="0.25">
      <c r="A22" s="918"/>
      <c r="B22" s="674" t="s">
        <v>301</v>
      </c>
      <c r="C22" s="464"/>
      <c r="E22"/>
      <c r="F22"/>
      <c r="G22"/>
      <c r="H22"/>
      <c r="I22"/>
      <c r="J22"/>
      <c r="K22"/>
      <c r="L22"/>
      <c r="M22"/>
    </row>
    <row r="23" spans="1:17" ht="17.45" customHeight="1" x14ac:dyDescent="0.25">
      <c r="A23" s="918"/>
      <c r="B23" s="675" t="s">
        <v>317</v>
      </c>
      <c r="C23" s="464"/>
      <c r="E23"/>
      <c r="F23" s="934"/>
      <c r="G23"/>
      <c r="H23"/>
      <c r="I23"/>
      <c r="J23"/>
      <c r="K23"/>
      <c r="L23"/>
      <c r="M23"/>
      <c r="N23"/>
    </row>
    <row r="24" spans="1:17" ht="18" customHeight="1" x14ac:dyDescent="0.2">
      <c r="A24" s="918"/>
      <c r="B24" s="705" t="s">
        <v>12</v>
      </c>
      <c r="C24" s="464"/>
      <c r="E24"/>
      <c r="F24"/>
      <c r="G24"/>
      <c r="H24"/>
      <c r="I24"/>
      <c r="J24"/>
      <c r="K24"/>
      <c r="L24"/>
      <c r="M24"/>
      <c r="N24"/>
    </row>
    <row r="25" spans="1:17" ht="15.75" x14ac:dyDescent="0.2">
      <c r="A25" s="918"/>
      <c r="B25" s="706" t="s">
        <v>11</v>
      </c>
      <c r="C25" s="464"/>
      <c r="E25"/>
      <c r="F25"/>
      <c r="G25"/>
      <c r="H25"/>
      <c r="I25"/>
      <c r="J25"/>
      <c r="K25"/>
      <c r="L25"/>
      <c r="M25"/>
      <c r="N25"/>
    </row>
    <row r="26" spans="1:17" ht="15.75" x14ac:dyDescent="0.2">
      <c r="A26" s="918"/>
      <c r="B26" s="707" t="s">
        <v>401</v>
      </c>
      <c r="C26" s="464"/>
      <c r="E26"/>
      <c r="F26"/>
      <c r="G26"/>
      <c r="H26"/>
      <c r="I26"/>
      <c r="J26"/>
      <c r="K26"/>
      <c r="L26"/>
      <c r="M26"/>
      <c r="N26"/>
    </row>
    <row r="27" spans="1:17" ht="15.75" x14ac:dyDescent="0.2">
      <c r="A27" s="918"/>
      <c r="B27" s="785" t="s">
        <v>419</v>
      </c>
      <c r="C27" s="874"/>
      <c r="E27"/>
      <c r="F27"/>
      <c r="G27"/>
      <c r="H27"/>
      <c r="I27"/>
      <c r="J27"/>
      <c r="K27"/>
      <c r="L27"/>
      <c r="M27"/>
      <c r="N27"/>
    </row>
    <row r="28" spans="1:17" ht="15.75" x14ac:dyDescent="0.2">
      <c r="A28" s="540"/>
      <c r="B28" s="710" t="s">
        <v>420</v>
      </c>
      <c r="C28" s="464"/>
      <c r="E28"/>
      <c r="F28"/>
      <c r="G28"/>
      <c r="H28"/>
      <c r="I28"/>
      <c r="J28"/>
      <c r="K28"/>
      <c r="L28"/>
      <c r="M28"/>
      <c r="N28"/>
    </row>
    <row r="29" spans="1:17" ht="15.75" x14ac:dyDescent="0.2">
      <c r="A29" s="918"/>
      <c r="B29" s="882"/>
      <c r="C29" s="464"/>
      <c r="E29"/>
      <c r="F29"/>
      <c r="G29"/>
      <c r="H29"/>
      <c r="I29"/>
      <c r="J29"/>
      <c r="K29"/>
      <c r="L29"/>
      <c r="M29"/>
      <c r="N29"/>
    </row>
    <row r="30" spans="1:17" ht="15.75" x14ac:dyDescent="0.2">
      <c r="A30" s="918"/>
      <c r="B30" s="882"/>
      <c r="C30" s="464"/>
      <c r="E30"/>
      <c r="F30"/>
      <c r="G30"/>
      <c r="H30"/>
      <c r="I30"/>
      <c r="J30"/>
      <c r="K30"/>
      <c r="L30"/>
      <c r="M30"/>
      <c r="N30"/>
    </row>
    <row r="31" spans="1:17" x14ac:dyDescent="0.2">
      <c r="A31" s="918"/>
      <c r="B31" s="882"/>
      <c r="C31" s="874"/>
      <c r="E31"/>
      <c r="F31"/>
      <c r="G31"/>
      <c r="H31"/>
      <c r="I31"/>
      <c r="J31"/>
      <c r="K31"/>
      <c r="L31"/>
      <c r="M31"/>
      <c r="N31"/>
    </row>
    <row r="32" spans="1:17" ht="15.75" x14ac:dyDescent="0.2">
      <c r="A32" s="918"/>
      <c r="B32" s="570" t="s">
        <v>338</v>
      </c>
      <c r="C32" s="874"/>
      <c r="E32"/>
      <c r="F32"/>
      <c r="G32"/>
      <c r="H32"/>
      <c r="I32"/>
      <c r="J32"/>
      <c r="K32"/>
      <c r="L32"/>
      <c r="M32"/>
      <c r="N32"/>
    </row>
    <row r="33" spans="1:14" ht="15.6" customHeight="1" x14ac:dyDescent="0.2">
      <c r="A33" s="918"/>
      <c r="B33" s="571" t="s">
        <v>339</v>
      </c>
      <c r="C33" s="874"/>
      <c r="E33"/>
      <c r="F33"/>
      <c r="G33"/>
      <c r="H33"/>
      <c r="I33"/>
      <c r="J33"/>
      <c r="K33"/>
      <c r="L33"/>
      <c r="M33"/>
      <c r="N33"/>
    </row>
    <row r="34" spans="1:14" ht="17.45" customHeight="1" x14ac:dyDescent="0.2">
      <c r="A34" s="918"/>
      <c r="B34" s="847" t="s">
        <v>469</v>
      </c>
      <c r="C34" s="874"/>
      <c r="E34"/>
      <c r="F34"/>
      <c r="G34"/>
      <c r="H34"/>
      <c r="I34"/>
      <c r="J34"/>
      <c r="K34"/>
      <c r="L34"/>
      <c r="M34"/>
      <c r="N34"/>
    </row>
    <row r="35" spans="1:14" ht="17.45" customHeight="1" x14ac:dyDescent="0.2">
      <c r="A35" s="540"/>
      <c r="B35" s="882"/>
      <c r="C35" s="464"/>
      <c r="E35"/>
      <c r="F35"/>
      <c r="G35"/>
      <c r="H35"/>
      <c r="I35"/>
      <c r="J35"/>
      <c r="K35"/>
      <c r="L35"/>
      <c r="M35"/>
      <c r="N35"/>
    </row>
    <row r="36" spans="1:14" ht="17.45" customHeight="1" x14ac:dyDescent="0.2">
      <c r="A36" s="918"/>
      <c r="B36" s="882"/>
      <c r="C36" s="874"/>
      <c r="E36"/>
      <c r="F36"/>
      <c r="G36"/>
      <c r="H36"/>
      <c r="I36"/>
      <c r="J36"/>
      <c r="K36"/>
      <c r="L36"/>
      <c r="M36"/>
      <c r="N36"/>
    </row>
    <row r="37" spans="1:14" ht="15.75" x14ac:dyDescent="0.2">
      <c r="A37" s="918"/>
      <c r="B37" s="882"/>
      <c r="C37" s="464"/>
      <c r="E37"/>
      <c r="F37"/>
      <c r="G37"/>
      <c r="H37"/>
      <c r="I37"/>
      <c r="J37"/>
      <c r="K37"/>
      <c r="L37"/>
      <c r="M37"/>
    </row>
    <row r="38" spans="1:14" ht="15.75" customHeight="1" x14ac:dyDescent="0.2">
      <c r="A38" s="918"/>
      <c r="B38" s="988" t="s">
        <v>349</v>
      </c>
      <c r="C38" s="464"/>
      <c r="E38"/>
      <c r="F38"/>
      <c r="G38"/>
      <c r="H38"/>
      <c r="I38"/>
      <c r="J38"/>
      <c r="K38"/>
      <c r="L38"/>
      <c r="M38"/>
    </row>
    <row r="39" spans="1:14" ht="15.75" customHeight="1" x14ac:dyDescent="0.2">
      <c r="A39" s="882"/>
      <c r="B39" s="989"/>
      <c r="C39" s="882"/>
      <c r="E39"/>
      <c r="F39"/>
      <c r="G39"/>
      <c r="H39"/>
      <c r="I39"/>
      <c r="J39"/>
      <c r="K39"/>
      <c r="L39"/>
      <c r="M39"/>
    </row>
    <row r="40" spans="1:14" ht="12.75" customHeight="1" x14ac:dyDescent="0.2">
      <c r="A40" s="882"/>
      <c r="B40" s="642" t="s">
        <v>346</v>
      </c>
      <c r="C40" s="882"/>
      <c r="E40"/>
      <c r="F40"/>
      <c r="G40"/>
      <c r="H40"/>
      <c r="I40"/>
      <c r="J40"/>
      <c r="K40"/>
      <c r="L40"/>
      <c r="M40"/>
    </row>
    <row r="41" spans="1:14" ht="15.75" x14ac:dyDescent="0.2">
      <c r="A41" s="882"/>
      <c r="B41" s="713" t="s">
        <v>316</v>
      </c>
      <c r="C41" s="882"/>
      <c r="E41"/>
      <c r="F41"/>
      <c r="G41"/>
      <c r="H41"/>
      <c r="I41"/>
      <c r="J41"/>
      <c r="K41"/>
      <c r="L41"/>
      <c r="M41"/>
    </row>
    <row r="42" spans="1:14" ht="13.5" thickBot="1" x14ac:dyDescent="0.25">
      <c r="A42" s="882"/>
      <c r="B42" s="882"/>
      <c r="C42" s="882"/>
      <c r="E42"/>
      <c r="F42"/>
      <c r="G42"/>
      <c r="H42"/>
      <c r="I42"/>
      <c r="J42"/>
      <c r="K42"/>
      <c r="L42"/>
      <c r="M42"/>
    </row>
    <row r="43" spans="1:14" ht="15" x14ac:dyDescent="0.2">
      <c r="A43" s="918"/>
      <c r="B43" s="531" t="s">
        <v>265</v>
      </c>
      <c r="C43" s="874"/>
      <c r="E43"/>
      <c r="F43"/>
      <c r="G43"/>
      <c r="H43"/>
      <c r="I43"/>
      <c r="J43"/>
      <c r="K43"/>
      <c r="L43"/>
      <c r="M43"/>
    </row>
    <row r="44" spans="1:14" ht="15" x14ac:dyDescent="0.2">
      <c r="A44" s="918"/>
      <c r="B44" s="532" t="s">
        <v>229</v>
      </c>
      <c r="C44" s="874"/>
      <c r="E44"/>
      <c r="F44"/>
      <c r="G44"/>
      <c r="H44"/>
      <c r="I44"/>
      <c r="J44"/>
      <c r="K44"/>
      <c r="L44"/>
      <c r="M44"/>
    </row>
    <row r="45" spans="1:14" ht="14.25" x14ac:dyDescent="0.2">
      <c r="A45" s="918"/>
      <c r="B45" s="469" t="s">
        <v>216</v>
      </c>
      <c r="C45" s="468"/>
      <c r="E45"/>
      <c r="F45"/>
      <c r="G45"/>
      <c r="H45"/>
      <c r="I45"/>
      <c r="J45"/>
      <c r="K45"/>
      <c r="L45"/>
      <c r="M45"/>
    </row>
    <row r="46" spans="1:14" ht="14.25" x14ac:dyDescent="0.2">
      <c r="A46" s="918"/>
      <c r="B46" s="470" t="s">
        <v>78</v>
      </c>
      <c r="C46" s="468"/>
      <c r="E46"/>
      <c r="F46"/>
      <c r="G46"/>
      <c r="H46"/>
      <c r="I46"/>
      <c r="J46"/>
      <c r="K46"/>
      <c r="L46"/>
      <c r="M46"/>
    </row>
    <row r="47" spans="1:14" ht="14.25" x14ac:dyDescent="0.2">
      <c r="A47" s="918"/>
      <c r="B47" s="471" t="s">
        <v>79</v>
      </c>
      <c r="C47" s="468"/>
      <c r="E47"/>
      <c r="F47"/>
      <c r="G47"/>
      <c r="H47"/>
      <c r="I47"/>
      <c r="J47"/>
      <c r="K47"/>
      <c r="L47"/>
      <c r="M47"/>
    </row>
    <row r="48" spans="1:14" ht="15.75" x14ac:dyDescent="0.2">
      <c r="A48" s="918"/>
      <c r="B48" s="711" t="s">
        <v>76</v>
      </c>
      <c r="C48" s="468"/>
      <c r="E48"/>
      <c r="F48"/>
      <c r="G48"/>
      <c r="H48"/>
      <c r="I48"/>
      <c r="J48"/>
      <c r="K48"/>
      <c r="L48"/>
      <c r="M48"/>
    </row>
    <row r="49" spans="1:13" ht="14.25" x14ac:dyDescent="0.2">
      <c r="A49" s="918"/>
      <c r="B49" s="472" t="s">
        <v>225</v>
      </c>
      <c r="C49" s="468"/>
      <c r="E49"/>
      <c r="F49"/>
      <c r="G49"/>
      <c r="H49"/>
      <c r="I49"/>
      <c r="J49"/>
      <c r="K49"/>
      <c r="L49"/>
      <c r="M49"/>
    </row>
    <row r="50" spans="1:13" ht="14.25" x14ac:dyDescent="0.2">
      <c r="A50" s="918"/>
      <c r="B50" s="472" t="s">
        <v>226</v>
      </c>
      <c r="C50" s="468"/>
      <c r="E50"/>
      <c r="F50"/>
      <c r="G50"/>
      <c r="H50"/>
      <c r="I50"/>
      <c r="J50"/>
      <c r="K50"/>
      <c r="L50"/>
      <c r="M50"/>
    </row>
    <row r="51" spans="1:13" ht="14.25" x14ac:dyDescent="0.2">
      <c r="A51" s="918"/>
      <c r="B51" s="472" t="s">
        <v>107</v>
      </c>
      <c r="C51" s="468"/>
      <c r="E51"/>
      <c r="F51"/>
      <c r="G51"/>
      <c r="H51"/>
      <c r="I51"/>
      <c r="J51"/>
      <c r="K51"/>
      <c r="L51"/>
      <c r="M51"/>
    </row>
    <row r="52" spans="1:13" ht="14.25" x14ac:dyDescent="0.2">
      <c r="A52" s="918"/>
      <c r="B52" s="472" t="s">
        <v>231</v>
      </c>
      <c r="C52" s="468"/>
      <c r="E52"/>
      <c r="F52"/>
      <c r="G52"/>
      <c r="H52"/>
      <c r="I52"/>
      <c r="J52"/>
      <c r="K52"/>
      <c r="L52"/>
      <c r="M52"/>
    </row>
    <row r="53" spans="1:13" ht="14.25" x14ac:dyDescent="0.2">
      <c r="A53" s="918"/>
      <c r="B53" s="472" t="s">
        <v>227</v>
      </c>
      <c r="C53" s="468"/>
      <c r="E53"/>
      <c r="F53"/>
      <c r="G53"/>
      <c r="H53"/>
      <c r="I53"/>
      <c r="J53"/>
      <c r="K53"/>
      <c r="L53"/>
      <c r="M53"/>
    </row>
    <row r="54" spans="1:13" ht="14.25" x14ac:dyDescent="0.2">
      <c r="A54" s="918"/>
      <c r="B54" s="472" t="s">
        <v>106</v>
      </c>
      <c r="C54" s="468"/>
      <c r="E54"/>
      <c r="F54"/>
      <c r="G54"/>
      <c r="H54"/>
      <c r="I54"/>
      <c r="J54"/>
      <c r="K54"/>
      <c r="L54"/>
      <c r="M54"/>
    </row>
    <row r="55" spans="1:13" ht="14.25" x14ac:dyDescent="0.2">
      <c r="A55" s="918"/>
      <c r="B55" s="472" t="s">
        <v>228</v>
      </c>
      <c r="C55" s="468"/>
      <c r="E55"/>
      <c r="F55"/>
      <c r="G55"/>
      <c r="H55"/>
      <c r="I55"/>
      <c r="J55"/>
      <c r="K55"/>
      <c r="L55"/>
      <c r="M55"/>
    </row>
    <row r="56" spans="1:13" ht="14.25" x14ac:dyDescent="0.2">
      <c r="A56" s="918"/>
      <c r="B56" s="574" t="s">
        <v>80</v>
      </c>
      <c r="C56" s="468"/>
      <c r="E56"/>
      <c r="F56"/>
      <c r="G56"/>
      <c r="H56"/>
      <c r="I56"/>
      <c r="J56"/>
      <c r="K56"/>
      <c r="L56"/>
      <c r="M56"/>
    </row>
    <row r="57" spans="1:13" ht="14.25" x14ac:dyDescent="0.2">
      <c r="A57" s="918"/>
      <c r="B57" s="882"/>
      <c r="C57" s="468"/>
      <c r="E57"/>
      <c r="F57"/>
      <c r="G57"/>
      <c r="H57"/>
      <c r="I57"/>
      <c r="J57"/>
      <c r="K57"/>
      <c r="L57"/>
      <c r="M57"/>
    </row>
    <row r="58" spans="1:13" ht="14.25" x14ac:dyDescent="0.2">
      <c r="A58" s="918"/>
      <c r="B58" s="882"/>
      <c r="C58" s="468"/>
      <c r="E58"/>
      <c r="F58"/>
      <c r="G58"/>
      <c r="H58"/>
      <c r="I58"/>
      <c r="J58"/>
      <c r="K58"/>
      <c r="L58"/>
      <c r="M58"/>
    </row>
    <row r="59" spans="1:13" x14ac:dyDescent="0.2">
      <c r="A59" s="918"/>
      <c r="B59" s="882"/>
      <c r="C59" s="874"/>
      <c r="E59"/>
      <c r="F59"/>
      <c r="G59"/>
      <c r="H59"/>
      <c r="I59"/>
      <c r="J59"/>
      <c r="K59"/>
      <c r="L59"/>
      <c r="M59"/>
    </row>
    <row r="60" spans="1:13" ht="18" x14ac:dyDescent="0.25">
      <c r="A60" s="941"/>
      <c r="B60" s="942" t="s">
        <v>539</v>
      </c>
      <c r="C60" s="943"/>
      <c r="E60"/>
      <c r="F60"/>
      <c r="G60"/>
      <c r="H60"/>
      <c r="I60"/>
      <c r="J60"/>
      <c r="K60"/>
      <c r="L60"/>
      <c r="M60"/>
    </row>
    <row r="61" spans="1:13" x14ac:dyDescent="0.2">
      <c r="A61" s="934"/>
      <c r="B61" s="934"/>
      <c r="C61" s="934"/>
      <c r="E61"/>
      <c r="F61"/>
      <c r="G61"/>
      <c r="H61"/>
      <c r="I61"/>
      <c r="J61"/>
      <c r="K61"/>
      <c r="L61"/>
      <c r="M61"/>
    </row>
    <row r="62" spans="1:13" x14ac:dyDescent="0.2">
      <c r="A62" s="934"/>
      <c r="B62" s="934"/>
      <c r="C62" s="934"/>
      <c r="E62"/>
      <c r="F62"/>
      <c r="G62"/>
      <c r="H62"/>
      <c r="I62"/>
      <c r="J62"/>
      <c r="K62"/>
      <c r="L62"/>
      <c r="M62"/>
    </row>
    <row r="63" spans="1:13" x14ac:dyDescent="0.2">
      <c r="A63" s="934"/>
      <c r="B63" s="934"/>
      <c r="C63" s="934"/>
      <c r="E63"/>
      <c r="F63"/>
      <c r="G63"/>
      <c r="H63"/>
      <c r="I63"/>
      <c r="J63"/>
      <c r="K63"/>
      <c r="L63"/>
      <c r="M63"/>
    </row>
    <row r="64" spans="1:13" x14ac:dyDescent="0.2">
      <c r="A64" s="934"/>
      <c r="B64" s="934"/>
      <c r="C64" s="934"/>
      <c r="E64"/>
      <c r="F64"/>
      <c r="G64"/>
      <c r="H64"/>
      <c r="I64"/>
      <c r="J64"/>
      <c r="K64"/>
      <c r="L64"/>
      <c r="M64"/>
    </row>
    <row r="65" spans="1:13" x14ac:dyDescent="0.2">
      <c r="A65" s="934"/>
      <c r="B65" s="934"/>
      <c r="C65" s="934"/>
      <c r="E65"/>
      <c r="F65"/>
      <c r="G65"/>
      <c r="H65"/>
      <c r="I65"/>
      <c r="J65"/>
      <c r="K65"/>
      <c r="L65"/>
      <c r="M65"/>
    </row>
    <row r="66" spans="1:13" x14ac:dyDescent="0.2">
      <c r="A66" s="934"/>
      <c r="B66" s="934"/>
      <c r="C66" s="934"/>
      <c r="E66"/>
      <c r="F66"/>
      <c r="G66"/>
      <c r="H66"/>
      <c r="I66"/>
      <c r="J66"/>
      <c r="K66"/>
      <c r="L66"/>
      <c r="M66"/>
    </row>
    <row r="67" spans="1:13" x14ac:dyDescent="0.2">
      <c r="A67" s="934"/>
      <c r="B67" s="934"/>
      <c r="C67" s="934"/>
      <c r="E67"/>
      <c r="F67"/>
      <c r="G67"/>
      <c r="H67"/>
      <c r="I67"/>
      <c r="J67"/>
      <c r="K67"/>
      <c r="L67"/>
      <c r="M67"/>
    </row>
    <row r="68" spans="1:13" x14ac:dyDescent="0.2">
      <c r="A68" s="934"/>
      <c r="B68" s="934"/>
      <c r="C68" s="934"/>
      <c r="E68"/>
      <c r="F68"/>
      <c r="G68"/>
      <c r="H68"/>
      <c r="I68"/>
      <c r="J68"/>
      <c r="K68"/>
      <c r="L68"/>
      <c r="M68"/>
    </row>
    <row r="69" spans="1:13" x14ac:dyDescent="0.2">
      <c r="A69" s="934"/>
      <c r="B69" s="934"/>
      <c r="C69" s="934"/>
      <c r="E69"/>
      <c r="F69"/>
      <c r="G69"/>
      <c r="H69"/>
      <c r="I69"/>
      <c r="J69"/>
      <c r="K69"/>
      <c r="L69"/>
      <c r="M69"/>
    </row>
    <row r="70" spans="1:13" x14ac:dyDescent="0.2">
      <c r="A70" s="934"/>
      <c r="B70" s="934"/>
      <c r="C70" s="934"/>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91"/>
      <c r="F87" s="791"/>
      <c r="G87" s="791"/>
      <c r="H87" s="791"/>
      <c r="I87" s="791"/>
      <c r="J87" s="791"/>
      <c r="K87" s="791"/>
      <c r="L87" s="791"/>
      <c r="M87" s="791"/>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72" customWidth="1"/>
    <col min="2" max="2" width="13.5703125" style="872" customWidth="1"/>
    <col min="3" max="3" width="1.42578125" style="872" customWidth="1"/>
    <col min="4" max="4" width="4.42578125" style="566" customWidth="1"/>
    <col min="5" max="5" width="2.5703125" style="566" customWidth="1"/>
    <col min="6" max="6" width="4.85546875" style="566" customWidth="1"/>
    <col min="7" max="7" width="12.28515625" style="566" customWidth="1"/>
    <col min="8" max="8" width="94" style="566" customWidth="1"/>
    <col min="9" max="9" width="4.5703125" style="566" customWidth="1"/>
    <col min="10" max="10" width="9.140625" style="566"/>
    <col min="11" max="11" width="8" style="566" customWidth="1"/>
    <col min="12" max="16384" width="9.140625" style="566"/>
  </cols>
  <sheetData>
    <row r="1" spans="1:14" ht="18" x14ac:dyDescent="0.25">
      <c r="A1" s="941"/>
      <c r="B1" s="942" t="s">
        <v>539</v>
      </c>
      <c r="C1" s="943"/>
      <c r="D1" s="934"/>
      <c r="E1" s="708"/>
      <c r="F1" s="708"/>
      <c r="G1" s="708"/>
      <c r="H1" s="708"/>
      <c r="I1" s="708"/>
      <c r="J1" s="708"/>
      <c r="K1" s="708"/>
      <c r="L1" s="708"/>
      <c r="M1" s="709"/>
    </row>
    <row r="2" spans="1:14" ht="18.75" thickBot="1" x14ac:dyDescent="0.25">
      <c r="A2" s="540"/>
      <c r="B2" s="873"/>
      <c r="C2" s="874"/>
      <c r="D2" s="934"/>
      <c r="E2" s="1340" t="s">
        <v>457</v>
      </c>
      <c r="F2" s="1340"/>
      <c r="G2" s="1340"/>
      <c r="H2" s="1340"/>
      <c r="I2" s="1340"/>
      <c r="J2" s="1340"/>
      <c r="K2" s="1340"/>
      <c r="L2" s="1340"/>
      <c r="M2" s="1340"/>
    </row>
    <row r="3" spans="1:14" ht="16.5" thickBot="1" x14ac:dyDescent="0.25">
      <c r="A3" s="540"/>
      <c r="B3" s="875" t="str">
        <f>[1]Title!B3</f>
        <v>Interim</v>
      </c>
      <c r="C3" s="874"/>
      <c r="D3" s="934"/>
      <c r="E3" s="1341" t="s">
        <v>455</v>
      </c>
      <c r="F3" s="1341"/>
      <c r="G3" s="1341"/>
      <c r="H3" s="1341"/>
      <c r="I3" s="1341"/>
      <c r="J3" s="1341"/>
      <c r="K3" s="1341"/>
      <c r="L3" s="1341"/>
      <c r="M3" s="656"/>
    </row>
    <row r="4" spans="1:14" ht="15.6" customHeight="1" x14ac:dyDescent="0.2">
      <c r="A4" s="540"/>
      <c r="B4" s="990" t="str">
        <f>Title!$B$4</f>
        <v>R3</v>
      </c>
      <c r="C4" s="874"/>
      <c r="D4" s="934"/>
      <c r="E4" s="1339" t="s">
        <v>456</v>
      </c>
      <c r="F4" s="1339"/>
      <c r="G4" s="1339"/>
      <c r="H4" s="1339"/>
      <c r="I4" s="1339"/>
      <c r="J4" s="1339"/>
      <c r="K4" s="1339"/>
      <c r="L4" s="1339"/>
      <c r="M4" s="579"/>
    </row>
    <row r="5" spans="1:14" ht="15.75" customHeight="1" x14ac:dyDescent="0.2">
      <c r="A5" s="540"/>
      <c r="B5" s="991"/>
      <c r="C5" s="874"/>
      <c r="D5" s="934"/>
      <c r="E5" s="605" t="s">
        <v>5</v>
      </c>
      <c r="F5" s="606" t="s">
        <v>474</v>
      </c>
      <c r="G5" s="607"/>
      <c r="H5" s="608"/>
      <c r="I5" s="608"/>
      <c r="J5" s="608"/>
      <c r="K5" s="608"/>
      <c r="L5" s="609"/>
      <c r="M5" s="580"/>
    </row>
    <row r="6" spans="1:14" ht="16.5" customHeight="1" thickBot="1" x14ac:dyDescent="0.25">
      <c r="A6" s="540"/>
      <c r="B6" s="992"/>
      <c r="C6" s="874"/>
      <c r="D6" s="934"/>
      <c r="E6" s="605" t="s">
        <v>5</v>
      </c>
      <c r="F6" s="606" t="s">
        <v>475</v>
      </c>
      <c r="G6" s="607"/>
      <c r="H6" s="608"/>
      <c r="I6" s="608"/>
      <c r="J6" s="608"/>
      <c r="K6" s="608"/>
      <c r="L6" s="609"/>
      <c r="M6" s="580"/>
    </row>
    <row r="7" spans="1:14" ht="13.5" thickBot="1" x14ac:dyDescent="0.25">
      <c r="A7" s="540"/>
      <c r="B7" s="882"/>
      <c r="C7" s="883"/>
      <c r="D7" s="934"/>
      <c r="E7" s="762"/>
      <c r="F7" s="581"/>
      <c r="G7" s="1336"/>
      <c r="H7" s="1336"/>
      <c r="I7" s="1336"/>
      <c r="J7" s="1336"/>
      <c r="K7" s="1336"/>
      <c r="L7" s="1336"/>
      <c r="M7" s="1336"/>
      <c r="N7"/>
    </row>
    <row r="8" spans="1:14" ht="17.45" customHeight="1" x14ac:dyDescent="0.2">
      <c r="A8" s="540"/>
      <c r="B8" s="703" t="s">
        <v>77</v>
      </c>
      <c r="C8" s="464"/>
      <c r="D8" s="934"/>
      <c r="E8" s="762"/>
      <c r="F8" s="1333" t="s">
        <v>518</v>
      </c>
      <c r="G8" s="1333"/>
      <c r="H8" s="1333"/>
      <c r="I8" s="1333"/>
      <c r="J8" s="1333"/>
      <c r="K8" s="1333"/>
      <c r="L8" s="1333"/>
      <c r="M8" s="1333"/>
      <c r="N8"/>
    </row>
    <row r="9" spans="1:14" ht="27" customHeight="1" x14ac:dyDescent="0.2">
      <c r="A9" s="540"/>
      <c r="B9" s="567" t="s">
        <v>103</v>
      </c>
      <c r="C9" s="464"/>
      <c r="D9" s="934"/>
      <c r="E9" s="621"/>
      <c r="F9" s="622"/>
      <c r="G9" s="610"/>
      <c r="H9" s="610"/>
      <c r="I9" s="610"/>
      <c r="J9" s="610"/>
      <c r="K9" s="610"/>
      <c r="L9" s="611"/>
      <c r="M9" s="610"/>
      <c r="N9"/>
    </row>
    <row r="10" spans="1:14" ht="18" x14ac:dyDescent="0.2">
      <c r="A10" s="540"/>
      <c r="B10" s="568"/>
      <c r="C10" s="569"/>
      <c r="D10" s="934"/>
      <c r="E10" s="612"/>
      <c r="F10" s="768">
        <v>1</v>
      </c>
      <c r="G10" s="769" t="s">
        <v>0</v>
      </c>
      <c r="H10" s="770" t="s">
        <v>285</v>
      </c>
      <c r="I10" s="770" t="s">
        <v>144</v>
      </c>
      <c r="J10" s="770" t="s">
        <v>1</v>
      </c>
      <c r="K10" s="613">
        <v>1</v>
      </c>
      <c r="L10" s="614">
        <f>TIME(13,30,0)</f>
        <v>0.5625</v>
      </c>
      <c r="M10" s="615"/>
      <c r="N10"/>
    </row>
    <row r="11" spans="1:14" ht="15.75" x14ac:dyDescent="0.2">
      <c r="A11" s="540"/>
      <c r="B11" s="570" t="s">
        <v>334</v>
      </c>
      <c r="C11" s="464"/>
      <c r="D11" s="934"/>
      <c r="E11" s="649"/>
      <c r="F11" s="650">
        <v>2</v>
      </c>
      <c r="G11" s="651" t="s">
        <v>0</v>
      </c>
      <c r="H11" s="652" t="s">
        <v>340</v>
      </c>
      <c r="I11" s="653" t="s">
        <v>144</v>
      </c>
      <c r="J11" s="653" t="s">
        <v>1</v>
      </c>
      <c r="K11" s="654">
        <v>5</v>
      </c>
      <c r="L11" s="655">
        <f>L10+TIME(0,K10,0)</f>
        <v>0.56319444444444444</v>
      </c>
      <c r="M11" s="656"/>
      <c r="N11"/>
    </row>
    <row r="12" spans="1:14" ht="15.75" x14ac:dyDescent="0.2">
      <c r="A12" s="918"/>
      <c r="B12" s="571" t="s">
        <v>335</v>
      </c>
      <c r="C12" s="874"/>
      <c r="D12" s="934"/>
      <c r="E12" s="907"/>
      <c r="F12" s="623">
        <v>3</v>
      </c>
      <c r="G12" s="616" t="s">
        <v>0</v>
      </c>
      <c r="H12" s="617" t="s">
        <v>341</v>
      </c>
      <c r="I12" s="770" t="s">
        <v>144</v>
      </c>
      <c r="J12" s="770" t="s">
        <v>1</v>
      </c>
      <c r="K12" s="613">
        <v>5</v>
      </c>
      <c r="L12" s="614">
        <f>L11+TIME(0,K11,0)</f>
        <v>0.56666666666666665</v>
      </c>
      <c r="M12" s="615"/>
      <c r="N12"/>
    </row>
    <row r="13" spans="1:14" ht="15.75" x14ac:dyDescent="0.2">
      <c r="A13" s="540"/>
      <c r="B13" s="572" t="s">
        <v>128</v>
      </c>
      <c r="C13" s="464"/>
      <c r="D13" s="934"/>
      <c r="E13" s="649"/>
      <c r="F13" s="650">
        <v>4</v>
      </c>
      <c r="G13" s="651" t="s">
        <v>21</v>
      </c>
      <c r="H13" s="657" t="s">
        <v>286</v>
      </c>
      <c r="I13" s="653" t="s">
        <v>144</v>
      </c>
      <c r="J13" s="653" t="s">
        <v>1</v>
      </c>
      <c r="K13" s="654">
        <v>5</v>
      </c>
      <c r="L13" s="655">
        <f>L12+TIME(0,K12,0)</f>
        <v>0.57013888888888886</v>
      </c>
      <c r="M13" s="656"/>
      <c r="N13"/>
    </row>
    <row r="14" spans="1:14" ht="15.75" x14ac:dyDescent="0.2">
      <c r="A14" s="918"/>
      <c r="B14" s="573" t="s">
        <v>222</v>
      </c>
      <c r="C14" s="464"/>
      <c r="D14" s="934"/>
      <c r="E14" s="582"/>
      <c r="F14" s="583">
        <v>5</v>
      </c>
      <c r="G14" s="584" t="s">
        <v>2</v>
      </c>
      <c r="H14" s="585" t="s">
        <v>287</v>
      </c>
      <c r="I14" s="584" t="s">
        <v>144</v>
      </c>
      <c r="J14" s="584" t="s">
        <v>3</v>
      </c>
      <c r="K14" s="586">
        <v>5</v>
      </c>
      <c r="L14" s="614">
        <f>L13+TIME(0,K13,0)</f>
        <v>0.57361111111111107</v>
      </c>
      <c r="M14" s="587"/>
      <c r="N14"/>
    </row>
    <row r="15" spans="1:14" ht="15.75" x14ac:dyDescent="0.2">
      <c r="A15" s="918"/>
      <c r="B15" s="465" t="s">
        <v>249</v>
      </c>
      <c r="C15" s="464"/>
      <c r="D15" s="934"/>
      <c r="E15" s="649"/>
      <c r="F15" s="650">
        <v>6</v>
      </c>
      <c r="G15" s="651" t="s">
        <v>28</v>
      </c>
      <c r="H15" s="658" t="s">
        <v>474</v>
      </c>
      <c r="I15" s="653" t="s">
        <v>144</v>
      </c>
      <c r="J15" s="653" t="s">
        <v>3</v>
      </c>
      <c r="K15" s="654">
        <v>109</v>
      </c>
      <c r="L15" s="655">
        <f>L12+TIME(0,K12,0)</f>
        <v>0.57013888888888886</v>
      </c>
      <c r="M15" s="656"/>
      <c r="N15"/>
    </row>
    <row r="16" spans="1:14" ht="15.75" x14ac:dyDescent="0.2">
      <c r="A16" s="918"/>
      <c r="B16" s="466" t="s">
        <v>302</v>
      </c>
      <c r="C16" s="467"/>
      <c r="D16" s="934"/>
      <c r="E16" s="907"/>
      <c r="F16" s="543">
        <v>7</v>
      </c>
      <c r="G16" s="770" t="s">
        <v>0</v>
      </c>
      <c r="H16" s="770" t="s">
        <v>519</v>
      </c>
      <c r="I16" s="770" t="s">
        <v>144</v>
      </c>
      <c r="J16" s="770" t="s">
        <v>3</v>
      </c>
      <c r="K16" s="613">
        <v>5</v>
      </c>
      <c r="L16" s="614">
        <f>L15+TIME(0,K15,0)</f>
        <v>0.64583333333333326</v>
      </c>
      <c r="M16" s="615"/>
      <c r="N16"/>
    </row>
    <row r="17" spans="1:14" ht="15.75" x14ac:dyDescent="0.2">
      <c r="A17" s="918"/>
      <c r="B17" s="882"/>
      <c r="C17" s="426"/>
      <c r="D17" s="934"/>
      <c r="E17" s="591"/>
      <c r="F17" s="592"/>
      <c r="G17" s="648"/>
      <c r="H17" s="648"/>
      <c r="I17" s="648"/>
      <c r="J17" s="648"/>
      <c r="K17" s="588"/>
      <c r="L17" s="589"/>
      <c r="M17" s="590"/>
      <c r="N17"/>
    </row>
    <row r="18" spans="1:14" x14ac:dyDescent="0.2">
      <c r="A18" s="918"/>
      <c r="B18" s="882"/>
      <c r="C18" s="874"/>
      <c r="D18" s="934"/>
      <c r="E18" s="762"/>
      <c r="F18" s="581"/>
      <c r="G18" s="1336"/>
      <c r="H18" s="1336"/>
      <c r="I18" s="1336"/>
      <c r="J18" s="1336"/>
      <c r="K18" s="1336"/>
      <c r="L18" s="1336"/>
      <c r="M18" s="1336"/>
      <c r="N18"/>
    </row>
    <row r="19" spans="1:14" ht="18" x14ac:dyDescent="0.2">
      <c r="A19" s="540"/>
      <c r="B19" s="673" t="s">
        <v>336</v>
      </c>
      <c r="C19" s="464"/>
      <c r="D19" s="934"/>
      <c r="E19" s="762"/>
      <c r="F19" s="1333" t="s">
        <v>520</v>
      </c>
      <c r="G19" s="1333"/>
      <c r="H19" s="1333"/>
      <c r="I19" s="1333"/>
      <c r="J19" s="1333"/>
      <c r="K19" s="1333"/>
      <c r="L19" s="1333"/>
      <c r="M19" s="1333"/>
      <c r="N19"/>
    </row>
    <row r="20" spans="1:14" ht="18" x14ac:dyDescent="0.2">
      <c r="A20" s="918"/>
      <c r="B20" s="571" t="s">
        <v>337</v>
      </c>
      <c r="C20" s="874"/>
      <c r="D20" s="934"/>
      <c r="E20" s="621"/>
      <c r="F20" s="622"/>
      <c r="G20" s="610"/>
      <c r="H20" s="610"/>
      <c r="I20" s="610"/>
      <c r="J20" s="610"/>
      <c r="K20" s="610"/>
      <c r="L20" s="611"/>
      <c r="M20" s="610"/>
      <c r="N20"/>
    </row>
    <row r="21" spans="1:14" ht="17.45" customHeight="1" x14ac:dyDescent="0.2">
      <c r="A21" s="540"/>
      <c r="B21" s="704" t="s">
        <v>359</v>
      </c>
      <c r="C21" s="464"/>
      <c r="D21" s="934"/>
      <c r="E21" s="612"/>
      <c r="F21" s="768">
        <v>8</v>
      </c>
      <c r="G21" s="769" t="s">
        <v>0</v>
      </c>
      <c r="H21" s="770" t="s">
        <v>285</v>
      </c>
      <c r="I21" s="770" t="s">
        <v>144</v>
      </c>
      <c r="J21" s="770" t="s">
        <v>1</v>
      </c>
      <c r="K21" s="613">
        <v>1</v>
      </c>
      <c r="L21" s="614">
        <f>TIME(16,0,0)</f>
        <v>0.66666666666666663</v>
      </c>
      <c r="M21" s="615"/>
      <c r="N21"/>
    </row>
    <row r="22" spans="1:14" ht="18" customHeight="1" x14ac:dyDescent="0.25">
      <c r="A22" s="918"/>
      <c r="B22" s="674" t="s">
        <v>301</v>
      </c>
      <c r="C22" s="464"/>
      <c r="D22" s="934"/>
      <c r="E22" s="649"/>
      <c r="F22" s="650">
        <v>9</v>
      </c>
      <c r="G22" s="651" t="s">
        <v>0</v>
      </c>
      <c r="H22" s="652" t="s">
        <v>340</v>
      </c>
      <c r="I22" s="653" t="s">
        <v>144</v>
      </c>
      <c r="J22" s="653" t="s">
        <v>1</v>
      </c>
      <c r="K22" s="654">
        <v>5</v>
      </c>
      <c r="L22" s="655">
        <f>L21+TIME(0,K21,0)</f>
        <v>0.66736111111111107</v>
      </c>
      <c r="M22" s="656"/>
      <c r="N22"/>
    </row>
    <row r="23" spans="1:14" ht="15.75" x14ac:dyDescent="0.25">
      <c r="A23" s="918"/>
      <c r="B23" s="675" t="s">
        <v>317</v>
      </c>
      <c r="C23" s="464"/>
      <c r="D23" s="934"/>
      <c r="E23" s="907"/>
      <c r="F23" s="623">
        <v>10</v>
      </c>
      <c r="G23" s="616" t="s">
        <v>0</v>
      </c>
      <c r="H23" s="617" t="s">
        <v>341</v>
      </c>
      <c r="I23" s="770" t="s">
        <v>144</v>
      </c>
      <c r="J23" s="770" t="s">
        <v>1</v>
      </c>
      <c r="K23" s="613">
        <v>5</v>
      </c>
      <c r="L23" s="614">
        <f>L22+TIME(0,K22,0)</f>
        <v>0.67083333333333328</v>
      </c>
      <c r="M23" s="615"/>
      <c r="N23"/>
    </row>
    <row r="24" spans="1:14" ht="15.75" x14ac:dyDescent="0.2">
      <c r="A24" s="918"/>
      <c r="B24" s="705" t="s">
        <v>12</v>
      </c>
      <c r="C24" s="464"/>
      <c r="D24" s="934"/>
      <c r="E24" s="649"/>
      <c r="F24" s="650">
        <v>11</v>
      </c>
      <c r="G24" s="651" t="s">
        <v>21</v>
      </c>
      <c r="H24" s="657" t="s">
        <v>286</v>
      </c>
      <c r="I24" s="653" t="s">
        <v>144</v>
      </c>
      <c r="J24" s="653" t="s">
        <v>1</v>
      </c>
      <c r="K24" s="654">
        <v>5</v>
      </c>
      <c r="L24" s="655">
        <f>L23+TIME(0,K23,0)</f>
        <v>0.67430555555555549</v>
      </c>
      <c r="M24" s="656"/>
      <c r="N24"/>
    </row>
    <row r="25" spans="1:14" ht="15.75" x14ac:dyDescent="0.2">
      <c r="A25" s="918"/>
      <c r="B25" s="706" t="s">
        <v>11</v>
      </c>
      <c r="C25" s="464"/>
      <c r="D25" s="934"/>
      <c r="E25" s="582"/>
      <c r="F25" s="583">
        <v>12</v>
      </c>
      <c r="G25" s="584" t="s">
        <v>2</v>
      </c>
      <c r="H25" s="585" t="s">
        <v>287</v>
      </c>
      <c r="I25" s="584" t="s">
        <v>144</v>
      </c>
      <c r="J25" s="584" t="s">
        <v>3</v>
      </c>
      <c r="K25" s="586">
        <v>5</v>
      </c>
      <c r="L25" s="614">
        <f>L24+TIME(0,K24,0)</f>
        <v>0.6777777777777777</v>
      </c>
      <c r="M25" s="587"/>
      <c r="N25"/>
    </row>
    <row r="26" spans="1:14" ht="15.75" x14ac:dyDescent="0.2">
      <c r="A26" s="918"/>
      <c r="B26" s="707" t="s">
        <v>401</v>
      </c>
      <c r="C26" s="464"/>
      <c r="D26" s="934"/>
      <c r="E26" s="649"/>
      <c r="F26" s="650">
        <v>13</v>
      </c>
      <c r="G26" s="651" t="s">
        <v>28</v>
      </c>
      <c r="H26" s="658" t="s">
        <v>521</v>
      </c>
      <c r="I26" s="653" t="s">
        <v>144</v>
      </c>
      <c r="J26" s="653" t="s">
        <v>3</v>
      </c>
      <c r="K26" s="654">
        <v>109</v>
      </c>
      <c r="L26" s="655">
        <f>L23+TIME(0,K23,0)</f>
        <v>0.67430555555555549</v>
      </c>
      <c r="M26" s="656"/>
      <c r="N26"/>
    </row>
    <row r="27" spans="1:14" ht="15.75" x14ac:dyDescent="0.2">
      <c r="A27" s="918"/>
      <c r="B27" s="785" t="s">
        <v>419</v>
      </c>
      <c r="C27" s="874"/>
      <c r="D27" s="934"/>
      <c r="E27" s="907"/>
      <c r="F27" s="543">
        <v>14</v>
      </c>
      <c r="G27" s="770" t="s">
        <v>0</v>
      </c>
      <c r="H27" s="770" t="s">
        <v>522</v>
      </c>
      <c r="I27" s="770" t="s">
        <v>144</v>
      </c>
      <c r="J27" s="770" t="s">
        <v>3</v>
      </c>
      <c r="K27" s="613">
        <v>5</v>
      </c>
      <c r="L27" s="614">
        <f>L26+TIME(0,K26,0)</f>
        <v>0.74999999999999989</v>
      </c>
      <c r="M27" s="615"/>
      <c r="N27"/>
    </row>
    <row r="28" spans="1:14" ht="15.75" x14ac:dyDescent="0.2">
      <c r="A28" s="540"/>
      <c r="B28" s="710" t="s">
        <v>420</v>
      </c>
      <c r="C28" s="464"/>
      <c r="D28" s="934"/>
      <c r="E28" s="591"/>
      <c r="F28" s="592"/>
      <c r="G28" s="648"/>
      <c r="H28" s="648"/>
      <c r="I28" s="648"/>
      <c r="J28" s="648"/>
      <c r="K28" s="588"/>
      <c r="L28" s="589"/>
      <c r="M28" s="590"/>
      <c r="N28"/>
    </row>
    <row r="29" spans="1:14" ht="15.75" x14ac:dyDescent="0.2">
      <c r="A29" s="918"/>
      <c r="B29" s="882"/>
      <c r="C29" s="464"/>
      <c r="D29" s="934"/>
      <c r="E29" s="762"/>
      <c r="F29" s="581"/>
      <c r="G29" s="1336"/>
      <c r="H29" s="1336"/>
      <c r="I29" s="1336"/>
      <c r="J29" s="1336"/>
      <c r="K29" s="1336"/>
      <c r="L29" s="1336"/>
      <c r="M29" s="1336"/>
      <c r="N29"/>
    </row>
    <row r="30" spans="1:14" ht="18" x14ac:dyDescent="0.2">
      <c r="A30" s="918"/>
      <c r="B30" s="882"/>
      <c r="C30" s="464"/>
      <c r="D30" s="934"/>
      <c r="E30" s="762"/>
      <c r="F30" s="1333" t="s">
        <v>523</v>
      </c>
      <c r="G30" s="1333"/>
      <c r="H30" s="1333"/>
      <c r="I30" s="1333"/>
      <c r="J30" s="1333"/>
      <c r="K30" s="1333"/>
      <c r="L30" s="1333"/>
      <c r="M30" s="1333"/>
      <c r="N30"/>
    </row>
    <row r="31" spans="1:14" ht="18" x14ac:dyDescent="0.2">
      <c r="A31" s="918"/>
      <c r="B31" s="882"/>
      <c r="C31" s="874"/>
      <c r="D31" s="934"/>
      <c r="E31" s="621"/>
      <c r="F31" s="622"/>
      <c r="G31" s="610"/>
      <c r="H31" s="610"/>
      <c r="I31" s="610"/>
      <c r="J31" s="610"/>
      <c r="K31" s="610"/>
      <c r="L31" s="611"/>
      <c r="M31" s="610"/>
      <c r="N31"/>
    </row>
    <row r="32" spans="1:14" ht="17.45" customHeight="1" x14ac:dyDescent="0.2">
      <c r="A32" s="918"/>
      <c r="B32" s="570" t="s">
        <v>338</v>
      </c>
      <c r="C32" s="874"/>
      <c r="D32" s="934"/>
      <c r="E32" s="612"/>
      <c r="F32" s="768">
        <v>8</v>
      </c>
      <c r="G32" s="769" t="s">
        <v>0</v>
      </c>
      <c r="H32" s="770" t="s">
        <v>285</v>
      </c>
      <c r="I32" s="770" t="s">
        <v>144</v>
      </c>
      <c r="J32" s="770" t="s">
        <v>1</v>
      </c>
      <c r="K32" s="613">
        <v>1</v>
      </c>
      <c r="L32" s="614">
        <f>TIME(16,0,0)</f>
        <v>0.66666666666666663</v>
      </c>
      <c r="M32" s="615"/>
      <c r="N32"/>
    </row>
    <row r="33" spans="1:14" ht="17.45" customHeight="1" x14ac:dyDescent="0.2">
      <c r="A33" s="918"/>
      <c r="B33" s="571" t="s">
        <v>339</v>
      </c>
      <c r="C33" s="874"/>
      <c r="D33" s="934"/>
      <c r="E33" s="649"/>
      <c r="F33" s="650">
        <v>9</v>
      </c>
      <c r="G33" s="651" t="s">
        <v>0</v>
      </c>
      <c r="H33" s="652" t="s">
        <v>340</v>
      </c>
      <c r="I33" s="653" t="s">
        <v>144</v>
      </c>
      <c r="J33" s="653" t="s">
        <v>1</v>
      </c>
      <c r="K33" s="654">
        <v>5</v>
      </c>
      <c r="L33" s="655">
        <f>L32+TIME(0,K32,0)</f>
        <v>0.66736111111111107</v>
      </c>
      <c r="M33" s="656"/>
      <c r="N33"/>
    </row>
    <row r="34" spans="1:14" ht="18" customHeight="1" x14ac:dyDescent="0.2">
      <c r="A34" s="918"/>
      <c r="B34" s="847" t="s">
        <v>469</v>
      </c>
      <c r="C34" s="874"/>
      <c r="D34" s="934"/>
      <c r="E34" s="907"/>
      <c r="F34" s="623">
        <v>10</v>
      </c>
      <c r="G34" s="616" t="s">
        <v>0</v>
      </c>
      <c r="H34" s="617" t="s">
        <v>341</v>
      </c>
      <c r="I34" s="770" t="s">
        <v>144</v>
      </c>
      <c r="J34" s="770" t="s">
        <v>1</v>
      </c>
      <c r="K34" s="613">
        <v>5</v>
      </c>
      <c r="L34" s="614">
        <f>L33+TIME(0,K33,0)</f>
        <v>0.67083333333333328</v>
      </c>
      <c r="M34" s="615"/>
      <c r="N34"/>
    </row>
    <row r="35" spans="1:14" ht="15.75" x14ac:dyDescent="0.2">
      <c r="A35" s="540"/>
      <c r="B35" s="882"/>
      <c r="C35" s="464"/>
      <c r="D35" s="934"/>
      <c r="E35" s="649"/>
      <c r="F35" s="650">
        <v>11</v>
      </c>
      <c r="G35" s="651" t="s">
        <v>21</v>
      </c>
      <c r="H35" s="657" t="s">
        <v>286</v>
      </c>
      <c r="I35" s="653" t="s">
        <v>144</v>
      </c>
      <c r="J35" s="653" t="s">
        <v>1</v>
      </c>
      <c r="K35" s="654">
        <v>5</v>
      </c>
      <c r="L35" s="655">
        <f>L34+TIME(0,K34,0)</f>
        <v>0.67430555555555549</v>
      </c>
      <c r="M35" s="656"/>
      <c r="N35"/>
    </row>
    <row r="36" spans="1:14" ht="15.6" customHeight="1" x14ac:dyDescent="0.2">
      <c r="A36" s="918"/>
      <c r="B36" s="882"/>
      <c r="C36" s="874"/>
      <c r="D36" s="934"/>
      <c r="E36" s="582"/>
      <c r="F36" s="583">
        <v>12</v>
      </c>
      <c r="G36" s="584" t="s">
        <v>2</v>
      </c>
      <c r="H36" s="585" t="s">
        <v>287</v>
      </c>
      <c r="I36" s="584" t="s">
        <v>144</v>
      </c>
      <c r="J36" s="584" t="s">
        <v>3</v>
      </c>
      <c r="K36" s="586">
        <v>5</v>
      </c>
      <c r="L36" s="614">
        <f>L35+TIME(0,K35,0)</f>
        <v>0.6777777777777777</v>
      </c>
      <c r="M36" s="587"/>
      <c r="N36"/>
    </row>
    <row r="37" spans="1:14" ht="15.75" x14ac:dyDescent="0.2">
      <c r="A37" s="918"/>
      <c r="B37" s="882"/>
      <c r="C37" s="464"/>
      <c r="D37" s="934"/>
      <c r="E37" s="649"/>
      <c r="F37" s="650">
        <v>13</v>
      </c>
      <c r="G37" s="651" t="s">
        <v>28</v>
      </c>
      <c r="H37" s="658" t="s">
        <v>524</v>
      </c>
      <c r="I37" s="653" t="s">
        <v>144</v>
      </c>
      <c r="J37" s="653" t="s">
        <v>3</v>
      </c>
      <c r="K37" s="654">
        <v>109</v>
      </c>
      <c r="L37" s="655">
        <f>L34+TIME(0,K34,0)</f>
        <v>0.67430555555555549</v>
      </c>
      <c r="M37" s="656"/>
      <c r="N37"/>
    </row>
    <row r="38" spans="1:14" ht="15.75" customHeight="1" x14ac:dyDescent="0.2">
      <c r="A38" s="918"/>
      <c r="B38" s="988" t="s">
        <v>349</v>
      </c>
      <c r="C38" s="464"/>
      <c r="D38" s="934"/>
      <c r="E38" s="907"/>
      <c r="F38" s="543">
        <v>14</v>
      </c>
      <c r="G38" s="770" t="s">
        <v>0</v>
      </c>
      <c r="H38" s="770" t="s">
        <v>525</v>
      </c>
      <c r="I38" s="770" t="s">
        <v>144</v>
      </c>
      <c r="J38" s="770" t="s">
        <v>3</v>
      </c>
      <c r="K38" s="613">
        <v>5</v>
      </c>
      <c r="L38" s="614">
        <f>L37+TIME(0,K37,0)</f>
        <v>0.74999999999999989</v>
      </c>
      <c r="M38" s="615"/>
      <c r="N38"/>
    </row>
    <row r="39" spans="1:14" ht="15.75" customHeight="1" x14ac:dyDescent="0.2">
      <c r="A39" s="882"/>
      <c r="B39" s="989"/>
      <c r="C39" s="882"/>
      <c r="D39" s="934"/>
      <c r="E39" s="591"/>
      <c r="F39" s="592"/>
      <c r="G39" s="648"/>
      <c r="H39" s="648"/>
      <c r="I39" s="648"/>
      <c r="J39" s="648"/>
      <c r="K39" s="588"/>
      <c r="L39" s="589"/>
      <c r="M39" s="590"/>
      <c r="N39"/>
    </row>
    <row r="40" spans="1:14" ht="12.75" customHeight="1" x14ac:dyDescent="0.2">
      <c r="A40" s="882"/>
      <c r="B40" s="642" t="s">
        <v>346</v>
      </c>
      <c r="C40" s="882"/>
      <c r="D40" s="934"/>
      <c r="E40" s="762"/>
      <c r="F40" s="581"/>
      <c r="G40" s="1336"/>
      <c r="H40" s="1336"/>
      <c r="I40" s="1336"/>
      <c r="J40" s="1336"/>
      <c r="K40" s="1336"/>
      <c r="L40" s="1336"/>
      <c r="M40" s="1336"/>
      <c r="N40"/>
    </row>
    <row r="41" spans="1:14" ht="18" x14ac:dyDescent="0.2">
      <c r="A41" s="882"/>
      <c r="B41" s="713" t="s">
        <v>316</v>
      </c>
      <c r="C41" s="882"/>
      <c r="D41" s="934"/>
      <c r="E41" s="762"/>
      <c r="F41" s="1333" t="s">
        <v>526</v>
      </c>
      <c r="G41" s="1333"/>
      <c r="H41" s="1333"/>
      <c r="I41" s="1333"/>
      <c r="J41" s="1333"/>
      <c r="K41" s="1333"/>
      <c r="L41" s="1333"/>
      <c r="M41" s="1333"/>
      <c r="N41"/>
    </row>
    <row r="42" spans="1:14" ht="18.75" thickBot="1" x14ac:dyDescent="0.25">
      <c r="A42" s="882"/>
      <c r="B42" s="882"/>
      <c r="C42" s="882"/>
      <c r="D42" s="934"/>
      <c r="E42" s="621"/>
      <c r="F42" s="622"/>
      <c r="G42" s="610"/>
      <c r="H42" s="610"/>
      <c r="I42" s="610"/>
      <c r="J42" s="610"/>
      <c r="K42" s="610"/>
      <c r="L42" s="611"/>
      <c r="M42" s="610"/>
      <c r="N42"/>
    </row>
    <row r="43" spans="1:14" ht="18" x14ac:dyDescent="0.2">
      <c r="A43" s="918"/>
      <c r="B43" s="531" t="s">
        <v>265</v>
      </c>
      <c r="C43" s="874"/>
      <c r="D43" s="934"/>
      <c r="E43" s="612"/>
      <c r="F43" s="768">
        <v>15</v>
      </c>
      <c r="G43" s="769" t="s">
        <v>0</v>
      </c>
      <c r="H43" s="770" t="s">
        <v>285</v>
      </c>
      <c r="I43" s="770" t="s">
        <v>144</v>
      </c>
      <c r="J43" s="770" t="s">
        <v>1</v>
      </c>
      <c r="K43" s="613">
        <v>1</v>
      </c>
      <c r="L43" s="614">
        <f>TIME(10,30,0)</f>
        <v>0.4375</v>
      </c>
      <c r="M43" s="615"/>
      <c r="N43"/>
    </row>
    <row r="44" spans="1:14" ht="17.45" customHeight="1" x14ac:dyDescent="0.2">
      <c r="A44" s="918"/>
      <c r="B44" s="532" t="s">
        <v>229</v>
      </c>
      <c r="C44" s="874"/>
      <c r="D44" s="934"/>
      <c r="E44" s="649"/>
      <c r="F44" s="650">
        <v>16</v>
      </c>
      <c r="G44" s="651" t="s">
        <v>0</v>
      </c>
      <c r="H44" s="652" t="s">
        <v>340</v>
      </c>
      <c r="I44" s="653" t="s">
        <v>144</v>
      </c>
      <c r="J44" s="653" t="s">
        <v>1</v>
      </c>
      <c r="K44" s="654">
        <v>2</v>
      </c>
      <c r="L44" s="655">
        <f>L43+TIME(0,K43,0)</f>
        <v>0.43819444444444444</v>
      </c>
      <c r="M44" s="656"/>
      <c r="N44"/>
    </row>
    <row r="45" spans="1:14" ht="18" customHeight="1" x14ac:dyDescent="0.2">
      <c r="A45" s="918"/>
      <c r="B45" s="469" t="s">
        <v>216</v>
      </c>
      <c r="C45" s="468"/>
      <c r="D45" s="934"/>
      <c r="E45" s="907"/>
      <c r="F45" s="623">
        <v>17</v>
      </c>
      <c r="G45" s="616" t="s">
        <v>0</v>
      </c>
      <c r="H45" s="617" t="s">
        <v>341</v>
      </c>
      <c r="I45" s="770" t="s">
        <v>144</v>
      </c>
      <c r="J45" s="770" t="s">
        <v>1</v>
      </c>
      <c r="K45" s="613">
        <v>5</v>
      </c>
      <c r="L45" s="614">
        <f>L44+TIME(0,K44,0)</f>
        <v>0.43958333333333333</v>
      </c>
      <c r="M45" s="615"/>
      <c r="N45"/>
    </row>
    <row r="46" spans="1:14" ht="15.75" x14ac:dyDescent="0.2">
      <c r="A46" s="918"/>
      <c r="B46" s="470" t="s">
        <v>78</v>
      </c>
      <c r="C46" s="468"/>
      <c r="D46" s="934"/>
      <c r="E46" s="649"/>
      <c r="F46" s="650">
        <v>18</v>
      </c>
      <c r="G46" s="651" t="s">
        <v>21</v>
      </c>
      <c r="H46" s="657" t="s">
        <v>286</v>
      </c>
      <c r="I46" s="653" t="s">
        <v>144</v>
      </c>
      <c r="J46" s="653" t="s">
        <v>1</v>
      </c>
      <c r="K46" s="654">
        <v>5</v>
      </c>
      <c r="L46" s="655">
        <f>L45+TIME(0,K45,0)</f>
        <v>0.44305555555555554</v>
      </c>
      <c r="M46" s="656"/>
      <c r="N46"/>
    </row>
    <row r="47" spans="1:14" ht="15.75" x14ac:dyDescent="0.2">
      <c r="A47" s="918"/>
      <c r="B47" s="471" t="s">
        <v>79</v>
      </c>
      <c r="C47" s="468"/>
      <c r="D47" s="934"/>
      <c r="E47" s="907"/>
      <c r="F47" s="543">
        <v>19</v>
      </c>
      <c r="G47" s="770" t="s">
        <v>2</v>
      </c>
      <c r="H47" s="771" t="s">
        <v>287</v>
      </c>
      <c r="I47" s="770" t="s">
        <v>144</v>
      </c>
      <c r="J47" s="770" t="s">
        <v>3</v>
      </c>
      <c r="K47" s="613">
        <v>5</v>
      </c>
      <c r="L47" s="614">
        <f>L46+TIME(0,K46,0)</f>
        <v>0.44652777777777775</v>
      </c>
      <c r="M47" s="615"/>
      <c r="N47"/>
    </row>
    <row r="48" spans="1:14" ht="15.75" x14ac:dyDescent="0.2">
      <c r="A48" s="918"/>
      <c r="B48" s="711" t="s">
        <v>76</v>
      </c>
      <c r="C48" s="468"/>
      <c r="D48" s="934"/>
      <c r="E48" s="649"/>
      <c r="F48" s="650">
        <v>20</v>
      </c>
      <c r="G48" s="651" t="s">
        <v>28</v>
      </c>
      <c r="H48" s="658" t="s">
        <v>527</v>
      </c>
      <c r="I48" s="653" t="s">
        <v>144</v>
      </c>
      <c r="J48" s="653" t="s">
        <v>3</v>
      </c>
      <c r="K48" s="654">
        <v>97</v>
      </c>
      <c r="L48" s="655">
        <f>L45+TIME(0,K45,0)</f>
        <v>0.44305555555555554</v>
      </c>
      <c r="M48" s="656"/>
      <c r="N48"/>
    </row>
    <row r="49" spans="1:14" ht="18" x14ac:dyDescent="0.2">
      <c r="A49" s="918"/>
      <c r="B49" s="472" t="s">
        <v>225</v>
      </c>
      <c r="C49" s="468"/>
      <c r="D49" s="934"/>
      <c r="E49" s="612"/>
      <c r="F49" s="624">
        <v>21</v>
      </c>
      <c r="G49" s="770" t="s">
        <v>28</v>
      </c>
      <c r="H49" s="618" t="s">
        <v>528</v>
      </c>
      <c r="I49" s="770" t="s">
        <v>5</v>
      </c>
      <c r="J49" s="770" t="s">
        <v>3</v>
      </c>
      <c r="K49" s="613">
        <v>5</v>
      </c>
      <c r="L49" s="614">
        <f>L48+TIME(0,K48,0)</f>
        <v>0.51041666666666663</v>
      </c>
      <c r="M49" s="615"/>
      <c r="N49"/>
    </row>
    <row r="50" spans="1:14" ht="14.25" x14ac:dyDescent="0.2">
      <c r="A50" s="918"/>
      <c r="B50" s="472" t="s">
        <v>226</v>
      </c>
      <c r="C50" s="468"/>
      <c r="D50" s="934"/>
      <c r="E50" s="656"/>
      <c r="F50" s="659">
        <v>22</v>
      </c>
      <c r="G50" s="660" t="s">
        <v>0</v>
      </c>
      <c r="H50" s="658" t="s">
        <v>529</v>
      </c>
      <c r="I50" s="660" t="s">
        <v>144</v>
      </c>
      <c r="J50" s="660" t="s">
        <v>1</v>
      </c>
      <c r="K50" s="661">
        <v>5</v>
      </c>
      <c r="L50" s="655">
        <f>L49+TIME(0,K49,0)</f>
        <v>0.51388888888888884</v>
      </c>
      <c r="M50" s="656"/>
      <c r="N50"/>
    </row>
    <row r="51" spans="1:14" ht="14.25" x14ac:dyDescent="0.2">
      <c r="A51" s="918"/>
      <c r="B51" s="472" t="s">
        <v>107</v>
      </c>
      <c r="C51" s="468"/>
      <c r="D51" s="934"/>
      <c r="E51" s="615"/>
      <c r="F51" s="623">
        <v>23</v>
      </c>
      <c r="G51" s="593" t="s">
        <v>0</v>
      </c>
      <c r="H51" s="617" t="s">
        <v>530</v>
      </c>
      <c r="I51" s="578" t="s">
        <v>144</v>
      </c>
      <c r="J51" s="616" t="s">
        <v>1</v>
      </c>
      <c r="K51" s="625">
        <v>5</v>
      </c>
      <c r="L51" s="614">
        <f>L50+TIME(0,K50,0)</f>
        <v>0.51736111111111105</v>
      </c>
      <c r="M51" s="615"/>
      <c r="N51"/>
    </row>
    <row r="52" spans="1:14" ht="14.25" x14ac:dyDescent="0.2">
      <c r="A52" s="918"/>
      <c r="B52" s="472" t="s">
        <v>231</v>
      </c>
      <c r="C52" s="468"/>
      <c r="D52" s="934"/>
      <c r="E52" s="656"/>
      <c r="F52" s="659">
        <v>24</v>
      </c>
      <c r="G52" s="660" t="s">
        <v>2</v>
      </c>
      <c r="H52" s="658" t="s">
        <v>288</v>
      </c>
      <c r="I52" s="660" t="s">
        <v>144</v>
      </c>
      <c r="J52" s="660" t="s">
        <v>1</v>
      </c>
      <c r="K52" s="661">
        <v>0</v>
      </c>
      <c r="L52" s="655">
        <f>L51+TIME(0,K51,0)</f>
        <v>0.52083333333333326</v>
      </c>
      <c r="M52" s="656"/>
      <c r="N52"/>
    </row>
    <row r="53" spans="1:14" ht="14.25" x14ac:dyDescent="0.2">
      <c r="A53" s="918"/>
      <c r="B53" s="472" t="s">
        <v>227</v>
      </c>
      <c r="C53" s="468"/>
      <c r="D53" s="934"/>
      <c r="E53" s="615"/>
      <c r="F53" s="384"/>
      <c r="G53" s="578"/>
      <c r="H53" s="617"/>
      <c r="I53" s="578"/>
      <c r="J53" s="578"/>
      <c r="K53" s="625"/>
      <c r="L53" s="594"/>
      <c r="M53" s="615"/>
      <c r="N53"/>
    </row>
    <row r="54" spans="1:14" ht="14.25" x14ac:dyDescent="0.2">
      <c r="A54" s="918"/>
      <c r="B54" s="472" t="s">
        <v>106</v>
      </c>
      <c r="C54" s="468"/>
      <c r="D54" s="934"/>
      <c r="E54" s="656"/>
      <c r="F54" s="662"/>
      <c r="G54" s="662" t="s">
        <v>281</v>
      </c>
      <c r="H54" s="663"/>
      <c r="I54" s="663"/>
      <c r="J54" s="663"/>
      <c r="K54" s="664"/>
      <c r="L54" s="665"/>
      <c r="M54" s="656"/>
      <c r="N54"/>
    </row>
    <row r="55" spans="1:14" ht="14.25" x14ac:dyDescent="0.2">
      <c r="A55" s="918"/>
      <c r="B55" s="472" t="s">
        <v>228</v>
      </c>
      <c r="C55" s="468"/>
      <c r="D55" s="934"/>
      <c r="E55" s="615"/>
      <c r="F55" s="9"/>
      <c r="G55" s="557" t="s">
        <v>282</v>
      </c>
      <c r="H55" s="578"/>
      <c r="I55" s="578"/>
      <c r="J55" s="578"/>
      <c r="K55" s="625"/>
      <c r="L55" s="594"/>
      <c r="M55" s="615"/>
      <c r="N55"/>
    </row>
    <row r="56" spans="1:14" ht="15" x14ac:dyDescent="0.2">
      <c r="A56" s="918"/>
      <c r="B56" s="574" t="s">
        <v>80</v>
      </c>
      <c r="C56" s="468"/>
      <c r="D56" s="934"/>
      <c r="E56" s="656"/>
      <c r="F56" s="662" t="s">
        <v>6</v>
      </c>
      <c r="G56" s="666" t="s">
        <v>283</v>
      </c>
      <c r="H56" s="662"/>
      <c r="I56" s="662"/>
      <c r="J56" s="667"/>
      <c r="K56" s="667"/>
      <c r="L56" s="668"/>
      <c r="M56" s="656"/>
      <c r="N56"/>
    </row>
    <row r="57" spans="1:14" ht="14.25" x14ac:dyDescent="0.2">
      <c r="A57" s="918"/>
      <c r="B57" s="882"/>
      <c r="C57" s="468"/>
      <c r="D57" s="934"/>
      <c r="E57" s="615"/>
      <c r="F57" s="387"/>
      <c r="G57" s="387" t="s">
        <v>284</v>
      </c>
      <c r="H57" s="9"/>
      <c r="I57" s="557"/>
      <c r="J57" s="555"/>
      <c r="K57" s="556"/>
      <c r="L57" s="595"/>
      <c r="M57" s="615"/>
      <c r="N57"/>
    </row>
    <row r="58" spans="1:14" ht="15" x14ac:dyDescent="0.2">
      <c r="A58" s="918"/>
      <c r="B58" s="882"/>
      <c r="C58" s="468"/>
      <c r="D58" s="934"/>
      <c r="E58" s="656"/>
      <c r="F58" s="669"/>
      <c r="G58" s="666" t="s">
        <v>280</v>
      </c>
      <c r="H58" s="662" t="s">
        <v>6</v>
      </c>
      <c r="I58" s="666"/>
      <c r="J58" s="670"/>
      <c r="K58" s="667"/>
      <c r="L58" s="668"/>
      <c r="M58" s="656"/>
      <c r="N58"/>
    </row>
    <row r="59" spans="1:14" ht="15.75" x14ac:dyDescent="0.2">
      <c r="A59" s="918"/>
      <c r="B59" s="882"/>
      <c r="C59" s="874"/>
      <c r="D59" s="934"/>
      <c r="E59" s="615"/>
      <c r="F59" s="558"/>
      <c r="G59" s="387" t="s">
        <v>268</v>
      </c>
      <c r="H59" s="387"/>
      <c r="I59" s="387"/>
      <c r="J59" s="559"/>
      <c r="K59" s="559"/>
      <c r="L59" s="596"/>
      <c r="M59" s="615"/>
      <c r="N59"/>
    </row>
    <row r="60" spans="1:14" ht="18" x14ac:dyDescent="0.25">
      <c r="A60" s="941"/>
      <c r="B60" s="942" t="s">
        <v>539</v>
      </c>
      <c r="C60" s="943"/>
      <c r="D60" s="934"/>
      <c r="E60" s="656"/>
      <c r="F60" s="669"/>
      <c r="G60" s="666" t="s">
        <v>269</v>
      </c>
      <c r="H60" s="669"/>
      <c r="I60" s="666"/>
      <c r="J60" s="671"/>
      <c r="K60" s="671"/>
      <c r="L60" s="672"/>
      <c r="M60" s="656"/>
      <c r="N60"/>
    </row>
    <row r="61" spans="1:14" ht="15.75" x14ac:dyDescent="0.2">
      <c r="A61" s="934"/>
      <c r="B61" s="934"/>
      <c r="C61" s="934"/>
      <c r="D61" s="934"/>
      <c r="E61" s="619"/>
      <c r="F61" s="619"/>
      <c r="G61" s="619"/>
      <c r="H61" s="619"/>
      <c r="I61" s="619"/>
      <c r="J61" s="619"/>
      <c r="K61" s="619"/>
      <c r="L61" s="620"/>
      <c r="M61" s="615"/>
      <c r="N61"/>
    </row>
    <row r="62" spans="1:14" ht="15.75" x14ac:dyDescent="0.2">
      <c r="A62" s="934"/>
      <c r="B62" s="934"/>
      <c r="C62" s="934"/>
      <c r="D62" s="934"/>
      <c r="E62" s="388"/>
      <c r="F62" s="388"/>
      <c r="G62" s="388"/>
      <c r="H62" s="388"/>
      <c r="I62" s="388"/>
      <c r="J62" s="388"/>
      <c r="K62" s="388"/>
      <c r="L62" s="389"/>
      <c r="M62" s="604"/>
      <c r="N62"/>
    </row>
    <row r="63" spans="1:14" ht="15.75" x14ac:dyDescent="0.2">
      <c r="A63" s="934"/>
      <c r="B63" s="934"/>
      <c r="C63" s="934"/>
      <c r="D63" s="934"/>
      <c r="E63" s="388"/>
      <c r="F63" s="388"/>
      <c r="G63" s="388"/>
      <c r="H63" s="388"/>
      <c r="I63" s="388"/>
      <c r="J63" s="388"/>
      <c r="K63" s="388"/>
      <c r="L63" s="389"/>
      <c r="M63" s="604"/>
      <c r="N63"/>
    </row>
    <row r="64" spans="1:14" ht="15.75" x14ac:dyDescent="0.2">
      <c r="A64" s="934"/>
      <c r="B64" s="934"/>
      <c r="C64" s="934"/>
      <c r="D64" s="934"/>
      <c r="E64" s="619"/>
      <c r="F64" s="619"/>
      <c r="G64" s="619"/>
      <c r="H64" s="619"/>
      <c r="I64" s="619"/>
      <c r="J64" s="619"/>
      <c r="K64" s="619"/>
      <c r="L64" s="620"/>
      <c r="M64" s="645"/>
      <c r="N64"/>
    </row>
    <row r="65" spans="1:14" x14ac:dyDescent="0.2">
      <c r="A65" s="934"/>
      <c r="B65" s="934"/>
      <c r="C65" s="934"/>
      <c r="E65" s="934"/>
      <c r="F65" s="934"/>
      <c r="G65" s="934"/>
      <c r="H65" s="934"/>
      <c r="I65" s="934"/>
      <c r="J65" s="934"/>
      <c r="K65" s="934"/>
      <c r="L65" s="934"/>
      <c r="M65" s="934"/>
      <c r="N65"/>
    </row>
    <row r="66" spans="1:14" x14ac:dyDescent="0.2">
      <c r="A66" s="934"/>
      <c r="B66" s="934"/>
      <c r="C66" s="934"/>
      <c r="E66" s="934"/>
      <c r="F66" s="934"/>
      <c r="G66" s="934"/>
      <c r="H66" s="934"/>
      <c r="I66" s="934"/>
      <c r="J66" s="934"/>
      <c r="K66" s="934"/>
      <c r="L66" s="934"/>
      <c r="M66" s="934"/>
      <c r="N66"/>
    </row>
    <row r="67" spans="1:14" x14ac:dyDescent="0.2">
      <c r="A67" s="934"/>
      <c r="B67" s="934"/>
      <c r="C67" s="934"/>
      <c r="E67" s="934"/>
      <c r="F67" s="934"/>
      <c r="G67" s="934"/>
      <c r="H67" s="934"/>
      <c r="I67" s="934"/>
      <c r="J67" s="934"/>
      <c r="K67" s="934"/>
      <c r="L67" s="934"/>
      <c r="M67" s="934"/>
    </row>
    <row r="68" spans="1:14" x14ac:dyDescent="0.2">
      <c r="A68" s="934"/>
      <c r="B68" s="934"/>
      <c r="C68" s="934"/>
      <c r="E68" s="934"/>
      <c r="F68" s="934"/>
      <c r="G68" s="934"/>
      <c r="H68" s="934"/>
      <c r="I68" s="934"/>
      <c r="J68" s="934"/>
      <c r="K68" s="934"/>
      <c r="L68" s="934"/>
      <c r="M68" s="934"/>
    </row>
    <row r="69" spans="1:14" x14ac:dyDescent="0.2">
      <c r="A69" s="934"/>
      <c r="B69" s="934"/>
      <c r="C69" s="934"/>
      <c r="E69" s="934"/>
      <c r="F69" s="934"/>
      <c r="G69" s="934"/>
      <c r="H69" s="934"/>
      <c r="I69" s="934"/>
      <c r="J69" s="934"/>
      <c r="K69" s="934"/>
      <c r="L69" s="934"/>
      <c r="M69" s="934"/>
    </row>
    <row r="70" spans="1:14" x14ac:dyDescent="0.2">
      <c r="A70" s="934"/>
      <c r="B70" s="934"/>
      <c r="C70" s="934"/>
      <c r="E70" s="934"/>
      <c r="F70" s="934"/>
      <c r="G70" s="934"/>
      <c r="H70" s="934"/>
      <c r="I70" s="934"/>
      <c r="J70" s="934"/>
      <c r="K70" s="934"/>
      <c r="L70" s="934"/>
      <c r="M70" s="934"/>
    </row>
    <row r="71" spans="1:14" x14ac:dyDescent="0.2">
      <c r="E71" s="934"/>
      <c r="F71" s="934"/>
      <c r="G71" s="934"/>
      <c r="H71" s="934"/>
      <c r="I71" s="934"/>
      <c r="J71" s="934"/>
      <c r="K71" s="934"/>
      <c r="L71" s="934"/>
      <c r="M71" s="934"/>
    </row>
    <row r="72" spans="1:14" x14ac:dyDescent="0.2">
      <c r="E72" s="934"/>
      <c r="F72" s="934"/>
      <c r="G72" s="934"/>
      <c r="H72" s="934"/>
      <c r="I72" s="934"/>
      <c r="J72" s="934"/>
      <c r="K72" s="934"/>
      <c r="L72" s="934"/>
      <c r="M72" s="934"/>
    </row>
    <row r="73" spans="1:14" x14ac:dyDescent="0.2">
      <c r="E73" s="934"/>
      <c r="F73" s="934"/>
      <c r="G73" s="934"/>
      <c r="H73" s="934"/>
      <c r="I73" s="934"/>
      <c r="J73" s="934"/>
      <c r="K73" s="934"/>
      <c r="L73" s="934"/>
      <c r="M73" s="934"/>
    </row>
    <row r="74" spans="1:14" x14ac:dyDescent="0.2">
      <c r="E74" s="934"/>
      <c r="F74" s="934"/>
      <c r="G74" s="934"/>
      <c r="H74" s="934"/>
      <c r="I74" s="934"/>
      <c r="J74" s="934"/>
      <c r="K74" s="934"/>
      <c r="L74" s="934"/>
      <c r="M74" s="934"/>
    </row>
    <row r="75" spans="1:14" x14ac:dyDescent="0.2">
      <c r="E75" s="934"/>
      <c r="F75" s="934"/>
      <c r="G75" s="934"/>
      <c r="H75" s="934"/>
      <c r="I75" s="934"/>
      <c r="J75" s="934"/>
      <c r="K75" s="934"/>
      <c r="L75" s="934"/>
      <c r="M75" s="934"/>
    </row>
    <row r="76" spans="1:14" x14ac:dyDescent="0.2">
      <c r="E76" s="934"/>
      <c r="F76" s="934"/>
      <c r="G76" s="934"/>
      <c r="H76" s="934"/>
      <c r="I76" s="934"/>
      <c r="J76" s="934"/>
      <c r="K76" s="934"/>
      <c r="L76" s="934"/>
      <c r="M76" s="934"/>
    </row>
    <row r="77" spans="1:14" x14ac:dyDescent="0.2">
      <c r="E77" s="934"/>
      <c r="F77" s="934"/>
      <c r="G77" s="934"/>
      <c r="H77" s="934"/>
      <c r="I77" s="934"/>
      <c r="J77" s="934"/>
      <c r="K77" s="934"/>
      <c r="L77" s="934"/>
      <c r="M77" s="934"/>
    </row>
    <row r="78" spans="1:14" x14ac:dyDescent="0.2">
      <c r="E78" s="934"/>
      <c r="F78" s="934"/>
      <c r="G78" s="934"/>
      <c r="H78" s="934"/>
      <c r="I78" s="934"/>
      <c r="J78" s="934"/>
      <c r="K78" s="934"/>
      <c r="L78" s="934"/>
      <c r="M78" s="934"/>
    </row>
    <row r="79" spans="1:14" x14ac:dyDescent="0.2">
      <c r="E79" s="934"/>
      <c r="F79" s="934"/>
      <c r="G79" s="934"/>
      <c r="H79" s="934"/>
      <c r="I79" s="934"/>
      <c r="J79" s="934"/>
      <c r="K79" s="934"/>
      <c r="L79" s="934"/>
      <c r="M79" s="934"/>
    </row>
    <row r="80" spans="1:14" x14ac:dyDescent="0.2">
      <c r="E80" s="934"/>
      <c r="F80" s="934"/>
      <c r="G80" s="934"/>
      <c r="H80" s="934"/>
      <c r="I80" s="934"/>
      <c r="J80" s="934"/>
      <c r="K80" s="934"/>
      <c r="L80" s="934"/>
      <c r="M80" s="934"/>
    </row>
    <row r="81" spans="5:13" x14ac:dyDescent="0.2">
      <c r="E81" s="934"/>
      <c r="F81" s="934"/>
      <c r="G81" s="934"/>
      <c r="H81" s="934"/>
      <c r="I81" s="934"/>
      <c r="J81" s="934"/>
      <c r="K81" s="934"/>
      <c r="L81" s="934"/>
      <c r="M81" s="934"/>
    </row>
    <row r="82" spans="5:13" x14ac:dyDescent="0.2">
      <c r="E82" s="934"/>
      <c r="F82" s="934"/>
      <c r="G82" s="934"/>
      <c r="H82" s="934"/>
      <c r="I82" s="934"/>
      <c r="J82" s="934"/>
      <c r="K82" s="934"/>
      <c r="L82" s="934"/>
      <c r="M82" s="934"/>
    </row>
    <row r="83" spans="5:13" x14ac:dyDescent="0.2">
      <c r="E83" s="934"/>
      <c r="F83" s="934"/>
      <c r="G83" s="934"/>
      <c r="H83" s="934"/>
      <c r="I83" s="934"/>
      <c r="J83" s="934"/>
      <c r="K83" s="934"/>
      <c r="L83" s="934"/>
      <c r="M83" s="934"/>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72" customWidth="1"/>
    <col min="2" max="2" width="13.5703125" style="872" customWidth="1"/>
    <col min="3" max="3" width="1.42578125" style="872" customWidth="1"/>
    <col min="4" max="4" width="9.140625" style="827"/>
    <col min="5" max="13" width="13" style="827" customWidth="1"/>
    <col min="14" max="16384" width="9.140625" style="827"/>
  </cols>
  <sheetData>
    <row r="1" spans="1:13" ht="18" x14ac:dyDescent="0.25">
      <c r="A1" s="941"/>
      <c r="B1" s="942" t="s">
        <v>539</v>
      </c>
      <c r="C1" s="943"/>
      <c r="E1" s="834"/>
      <c r="F1" s="834"/>
      <c r="G1" s="834"/>
      <c r="H1" s="834"/>
      <c r="I1" s="834"/>
      <c r="J1" s="834"/>
      <c r="K1" s="834"/>
      <c r="L1" s="834"/>
      <c r="M1" s="835"/>
    </row>
    <row r="2" spans="1:13" ht="18.75" thickBot="1" x14ac:dyDescent="0.25">
      <c r="A2" s="540"/>
      <c r="B2" s="873"/>
      <c r="C2" s="874"/>
      <c r="E2" s="1342" t="s">
        <v>470</v>
      </c>
      <c r="F2" s="1342"/>
      <c r="G2" s="1342"/>
      <c r="H2" s="1342"/>
      <c r="I2" s="1342"/>
      <c r="J2" s="1342"/>
      <c r="K2" s="1342"/>
      <c r="L2" s="1342"/>
      <c r="M2" s="1342"/>
    </row>
    <row r="3" spans="1:13" ht="16.5" thickBot="1" x14ac:dyDescent="0.25">
      <c r="A3" s="540"/>
      <c r="B3" s="875" t="str">
        <f>[1]Title!B3</f>
        <v>Interim</v>
      </c>
      <c r="C3" s="874"/>
      <c r="E3" s="1341" t="s">
        <v>471</v>
      </c>
      <c r="F3" s="1341"/>
      <c r="G3" s="1341"/>
      <c r="H3" s="1341"/>
      <c r="I3" s="1341"/>
      <c r="J3" s="1341"/>
      <c r="K3" s="1341"/>
      <c r="L3" s="1341"/>
      <c r="M3" s="656"/>
    </row>
    <row r="4" spans="1:13" ht="15.75" customHeight="1" x14ac:dyDescent="0.2">
      <c r="A4" s="540"/>
      <c r="B4" s="990" t="str">
        <f>Title!$B$4</f>
        <v>R3</v>
      </c>
      <c r="C4" s="874"/>
      <c r="E4" s="1339" t="s">
        <v>472</v>
      </c>
      <c r="F4" s="1339"/>
      <c r="G4" s="1339"/>
      <c r="H4" s="1339"/>
      <c r="I4" s="1339"/>
      <c r="J4" s="1339"/>
      <c r="K4" s="1339"/>
      <c r="L4" s="1339"/>
      <c r="M4" s="579"/>
    </row>
    <row r="5" spans="1:13" x14ac:dyDescent="0.2">
      <c r="A5" s="540"/>
      <c r="B5" s="991"/>
      <c r="C5" s="874"/>
    </row>
    <row r="6" spans="1:13" ht="13.5" thickBot="1" x14ac:dyDescent="0.25">
      <c r="A6" s="540"/>
      <c r="B6" s="992"/>
      <c r="C6" s="874"/>
    </row>
    <row r="7" spans="1:13" ht="21.75" thickBot="1" x14ac:dyDescent="0.25">
      <c r="A7" s="540"/>
      <c r="B7" s="882"/>
      <c r="C7" s="883"/>
      <c r="E7" s="864"/>
    </row>
    <row r="8" spans="1:13" ht="20.25" x14ac:dyDescent="0.2">
      <c r="A8" s="540"/>
      <c r="B8" s="703" t="s">
        <v>77</v>
      </c>
      <c r="C8" s="464"/>
      <c r="E8" s="869"/>
    </row>
    <row r="9" spans="1:13" ht="18" x14ac:dyDescent="0.25">
      <c r="A9" s="540"/>
      <c r="B9" s="567" t="s">
        <v>103</v>
      </c>
      <c r="C9" s="464"/>
      <c r="E9" s="838"/>
    </row>
    <row r="10" spans="1:13" ht="20.25" x14ac:dyDescent="0.2">
      <c r="A10" s="540"/>
      <c r="B10" s="568"/>
      <c r="C10" s="569"/>
      <c r="E10" s="869" t="s">
        <v>531</v>
      </c>
      <c r="F10" s="836"/>
    </row>
    <row r="11" spans="1:13" ht="15.75" x14ac:dyDescent="0.2">
      <c r="A11" s="540"/>
      <c r="B11" s="570" t="s">
        <v>334</v>
      </c>
      <c r="C11" s="464"/>
    </row>
    <row r="12" spans="1:13" ht="15.75" x14ac:dyDescent="0.2">
      <c r="A12" s="918"/>
      <c r="B12" s="571" t="s">
        <v>335</v>
      </c>
      <c r="C12" s="874"/>
    </row>
    <row r="13" spans="1:13" ht="15.75" x14ac:dyDescent="0.2">
      <c r="A13" s="540"/>
      <c r="B13" s="572" t="s">
        <v>128</v>
      </c>
      <c r="C13" s="464"/>
    </row>
    <row r="14" spans="1:13" ht="15.75" x14ac:dyDescent="0.2">
      <c r="A14" s="918"/>
      <c r="B14" s="573" t="s">
        <v>222</v>
      </c>
      <c r="C14" s="464"/>
    </row>
    <row r="15" spans="1:13" ht="15.75" x14ac:dyDescent="0.2">
      <c r="A15" s="918"/>
      <c r="B15" s="465" t="s">
        <v>249</v>
      </c>
      <c r="C15" s="464"/>
    </row>
    <row r="16" spans="1:13" ht="15.75" x14ac:dyDescent="0.2">
      <c r="A16" s="918"/>
      <c r="B16" s="466" t="s">
        <v>302</v>
      </c>
      <c r="C16" s="467"/>
    </row>
    <row r="17" spans="1:3" x14ac:dyDescent="0.2">
      <c r="A17" s="918"/>
      <c r="B17" s="882"/>
      <c r="C17" s="426"/>
    </row>
    <row r="18" spans="1:3" x14ac:dyDescent="0.2">
      <c r="A18" s="918"/>
      <c r="B18" s="882"/>
      <c r="C18" s="874"/>
    </row>
    <row r="19" spans="1:3" ht="15.75" x14ac:dyDescent="0.2">
      <c r="A19" s="540"/>
      <c r="B19" s="673" t="s">
        <v>336</v>
      </c>
      <c r="C19" s="464"/>
    </row>
    <row r="20" spans="1:3" ht="15.75" x14ac:dyDescent="0.2">
      <c r="A20" s="918"/>
      <c r="B20" s="571" t="s">
        <v>337</v>
      </c>
      <c r="C20" s="874"/>
    </row>
    <row r="21" spans="1:3" ht="15.75" x14ac:dyDescent="0.2">
      <c r="A21" s="540"/>
      <c r="B21" s="704" t="s">
        <v>359</v>
      </c>
      <c r="C21" s="464"/>
    </row>
    <row r="22" spans="1:3" ht="15.75" x14ac:dyDescent="0.25">
      <c r="A22" s="918"/>
      <c r="B22" s="674" t="s">
        <v>301</v>
      </c>
      <c r="C22" s="464"/>
    </row>
    <row r="23" spans="1:3" ht="15.75" x14ac:dyDescent="0.25">
      <c r="A23" s="918"/>
      <c r="B23" s="675" t="s">
        <v>317</v>
      </c>
      <c r="C23" s="464"/>
    </row>
    <row r="24" spans="1:3" ht="15.75" x14ac:dyDescent="0.2">
      <c r="A24" s="918"/>
      <c r="B24" s="705" t="s">
        <v>12</v>
      </c>
      <c r="C24" s="464"/>
    </row>
    <row r="25" spans="1:3" ht="15.75" x14ac:dyDescent="0.2">
      <c r="A25" s="918"/>
      <c r="B25" s="706" t="s">
        <v>11</v>
      </c>
      <c r="C25" s="464"/>
    </row>
    <row r="26" spans="1:3" ht="15.75" x14ac:dyDescent="0.2">
      <c r="A26" s="918"/>
      <c r="B26" s="707" t="s">
        <v>401</v>
      </c>
      <c r="C26" s="464"/>
    </row>
    <row r="27" spans="1:3" ht="15.75" x14ac:dyDescent="0.2">
      <c r="A27" s="918"/>
      <c r="B27" s="785" t="s">
        <v>419</v>
      </c>
      <c r="C27" s="874"/>
    </row>
    <row r="28" spans="1:3" ht="15.75" x14ac:dyDescent="0.2">
      <c r="A28" s="540"/>
      <c r="B28" s="710" t="s">
        <v>420</v>
      </c>
      <c r="C28" s="464"/>
    </row>
    <row r="29" spans="1:3" ht="15.75" x14ac:dyDescent="0.2">
      <c r="A29" s="918"/>
      <c r="B29" s="882"/>
      <c r="C29" s="464"/>
    </row>
    <row r="30" spans="1:3" ht="15.75" x14ac:dyDescent="0.2">
      <c r="A30" s="918"/>
      <c r="B30" s="882"/>
      <c r="C30" s="464"/>
    </row>
    <row r="31" spans="1:3" x14ac:dyDescent="0.2">
      <c r="A31" s="918"/>
      <c r="B31" s="882"/>
      <c r="C31" s="874"/>
    </row>
    <row r="32" spans="1:3" ht="15.75" x14ac:dyDescent="0.2">
      <c r="A32" s="918"/>
      <c r="B32" s="570" t="s">
        <v>338</v>
      </c>
      <c r="C32" s="874"/>
    </row>
    <row r="33" spans="1:3" ht="15.75" x14ac:dyDescent="0.2">
      <c r="A33" s="918"/>
      <c r="B33" s="571" t="s">
        <v>339</v>
      </c>
      <c r="C33" s="874"/>
    </row>
    <row r="34" spans="1:3" x14ac:dyDescent="0.2">
      <c r="A34" s="918"/>
      <c r="B34" s="847" t="s">
        <v>469</v>
      </c>
      <c r="C34" s="874"/>
    </row>
    <row r="35" spans="1:3" ht="15.75" x14ac:dyDescent="0.2">
      <c r="A35" s="540"/>
      <c r="B35" s="882"/>
      <c r="C35" s="464"/>
    </row>
    <row r="36" spans="1:3" x14ac:dyDescent="0.2">
      <c r="A36" s="918"/>
      <c r="B36" s="882"/>
      <c r="C36" s="874"/>
    </row>
    <row r="37" spans="1:3" ht="15.75" x14ac:dyDescent="0.2">
      <c r="A37" s="918"/>
      <c r="B37" s="882"/>
      <c r="C37" s="464"/>
    </row>
    <row r="38" spans="1:3" ht="15.75" customHeight="1" x14ac:dyDescent="0.2">
      <c r="A38" s="918"/>
      <c r="B38" s="988" t="s">
        <v>349</v>
      </c>
      <c r="C38" s="464"/>
    </row>
    <row r="39" spans="1:3" ht="12.75" customHeight="1" x14ac:dyDescent="0.2">
      <c r="A39" s="882"/>
      <c r="B39" s="989"/>
      <c r="C39" s="882"/>
    </row>
    <row r="40" spans="1:3" ht="18" x14ac:dyDescent="0.2">
      <c r="A40" s="882"/>
      <c r="B40" s="642" t="s">
        <v>346</v>
      </c>
      <c r="C40" s="882"/>
    </row>
    <row r="41" spans="1:3" ht="15.75" x14ac:dyDescent="0.2">
      <c r="A41" s="882"/>
      <c r="B41" s="713" t="s">
        <v>316</v>
      </c>
      <c r="C41" s="882"/>
    </row>
    <row r="42" spans="1:3" ht="13.5" thickBot="1" x14ac:dyDescent="0.25">
      <c r="A42" s="882"/>
      <c r="B42" s="882"/>
      <c r="C42" s="882"/>
    </row>
    <row r="43" spans="1:3" ht="15" x14ac:dyDescent="0.2">
      <c r="A43" s="918"/>
      <c r="B43" s="531" t="s">
        <v>265</v>
      </c>
      <c r="C43" s="874"/>
    </row>
    <row r="44" spans="1:3" ht="15" x14ac:dyDescent="0.2">
      <c r="A44" s="918"/>
      <c r="B44" s="532" t="s">
        <v>229</v>
      </c>
      <c r="C44" s="874"/>
    </row>
    <row r="45" spans="1:3" ht="14.25" x14ac:dyDescent="0.2">
      <c r="A45" s="918"/>
      <c r="B45" s="469" t="s">
        <v>216</v>
      </c>
      <c r="C45" s="468"/>
    </row>
    <row r="46" spans="1:3" ht="14.25" x14ac:dyDescent="0.2">
      <c r="A46" s="918"/>
      <c r="B46" s="470" t="s">
        <v>78</v>
      </c>
      <c r="C46" s="468"/>
    </row>
    <row r="47" spans="1:3" ht="14.25" x14ac:dyDescent="0.2">
      <c r="A47" s="918"/>
      <c r="B47" s="471" t="s">
        <v>79</v>
      </c>
      <c r="C47" s="468"/>
    </row>
    <row r="48" spans="1:3" ht="15.75" x14ac:dyDescent="0.2">
      <c r="A48" s="918"/>
      <c r="B48" s="711" t="s">
        <v>76</v>
      </c>
      <c r="C48" s="468"/>
    </row>
    <row r="49" spans="1:3" ht="14.25" x14ac:dyDescent="0.2">
      <c r="A49" s="918"/>
      <c r="B49" s="472" t="s">
        <v>225</v>
      </c>
      <c r="C49" s="468"/>
    </row>
    <row r="50" spans="1:3" ht="14.25" x14ac:dyDescent="0.2">
      <c r="A50" s="918"/>
      <c r="B50" s="472" t="s">
        <v>226</v>
      </c>
      <c r="C50" s="468"/>
    </row>
    <row r="51" spans="1:3" ht="14.25" x14ac:dyDescent="0.2">
      <c r="A51" s="918"/>
      <c r="B51" s="472" t="s">
        <v>107</v>
      </c>
      <c r="C51" s="468"/>
    </row>
    <row r="52" spans="1:3" ht="14.25" x14ac:dyDescent="0.2">
      <c r="A52" s="918"/>
      <c r="B52" s="472" t="s">
        <v>231</v>
      </c>
      <c r="C52" s="468"/>
    </row>
    <row r="53" spans="1:3" ht="14.25" x14ac:dyDescent="0.2">
      <c r="A53" s="918"/>
      <c r="B53" s="472" t="s">
        <v>227</v>
      </c>
      <c r="C53" s="468"/>
    </row>
    <row r="54" spans="1:3" ht="14.25" x14ac:dyDescent="0.2">
      <c r="A54" s="918"/>
      <c r="B54" s="472" t="s">
        <v>106</v>
      </c>
      <c r="C54" s="468"/>
    </row>
    <row r="55" spans="1:3" ht="14.25" x14ac:dyDescent="0.2">
      <c r="A55" s="918"/>
      <c r="B55" s="472" t="s">
        <v>228</v>
      </c>
      <c r="C55" s="468"/>
    </row>
    <row r="56" spans="1:3" ht="14.25" x14ac:dyDescent="0.2">
      <c r="A56" s="918"/>
      <c r="B56" s="574" t="s">
        <v>80</v>
      </c>
      <c r="C56" s="468"/>
    </row>
    <row r="57" spans="1:3" ht="14.25" x14ac:dyDescent="0.2">
      <c r="A57" s="918"/>
      <c r="B57" s="882"/>
      <c r="C57" s="468"/>
    </row>
    <row r="58" spans="1:3" ht="14.25" x14ac:dyDescent="0.2">
      <c r="A58" s="918"/>
      <c r="B58" s="882"/>
      <c r="C58" s="468"/>
    </row>
    <row r="59" spans="1:3" x14ac:dyDescent="0.2">
      <c r="A59" s="918"/>
      <c r="B59" s="882"/>
      <c r="C59" s="874"/>
    </row>
    <row r="60" spans="1:3" ht="18" x14ac:dyDescent="0.25">
      <c r="A60" s="941"/>
      <c r="B60" s="942" t="s">
        <v>539</v>
      </c>
      <c r="C60" s="943"/>
    </row>
    <row r="61" spans="1:3" x14ac:dyDescent="0.2">
      <c r="A61" s="934"/>
      <c r="B61" s="934"/>
      <c r="C61" s="934"/>
    </row>
    <row r="62" spans="1:3" x14ac:dyDescent="0.2">
      <c r="A62" s="934"/>
      <c r="B62" s="934"/>
      <c r="C62" s="934"/>
    </row>
    <row r="63" spans="1:3" x14ac:dyDescent="0.2">
      <c r="A63" s="934"/>
      <c r="B63" s="934"/>
      <c r="C63" s="934"/>
    </row>
    <row r="64" spans="1:3" x14ac:dyDescent="0.2">
      <c r="A64" s="934"/>
      <c r="B64" s="934"/>
      <c r="C64" s="934"/>
    </row>
    <row r="65" spans="1:3" x14ac:dyDescent="0.2">
      <c r="A65" s="934"/>
      <c r="B65" s="934"/>
      <c r="C65" s="934"/>
    </row>
    <row r="66" spans="1:3" x14ac:dyDescent="0.2">
      <c r="A66" s="934"/>
      <c r="B66" s="934"/>
      <c r="C66" s="934"/>
    </row>
    <row r="67" spans="1:3" x14ac:dyDescent="0.2">
      <c r="A67" s="934"/>
      <c r="B67" s="934"/>
      <c r="C67" s="934"/>
    </row>
    <row r="68" spans="1:3" x14ac:dyDescent="0.2">
      <c r="A68" s="934"/>
      <c r="B68" s="934"/>
      <c r="C68" s="934"/>
    </row>
    <row r="69" spans="1:3" x14ac:dyDescent="0.2">
      <c r="A69" s="934"/>
      <c r="B69" s="934"/>
      <c r="C69" s="934"/>
    </row>
    <row r="70" spans="1:3" x14ac:dyDescent="0.2">
      <c r="A70" s="934"/>
      <c r="B70" s="934"/>
      <c r="C70" s="934"/>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72" customWidth="1"/>
    <col min="2" max="2" width="13.5703125" style="872" customWidth="1"/>
    <col min="3" max="3" width="1.42578125" style="872"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941"/>
      <c r="B1" s="942" t="s">
        <v>539</v>
      </c>
      <c r="C1" s="943"/>
      <c r="E1" s="362"/>
      <c r="F1" s="1343" t="s">
        <v>52</v>
      </c>
      <c r="G1" s="1343"/>
      <c r="H1" s="1343"/>
      <c r="I1" s="1343"/>
      <c r="J1" s="1343"/>
      <c r="K1" s="1343"/>
      <c r="L1" s="1343"/>
      <c r="M1" s="1343"/>
      <c r="N1" s="363"/>
    </row>
    <row r="2" spans="1:15" ht="18.75" thickBot="1" x14ac:dyDescent="0.25">
      <c r="A2" s="540"/>
      <c r="B2" s="873"/>
      <c r="C2" s="874"/>
      <c r="E2" s="364"/>
      <c r="F2" s="1345" t="s">
        <v>51</v>
      </c>
      <c r="G2" s="1345"/>
      <c r="H2" s="1345"/>
      <c r="I2" s="1345"/>
      <c r="J2" s="1345"/>
      <c r="K2" s="1345"/>
      <c r="L2" s="1345"/>
      <c r="M2" s="1345"/>
      <c r="N2" s="363"/>
    </row>
    <row r="3" spans="1:15" ht="16.5" thickBot="1" x14ac:dyDescent="0.25">
      <c r="A3" s="540"/>
      <c r="B3" s="875" t="str">
        <f>[1]Title!B3</f>
        <v>Interim</v>
      </c>
      <c r="C3" s="874"/>
      <c r="E3" s="109" t="s">
        <v>145</v>
      </c>
      <c r="F3" s="110" t="s">
        <v>141</v>
      </c>
      <c r="G3" s="285"/>
      <c r="H3" s="287"/>
      <c r="I3" s="337"/>
      <c r="J3" s="111"/>
      <c r="K3" s="111"/>
      <c r="L3" s="111"/>
      <c r="M3" s="224"/>
      <c r="N3" s="341"/>
    </row>
    <row r="4" spans="1:15" ht="15.75" customHeight="1" x14ac:dyDescent="0.2">
      <c r="A4" s="540"/>
      <c r="B4" s="990" t="str">
        <f>Title!$B$4</f>
        <v>R3</v>
      </c>
      <c r="C4" s="874"/>
      <c r="E4" s="109" t="s">
        <v>145</v>
      </c>
      <c r="F4" s="110" t="s">
        <v>81</v>
      </c>
      <c r="G4" s="285"/>
      <c r="H4" s="287"/>
      <c r="I4" s="337"/>
      <c r="J4" s="111"/>
      <c r="K4" s="111"/>
      <c r="L4" s="111"/>
      <c r="M4" s="224"/>
      <c r="N4" s="341"/>
    </row>
    <row r="5" spans="1:15" ht="15.75" customHeight="1" x14ac:dyDescent="0.2">
      <c r="A5" s="540"/>
      <c r="B5" s="991"/>
      <c r="C5" s="874"/>
      <c r="E5" s="112" t="s">
        <v>145</v>
      </c>
      <c r="F5" s="113" t="s">
        <v>84</v>
      </c>
      <c r="G5" s="286"/>
      <c r="H5" s="287"/>
      <c r="I5" s="337"/>
      <c r="J5" s="114"/>
      <c r="K5" s="114"/>
      <c r="L5" s="114"/>
      <c r="M5" s="225"/>
      <c r="N5" s="342"/>
      <c r="O5" s="82"/>
    </row>
    <row r="6" spans="1:15" ht="15.75" customHeight="1" thickBot="1" x14ac:dyDescent="0.25">
      <c r="A6" s="540"/>
      <c r="B6" s="992"/>
      <c r="C6" s="874"/>
      <c r="O6" s="108"/>
    </row>
    <row r="7" spans="1:15" ht="18.75" thickBot="1" x14ac:dyDescent="0.3">
      <c r="A7" s="540"/>
      <c r="B7" s="882"/>
      <c r="C7" s="883"/>
      <c r="E7" s="1308" t="s">
        <v>537</v>
      </c>
      <c r="F7" s="1344"/>
      <c r="G7" s="1344"/>
      <c r="H7" s="1344"/>
      <c r="I7" s="1344"/>
      <c r="J7" s="1344"/>
      <c r="K7" s="1344"/>
      <c r="L7" s="1344"/>
      <c r="M7" s="1344"/>
      <c r="N7" s="1344"/>
      <c r="O7" s="108"/>
    </row>
    <row r="8" spans="1:15" ht="20.25" x14ac:dyDescent="0.2">
      <c r="A8" s="540"/>
      <c r="B8" s="703" t="s">
        <v>77</v>
      </c>
      <c r="C8" s="464"/>
      <c r="E8" s="127"/>
      <c r="F8" s="21"/>
      <c r="G8" s="21"/>
      <c r="H8" s="21"/>
      <c r="I8" s="21"/>
      <c r="J8" s="21"/>
      <c r="K8" s="21"/>
      <c r="L8" s="128"/>
      <c r="M8" s="129" t="s">
        <v>207</v>
      </c>
      <c r="N8" s="130" t="s">
        <v>61</v>
      </c>
    </row>
    <row r="9" spans="1:15" ht="20.25" x14ac:dyDescent="0.2">
      <c r="A9" s="540"/>
      <c r="B9" s="567" t="s">
        <v>103</v>
      </c>
      <c r="C9" s="464"/>
      <c r="E9" s="30"/>
      <c r="F9" s="131"/>
      <c r="G9" s="20">
        <v>1</v>
      </c>
      <c r="H9" s="25"/>
      <c r="I9" s="25" t="s">
        <v>83</v>
      </c>
      <c r="J9" s="132" t="s">
        <v>144</v>
      </c>
      <c r="K9" s="646" t="s">
        <v>399</v>
      </c>
      <c r="L9" s="133"/>
      <c r="M9" s="134">
        <f>TIME(18,30,0)</f>
        <v>0.77083333333333337</v>
      </c>
      <c r="N9" s="135">
        <v>5</v>
      </c>
    </row>
    <row r="10" spans="1:15" ht="15" customHeight="1" x14ac:dyDescent="0.2">
      <c r="A10" s="540"/>
      <c r="B10" s="568"/>
      <c r="C10" s="569"/>
      <c r="E10" s="127"/>
      <c r="F10" s="136"/>
      <c r="G10" s="2">
        <f>G9+1</f>
        <v>2</v>
      </c>
      <c r="H10" s="2" t="s">
        <v>149</v>
      </c>
      <c r="I10" s="137" t="s">
        <v>54</v>
      </c>
      <c r="J10" s="7" t="s">
        <v>144</v>
      </c>
      <c r="K10" s="643" t="s">
        <v>399</v>
      </c>
      <c r="L10" s="128"/>
      <c r="M10" s="138">
        <f>M9+TIME(0,N9,0)</f>
        <v>0.77430555555555558</v>
      </c>
      <c r="N10" s="139">
        <v>10</v>
      </c>
    </row>
    <row r="11" spans="1:15" ht="20.25" x14ac:dyDescent="0.2">
      <c r="A11" s="540"/>
      <c r="B11" s="570" t="s">
        <v>334</v>
      </c>
      <c r="C11" s="464"/>
      <c r="E11" s="30"/>
      <c r="F11" s="131"/>
      <c r="G11" s="9">
        <f>G10+1</f>
        <v>3</v>
      </c>
      <c r="H11" s="19" t="s">
        <v>149</v>
      </c>
      <c r="I11" s="25" t="s">
        <v>53</v>
      </c>
      <c r="J11" s="132" t="s">
        <v>144</v>
      </c>
      <c r="K11" s="19" t="s">
        <v>153</v>
      </c>
      <c r="L11" s="126"/>
      <c r="M11" s="140">
        <f>M10+TIME(0,N10,0)</f>
        <v>0.78125</v>
      </c>
      <c r="N11" s="135">
        <v>80</v>
      </c>
    </row>
    <row r="12" spans="1:15" ht="20.25" x14ac:dyDescent="0.2">
      <c r="A12" s="918"/>
      <c r="B12" s="571" t="s">
        <v>335</v>
      </c>
      <c r="C12" s="874"/>
      <c r="E12" s="127"/>
      <c r="F12" s="136"/>
      <c r="G12" s="2">
        <f>G11+1</f>
        <v>4</v>
      </c>
      <c r="H12" s="2" t="s">
        <v>149</v>
      </c>
      <c r="I12" s="24" t="s">
        <v>254</v>
      </c>
      <c r="J12" s="7" t="s">
        <v>144</v>
      </c>
      <c r="K12" s="2" t="s">
        <v>196</v>
      </c>
      <c r="L12" s="128"/>
      <c r="M12" s="138">
        <f>M11+TIME(0,N11,0)</f>
        <v>0.83680555555555558</v>
      </c>
      <c r="N12" s="139">
        <v>15</v>
      </c>
    </row>
    <row r="13" spans="1:15" ht="20.25" x14ac:dyDescent="0.2">
      <c r="A13" s="540"/>
      <c r="B13" s="572" t="s">
        <v>128</v>
      </c>
      <c r="C13" s="464"/>
      <c r="E13" s="30"/>
      <c r="F13" s="131"/>
      <c r="G13" s="19">
        <f>G12+1</f>
        <v>5</v>
      </c>
      <c r="H13" s="19" t="s">
        <v>149</v>
      </c>
      <c r="I13" s="25" t="s">
        <v>248</v>
      </c>
      <c r="J13" s="132" t="s">
        <v>144</v>
      </c>
      <c r="K13" s="766" t="s">
        <v>399</v>
      </c>
      <c r="L13" s="126"/>
      <c r="M13" s="140">
        <f>M12+TIME(0,N12,0)</f>
        <v>0.84722222222222221</v>
      </c>
      <c r="N13" s="135">
        <v>10</v>
      </c>
    </row>
    <row r="14" spans="1:15" ht="20.25" x14ac:dyDescent="0.2">
      <c r="A14" s="918"/>
      <c r="B14" s="573" t="s">
        <v>222</v>
      </c>
      <c r="C14" s="464"/>
      <c r="E14" s="127"/>
      <c r="F14" s="136"/>
      <c r="G14" s="2">
        <f>G13+1</f>
        <v>6</v>
      </c>
      <c r="H14" s="2" t="s">
        <v>148</v>
      </c>
      <c r="I14" s="24" t="s">
        <v>147</v>
      </c>
      <c r="J14" s="7" t="s">
        <v>144</v>
      </c>
      <c r="K14" s="2"/>
      <c r="L14" s="128"/>
      <c r="M14" s="138">
        <f>M13+TIME(0,N13,0)</f>
        <v>0.85416666666666663</v>
      </c>
      <c r="N14" s="139" t="s">
        <v>143</v>
      </c>
    </row>
    <row r="15" spans="1:15" ht="15.75" x14ac:dyDescent="0.2">
      <c r="A15" s="918"/>
      <c r="B15" s="465" t="s">
        <v>249</v>
      </c>
      <c r="C15" s="464"/>
    </row>
    <row r="16" spans="1:15" ht="15.75" x14ac:dyDescent="0.2">
      <c r="A16" s="918"/>
      <c r="B16" s="466" t="s">
        <v>302</v>
      </c>
      <c r="C16" s="467"/>
    </row>
    <row r="17" spans="1:14" ht="18" x14ac:dyDescent="0.25">
      <c r="A17" s="918"/>
      <c r="B17" s="882"/>
      <c r="C17" s="426"/>
      <c r="E17" s="1308" t="s">
        <v>538</v>
      </c>
      <c r="F17" s="1344"/>
      <c r="G17" s="1344"/>
      <c r="H17" s="1344"/>
      <c r="I17" s="1344"/>
      <c r="J17" s="1344"/>
      <c r="K17" s="1344"/>
      <c r="L17" s="1344"/>
      <c r="M17" s="1344"/>
      <c r="N17" s="1344"/>
    </row>
    <row r="18" spans="1:14" ht="20.25" x14ac:dyDescent="0.2">
      <c r="A18" s="918"/>
      <c r="B18" s="882"/>
      <c r="C18" s="874"/>
      <c r="E18" s="127"/>
      <c r="F18" s="21"/>
      <c r="G18" s="21"/>
      <c r="H18" s="21"/>
      <c r="I18" s="21"/>
      <c r="J18" s="21"/>
      <c r="K18" s="21"/>
      <c r="L18" s="128"/>
      <c r="M18" s="129" t="s">
        <v>207</v>
      </c>
      <c r="N18" s="130" t="s">
        <v>61</v>
      </c>
    </row>
    <row r="19" spans="1:14" ht="20.25" x14ac:dyDescent="0.2">
      <c r="A19" s="540"/>
      <c r="B19" s="673" t="s">
        <v>336</v>
      </c>
      <c r="C19" s="464"/>
      <c r="E19" s="30"/>
      <c r="F19" s="131"/>
      <c r="G19" s="20">
        <v>1</v>
      </c>
      <c r="H19" s="25"/>
      <c r="I19" s="25" t="s">
        <v>83</v>
      </c>
      <c r="J19" s="132" t="s">
        <v>144</v>
      </c>
      <c r="K19" s="766" t="s">
        <v>399</v>
      </c>
      <c r="L19" s="133"/>
      <c r="M19" s="134">
        <f>TIME(19,30,0)</f>
        <v>0.8125</v>
      </c>
      <c r="N19" s="135">
        <v>5</v>
      </c>
    </row>
    <row r="20" spans="1:14" ht="20.25" x14ac:dyDescent="0.2">
      <c r="A20" s="918"/>
      <c r="B20" s="571" t="s">
        <v>337</v>
      </c>
      <c r="C20" s="874"/>
      <c r="E20" s="127"/>
      <c r="F20" s="136"/>
      <c r="G20" s="2">
        <f>G19+1</f>
        <v>2</v>
      </c>
      <c r="H20" s="2" t="s">
        <v>149</v>
      </c>
      <c r="I20" s="137" t="s">
        <v>36</v>
      </c>
      <c r="J20" s="7" t="s">
        <v>144</v>
      </c>
      <c r="K20" s="643" t="s">
        <v>399</v>
      </c>
      <c r="L20" s="128"/>
      <c r="M20" s="138">
        <f>M19+TIME(0,N19,0)</f>
        <v>0.81597222222222221</v>
      </c>
      <c r="N20" s="139">
        <v>20</v>
      </c>
    </row>
    <row r="21" spans="1:14" ht="20.25" x14ac:dyDescent="0.2">
      <c r="A21" s="540"/>
      <c r="B21" s="704" t="s">
        <v>359</v>
      </c>
      <c r="C21" s="464"/>
      <c r="E21" s="30"/>
      <c r="F21" s="131"/>
      <c r="G21" s="9">
        <f>G20+1</f>
        <v>3</v>
      </c>
      <c r="H21" s="19" t="s">
        <v>149</v>
      </c>
      <c r="I21" s="25" t="s">
        <v>40</v>
      </c>
      <c r="J21" s="132" t="s">
        <v>144</v>
      </c>
      <c r="K21" s="19" t="s">
        <v>105</v>
      </c>
      <c r="L21" s="126"/>
      <c r="M21" s="140">
        <f>M20+TIME(0,N20,0)</f>
        <v>0.82986111111111105</v>
      </c>
      <c r="N21" s="135">
        <v>20</v>
      </c>
    </row>
    <row r="22" spans="1:14" ht="20.25" x14ac:dyDescent="0.25">
      <c r="A22" s="918"/>
      <c r="B22" s="674" t="s">
        <v>301</v>
      </c>
      <c r="C22" s="464"/>
      <c r="E22" s="127"/>
      <c r="F22" s="136"/>
      <c r="G22" s="2">
        <f>G21+1</f>
        <v>4</v>
      </c>
      <c r="H22" s="2" t="s">
        <v>149</v>
      </c>
      <c r="I22" s="24" t="s">
        <v>37</v>
      </c>
      <c r="J22" s="7" t="s">
        <v>144</v>
      </c>
      <c r="K22" s="2" t="s">
        <v>196</v>
      </c>
      <c r="L22" s="128"/>
      <c r="M22" s="138">
        <f>M21+TIME(0,N21,0)</f>
        <v>0.84374999999999989</v>
      </c>
      <c r="N22" s="139">
        <v>20</v>
      </c>
    </row>
    <row r="23" spans="1:14" ht="20.25" x14ac:dyDescent="0.25">
      <c r="A23" s="918"/>
      <c r="B23" s="675" t="s">
        <v>317</v>
      </c>
      <c r="C23" s="464"/>
      <c r="E23" s="30"/>
      <c r="F23" s="131"/>
      <c r="G23" s="19">
        <f>G22+1</f>
        <v>5</v>
      </c>
      <c r="H23" s="19" t="s">
        <v>149</v>
      </c>
      <c r="I23" s="25" t="s">
        <v>35</v>
      </c>
      <c r="J23" s="132" t="s">
        <v>144</v>
      </c>
      <c r="K23" s="766" t="s">
        <v>399</v>
      </c>
      <c r="L23" s="126"/>
      <c r="M23" s="140">
        <f>M22+TIME(0,N22,0)</f>
        <v>0.85763888888888873</v>
      </c>
      <c r="N23" s="135">
        <v>25</v>
      </c>
    </row>
    <row r="24" spans="1:14" ht="20.25" x14ac:dyDescent="0.2">
      <c r="A24" s="918"/>
      <c r="B24" s="705" t="s">
        <v>12</v>
      </c>
      <c r="C24" s="464"/>
      <c r="E24" s="127"/>
      <c r="F24" s="136"/>
      <c r="G24" s="2">
        <f>G23+1</f>
        <v>6</v>
      </c>
      <c r="H24" s="2" t="s">
        <v>44</v>
      </c>
      <c r="I24" s="24" t="s">
        <v>147</v>
      </c>
      <c r="J24" s="7" t="s">
        <v>144</v>
      </c>
      <c r="K24" s="643" t="s">
        <v>399</v>
      </c>
      <c r="L24" s="128"/>
      <c r="M24" s="138">
        <f>M23+TIME(0,N23,0)</f>
        <v>0.87499999999999989</v>
      </c>
      <c r="N24" s="139" t="s">
        <v>143</v>
      </c>
    </row>
    <row r="25" spans="1:14" ht="15.75" x14ac:dyDescent="0.2">
      <c r="A25" s="918"/>
      <c r="B25" s="706" t="s">
        <v>11</v>
      </c>
      <c r="C25" s="464"/>
    </row>
    <row r="26" spans="1:14" ht="15.75" x14ac:dyDescent="0.2">
      <c r="A26" s="918"/>
      <c r="B26" s="707" t="s">
        <v>401</v>
      </c>
      <c r="C26" s="464"/>
    </row>
    <row r="27" spans="1:14" ht="15.75" x14ac:dyDescent="0.2">
      <c r="A27" s="918"/>
      <c r="B27" s="785" t="s">
        <v>419</v>
      </c>
      <c r="C27" s="874"/>
    </row>
    <row r="28" spans="1:14" ht="15.75" x14ac:dyDescent="0.2">
      <c r="A28" s="540"/>
      <c r="B28" s="710" t="s">
        <v>420</v>
      </c>
      <c r="C28" s="464"/>
    </row>
    <row r="29" spans="1:14" ht="15.75" x14ac:dyDescent="0.2">
      <c r="A29" s="918"/>
      <c r="B29" s="882"/>
      <c r="C29" s="464"/>
    </row>
    <row r="30" spans="1:14" ht="15.75" x14ac:dyDescent="0.2">
      <c r="A30" s="918"/>
      <c r="B30" s="882"/>
      <c r="C30" s="464"/>
    </row>
    <row r="31" spans="1:14" x14ac:dyDescent="0.2">
      <c r="A31" s="918"/>
      <c r="B31" s="882"/>
      <c r="C31" s="874"/>
    </row>
    <row r="32" spans="1:14" ht="15.75" x14ac:dyDescent="0.2">
      <c r="A32" s="918"/>
      <c r="B32" s="570" t="s">
        <v>338</v>
      </c>
      <c r="C32" s="874"/>
    </row>
    <row r="33" spans="1:3" ht="15.75" x14ac:dyDescent="0.2">
      <c r="A33" s="918"/>
      <c r="B33" s="571" t="s">
        <v>339</v>
      </c>
      <c r="C33" s="874"/>
    </row>
    <row r="34" spans="1:3" x14ac:dyDescent="0.2">
      <c r="A34" s="918"/>
      <c r="B34" s="847" t="s">
        <v>469</v>
      </c>
      <c r="C34" s="874"/>
    </row>
    <row r="35" spans="1:3" ht="15.75" x14ac:dyDescent="0.2">
      <c r="A35" s="540"/>
      <c r="B35" s="882"/>
      <c r="C35" s="464"/>
    </row>
    <row r="36" spans="1:3" ht="15.75" customHeight="1" x14ac:dyDescent="0.2">
      <c r="A36" s="918"/>
      <c r="B36" s="882"/>
      <c r="C36" s="874"/>
    </row>
    <row r="37" spans="1:3" ht="12.75" customHeight="1" x14ac:dyDescent="0.2">
      <c r="A37" s="918"/>
      <c r="B37" s="882"/>
      <c r="C37" s="464"/>
    </row>
    <row r="38" spans="1:3" ht="12.75" customHeight="1" x14ac:dyDescent="0.2">
      <c r="A38" s="918"/>
      <c r="B38" s="988" t="s">
        <v>349</v>
      </c>
      <c r="C38" s="464"/>
    </row>
    <row r="39" spans="1:3" ht="12.75" customHeight="1" x14ac:dyDescent="0.2">
      <c r="A39" s="882"/>
      <c r="B39" s="989"/>
      <c r="C39" s="882"/>
    </row>
    <row r="40" spans="1:3" ht="12.75" customHeight="1" x14ac:dyDescent="0.2">
      <c r="A40" s="882"/>
      <c r="B40" s="642" t="s">
        <v>346</v>
      </c>
      <c r="C40" s="882"/>
    </row>
    <row r="41" spans="1:3" ht="15.75" x14ac:dyDescent="0.2">
      <c r="A41" s="882"/>
      <c r="B41" s="713" t="s">
        <v>316</v>
      </c>
      <c r="C41" s="882"/>
    </row>
    <row r="42" spans="1:3" ht="13.5" thickBot="1" x14ac:dyDescent="0.25">
      <c r="A42" s="882"/>
      <c r="B42" s="882"/>
      <c r="C42" s="882"/>
    </row>
    <row r="43" spans="1:3" ht="15" x14ac:dyDescent="0.2">
      <c r="A43" s="918"/>
      <c r="B43" s="531" t="s">
        <v>265</v>
      </c>
      <c r="C43" s="874"/>
    </row>
    <row r="44" spans="1:3" ht="15" x14ac:dyDescent="0.2">
      <c r="A44" s="918"/>
      <c r="B44" s="532" t="s">
        <v>229</v>
      </c>
      <c r="C44" s="874"/>
    </row>
    <row r="45" spans="1:3" ht="14.25" x14ac:dyDescent="0.2">
      <c r="A45" s="918"/>
      <c r="B45" s="469" t="s">
        <v>216</v>
      </c>
      <c r="C45" s="468"/>
    </row>
    <row r="46" spans="1:3" ht="14.25" x14ac:dyDescent="0.2">
      <c r="A46" s="918"/>
      <c r="B46" s="470" t="s">
        <v>78</v>
      </c>
      <c r="C46" s="468"/>
    </row>
    <row r="47" spans="1:3" ht="14.25" x14ac:dyDescent="0.2">
      <c r="A47" s="918"/>
      <c r="B47" s="471" t="s">
        <v>79</v>
      </c>
      <c r="C47" s="468"/>
    </row>
    <row r="48" spans="1:3" ht="15.75" x14ac:dyDescent="0.2">
      <c r="A48" s="918"/>
      <c r="B48" s="711" t="s">
        <v>76</v>
      </c>
      <c r="C48" s="468"/>
    </row>
    <row r="49" spans="1:3" ht="14.25" x14ac:dyDescent="0.2">
      <c r="A49" s="918"/>
      <c r="B49" s="472" t="s">
        <v>225</v>
      </c>
      <c r="C49" s="468"/>
    </row>
    <row r="50" spans="1:3" ht="14.25" x14ac:dyDescent="0.2">
      <c r="A50" s="918"/>
      <c r="B50" s="472" t="s">
        <v>226</v>
      </c>
      <c r="C50" s="468"/>
    </row>
    <row r="51" spans="1:3" ht="14.25" x14ac:dyDescent="0.2">
      <c r="A51" s="918"/>
      <c r="B51" s="472" t="s">
        <v>107</v>
      </c>
      <c r="C51" s="468"/>
    </row>
    <row r="52" spans="1:3" ht="14.25" x14ac:dyDescent="0.2">
      <c r="A52" s="918"/>
      <c r="B52" s="472" t="s">
        <v>231</v>
      </c>
      <c r="C52" s="468"/>
    </row>
    <row r="53" spans="1:3" ht="14.25" x14ac:dyDescent="0.2">
      <c r="A53" s="918"/>
      <c r="B53" s="472" t="s">
        <v>227</v>
      </c>
      <c r="C53" s="468"/>
    </row>
    <row r="54" spans="1:3" ht="14.25" x14ac:dyDescent="0.2">
      <c r="A54" s="918"/>
      <c r="B54" s="472" t="s">
        <v>106</v>
      </c>
      <c r="C54" s="468"/>
    </row>
    <row r="55" spans="1:3" ht="14.25" x14ac:dyDescent="0.2">
      <c r="A55" s="918"/>
      <c r="B55" s="472" t="s">
        <v>228</v>
      </c>
      <c r="C55" s="468"/>
    </row>
    <row r="56" spans="1:3" ht="14.25" x14ac:dyDescent="0.2">
      <c r="A56" s="918"/>
      <c r="B56" s="574" t="s">
        <v>80</v>
      </c>
      <c r="C56" s="468"/>
    </row>
    <row r="57" spans="1:3" ht="14.25" x14ac:dyDescent="0.2">
      <c r="A57" s="918"/>
      <c r="B57" s="882"/>
      <c r="C57" s="468"/>
    </row>
    <row r="58" spans="1:3" ht="14.25" x14ac:dyDescent="0.2">
      <c r="A58" s="918"/>
      <c r="B58" s="882"/>
      <c r="C58" s="468"/>
    </row>
    <row r="59" spans="1:3" x14ac:dyDescent="0.2">
      <c r="A59" s="918"/>
      <c r="B59" s="882"/>
      <c r="C59" s="874"/>
    </row>
    <row r="60" spans="1:3" ht="18" x14ac:dyDescent="0.25">
      <c r="A60" s="941"/>
      <c r="B60" s="942" t="s">
        <v>539</v>
      </c>
      <c r="C60" s="943"/>
    </row>
    <row r="61" spans="1:3" x14ac:dyDescent="0.2">
      <c r="A61" s="934"/>
      <c r="B61" s="934"/>
      <c r="C61" s="934"/>
    </row>
    <row r="62" spans="1:3" x14ac:dyDescent="0.2">
      <c r="A62" s="934"/>
      <c r="B62" s="934"/>
      <c r="C62" s="934"/>
    </row>
    <row r="63" spans="1:3" x14ac:dyDescent="0.2">
      <c r="A63" s="934"/>
      <c r="B63" s="934"/>
      <c r="C63" s="934"/>
    </row>
    <row r="64" spans="1:3" x14ac:dyDescent="0.2">
      <c r="A64" s="934"/>
      <c r="B64" s="934"/>
      <c r="C64" s="934"/>
    </row>
    <row r="65" spans="1:3" x14ac:dyDescent="0.2">
      <c r="A65" s="934"/>
      <c r="B65" s="934"/>
      <c r="C65" s="934"/>
    </row>
    <row r="66" spans="1:3" x14ac:dyDescent="0.2">
      <c r="A66" s="934"/>
      <c r="B66" s="934"/>
      <c r="C66" s="934"/>
    </row>
    <row r="67" spans="1:3" x14ac:dyDescent="0.2">
      <c r="A67" s="934"/>
      <c r="B67" s="934"/>
      <c r="C67" s="934"/>
    </row>
    <row r="68" spans="1:3" x14ac:dyDescent="0.2">
      <c r="A68" s="934"/>
      <c r="B68" s="934"/>
      <c r="C68" s="934"/>
    </row>
    <row r="69" spans="1:3" x14ac:dyDescent="0.2">
      <c r="A69" s="934"/>
      <c r="B69" s="934"/>
      <c r="C69" s="934"/>
    </row>
    <row r="70" spans="1:3" x14ac:dyDescent="0.2">
      <c r="A70" s="934"/>
      <c r="B70" s="934"/>
      <c r="C70" s="934"/>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837" customWidth="1"/>
    <col min="2" max="2" width="13.5703125" style="837" customWidth="1"/>
    <col min="3" max="3" width="1.42578125" style="837" customWidth="1"/>
  </cols>
  <sheetData>
    <row r="1" spans="1:3" ht="18" x14ac:dyDescent="0.25">
      <c r="A1" s="941"/>
      <c r="B1" s="942" t="s">
        <v>539</v>
      </c>
      <c r="C1" s="943"/>
    </row>
    <row r="2" spans="1:3" ht="13.5" thickBot="1" x14ac:dyDescent="0.25">
      <c r="A2" s="540"/>
      <c r="B2" s="647"/>
      <c r="C2" s="52"/>
    </row>
    <row r="3" spans="1:3" ht="18" customHeight="1" thickBot="1" x14ac:dyDescent="0.25">
      <c r="A3" s="540"/>
      <c r="B3" s="361" t="str">
        <f>[1]Title!B3</f>
        <v>Interim</v>
      </c>
      <c r="C3" s="52"/>
    </row>
    <row r="4" spans="1:3" ht="12.75" customHeight="1" x14ac:dyDescent="0.2">
      <c r="A4" s="540"/>
      <c r="B4" s="990" t="str">
        <f>Title!$B$4</f>
        <v>R3</v>
      </c>
      <c r="C4" s="52"/>
    </row>
    <row r="5" spans="1:3" x14ac:dyDescent="0.2">
      <c r="A5" s="540"/>
      <c r="B5" s="991"/>
      <c r="C5" s="52"/>
    </row>
    <row r="6" spans="1:3" ht="13.5" thickBot="1" x14ac:dyDescent="0.25">
      <c r="A6" s="540"/>
      <c r="B6" s="992"/>
      <c r="C6" s="52"/>
    </row>
    <row r="7" spans="1:3" ht="13.5" thickBot="1" x14ac:dyDescent="0.25">
      <c r="A7" s="540"/>
      <c r="B7" s="53"/>
      <c r="C7" s="499"/>
    </row>
    <row r="8" spans="1:3" ht="18" x14ac:dyDescent="0.2">
      <c r="A8" s="540"/>
      <c r="B8" s="703" t="s">
        <v>77</v>
      </c>
      <c r="C8" s="464"/>
    </row>
    <row r="9" spans="1:3" ht="15.75" x14ac:dyDescent="0.2">
      <c r="A9" s="540"/>
      <c r="B9" s="567" t="s">
        <v>103</v>
      </c>
      <c r="C9" s="464"/>
    </row>
    <row r="10" spans="1:3" x14ac:dyDescent="0.2">
      <c r="A10" s="540"/>
      <c r="B10" s="568"/>
      <c r="C10" s="569"/>
    </row>
    <row r="11" spans="1:3" ht="15.75" x14ac:dyDescent="0.2">
      <c r="A11" s="540"/>
      <c r="B11" s="570" t="s">
        <v>334</v>
      </c>
      <c r="C11" s="464"/>
    </row>
    <row r="12" spans="1:3" ht="15.75" x14ac:dyDescent="0.2">
      <c r="A12" s="51"/>
      <c r="B12" s="571" t="s">
        <v>335</v>
      </c>
      <c r="C12" s="52"/>
    </row>
    <row r="13" spans="1:3" ht="15.75" x14ac:dyDescent="0.2">
      <c r="A13" s="540"/>
      <c r="B13" s="572" t="s">
        <v>128</v>
      </c>
      <c r="C13" s="464"/>
    </row>
    <row r="14" spans="1:3" ht="15.75" x14ac:dyDescent="0.2">
      <c r="A14" s="51"/>
      <c r="B14" s="573" t="s">
        <v>222</v>
      </c>
      <c r="C14" s="464"/>
    </row>
    <row r="15" spans="1:3" ht="15.75" x14ac:dyDescent="0.2">
      <c r="A15" s="51"/>
      <c r="B15" s="465" t="s">
        <v>249</v>
      </c>
      <c r="C15" s="464"/>
    </row>
    <row r="16" spans="1:3" ht="15.75" x14ac:dyDescent="0.2">
      <c r="A16" s="51"/>
      <c r="B16" s="466" t="s">
        <v>302</v>
      </c>
      <c r="C16" s="467"/>
    </row>
    <row r="17" spans="1:3" x14ac:dyDescent="0.2">
      <c r="A17" s="51"/>
      <c r="B17" s="53"/>
      <c r="C17" s="426"/>
    </row>
    <row r="18" spans="1:3" x14ac:dyDescent="0.2">
      <c r="A18" s="51"/>
      <c r="B18" s="53"/>
      <c r="C18" s="52"/>
    </row>
    <row r="19" spans="1:3" ht="15.75" x14ac:dyDescent="0.2">
      <c r="A19" s="540"/>
      <c r="B19" s="673" t="s">
        <v>336</v>
      </c>
      <c r="C19" s="464"/>
    </row>
    <row r="20" spans="1:3" ht="15.75" x14ac:dyDescent="0.2">
      <c r="A20" s="51"/>
      <c r="B20" s="571" t="s">
        <v>337</v>
      </c>
      <c r="C20" s="52"/>
    </row>
    <row r="21" spans="1:3" ht="15.75" x14ac:dyDescent="0.2">
      <c r="A21" s="540"/>
      <c r="B21" s="704" t="s">
        <v>359</v>
      </c>
      <c r="C21" s="464"/>
    </row>
    <row r="22" spans="1:3" ht="15.75" x14ac:dyDescent="0.25">
      <c r="A22" s="51"/>
      <c r="B22" s="674" t="s">
        <v>301</v>
      </c>
      <c r="C22" s="464"/>
    </row>
    <row r="23" spans="1:3" ht="15.75" x14ac:dyDescent="0.25">
      <c r="A23" s="51"/>
      <c r="B23" s="675" t="s">
        <v>317</v>
      </c>
      <c r="C23" s="464"/>
    </row>
    <row r="24" spans="1:3" ht="15.75" x14ac:dyDescent="0.2">
      <c r="A24" s="51"/>
      <c r="B24" s="705" t="s">
        <v>12</v>
      </c>
      <c r="C24" s="464"/>
    </row>
    <row r="25" spans="1:3" ht="15.75" x14ac:dyDescent="0.2">
      <c r="A25" s="51"/>
      <c r="B25" s="706" t="s">
        <v>11</v>
      </c>
      <c r="C25" s="464"/>
    </row>
    <row r="26" spans="1:3" ht="15.75" x14ac:dyDescent="0.2">
      <c r="A26" s="51"/>
      <c r="B26" s="707" t="s">
        <v>401</v>
      </c>
      <c r="C26" s="464"/>
    </row>
    <row r="27" spans="1:3" ht="15.75" x14ac:dyDescent="0.2">
      <c r="A27" s="51"/>
      <c r="B27" s="785" t="s">
        <v>419</v>
      </c>
      <c r="C27" s="52"/>
    </row>
    <row r="28" spans="1:3" s="780" customFormat="1" ht="15.75" x14ac:dyDescent="0.2">
      <c r="A28" s="540"/>
      <c r="B28" s="710" t="s">
        <v>420</v>
      </c>
      <c r="C28" s="464"/>
    </row>
    <row r="29" spans="1:3" s="780" customFormat="1" ht="15.75" x14ac:dyDescent="0.2">
      <c r="A29" s="51"/>
      <c r="B29" s="53"/>
      <c r="C29" s="464"/>
    </row>
    <row r="30" spans="1:3" s="780" customFormat="1" ht="15.75" x14ac:dyDescent="0.2">
      <c r="A30" s="51"/>
      <c r="B30" s="53"/>
      <c r="C30" s="464"/>
    </row>
    <row r="31" spans="1:3" x14ac:dyDescent="0.2">
      <c r="A31" s="51"/>
      <c r="B31" s="53"/>
      <c r="C31" s="52"/>
    </row>
    <row r="32" spans="1:3" ht="15.75" x14ac:dyDescent="0.2">
      <c r="A32" s="51"/>
      <c r="B32" s="570" t="s">
        <v>338</v>
      </c>
      <c r="C32" s="52"/>
    </row>
    <row r="33" spans="1:3" ht="15.75" x14ac:dyDescent="0.2">
      <c r="A33" s="51"/>
      <c r="B33" s="571" t="s">
        <v>339</v>
      </c>
      <c r="C33" s="52"/>
    </row>
    <row r="34" spans="1:3" x14ac:dyDescent="0.2">
      <c r="A34" s="51"/>
      <c r="B34" s="847" t="s">
        <v>469</v>
      </c>
      <c r="C34" s="52"/>
    </row>
    <row r="35" spans="1:3" ht="15.75" x14ac:dyDescent="0.2">
      <c r="A35" s="540"/>
      <c r="B35" s="53"/>
      <c r="C35" s="464"/>
    </row>
    <row r="36" spans="1:3" x14ac:dyDescent="0.2">
      <c r="A36" s="51"/>
      <c r="B36" s="53"/>
      <c r="C36" s="52"/>
    </row>
    <row r="37" spans="1:3" ht="15.75" x14ac:dyDescent="0.2">
      <c r="A37" s="51"/>
      <c r="B37" s="53"/>
      <c r="C37" s="464"/>
    </row>
    <row r="38" spans="1:3" s="636" customFormat="1" ht="15.75" x14ac:dyDescent="0.2">
      <c r="A38" s="51"/>
      <c r="B38" s="988" t="s">
        <v>349</v>
      </c>
      <c r="C38" s="464"/>
    </row>
    <row r="39" spans="1:3" s="636" customFormat="1" ht="15.75" customHeight="1" x14ac:dyDescent="0.2">
      <c r="A39" s="53"/>
      <c r="B39" s="989"/>
      <c r="C39" s="53"/>
    </row>
    <row r="40" spans="1:3" s="636" customFormat="1" ht="15.75" customHeight="1" x14ac:dyDescent="0.2">
      <c r="A40" s="53"/>
      <c r="B40" s="642" t="s">
        <v>346</v>
      </c>
      <c r="C40" s="53"/>
    </row>
    <row r="41" spans="1:3" s="636" customFormat="1" ht="15.75" x14ac:dyDescent="0.2">
      <c r="A41" s="53"/>
      <c r="B41" s="713" t="s">
        <v>316</v>
      </c>
      <c r="C41" s="53"/>
    </row>
    <row r="42" spans="1:3" ht="13.5" thickBot="1" x14ac:dyDescent="0.25">
      <c r="A42" s="53"/>
      <c r="B42" s="53"/>
      <c r="C42" s="53"/>
    </row>
    <row r="43" spans="1:3" ht="15" x14ac:dyDescent="0.2">
      <c r="A43" s="51"/>
      <c r="B43" s="531" t="s">
        <v>265</v>
      </c>
      <c r="C43" s="52"/>
    </row>
    <row r="44" spans="1:3" ht="15" x14ac:dyDescent="0.2">
      <c r="A44" s="51"/>
      <c r="B44" s="532" t="s">
        <v>229</v>
      </c>
      <c r="C44" s="52"/>
    </row>
    <row r="45" spans="1:3" ht="14.25" x14ac:dyDescent="0.2">
      <c r="A45" s="51"/>
      <c r="B45" s="469" t="s">
        <v>216</v>
      </c>
      <c r="C45" s="468"/>
    </row>
    <row r="46" spans="1:3" ht="14.25" x14ac:dyDescent="0.2">
      <c r="A46" s="51"/>
      <c r="B46" s="470" t="s">
        <v>78</v>
      </c>
      <c r="C46" s="468"/>
    </row>
    <row r="47" spans="1:3" ht="14.25" x14ac:dyDescent="0.2">
      <c r="A47" s="51"/>
      <c r="B47" s="471" t="s">
        <v>79</v>
      </c>
      <c r="C47" s="468"/>
    </row>
    <row r="48" spans="1:3" ht="15.75" x14ac:dyDescent="0.2">
      <c r="A48" s="51"/>
      <c r="B48" s="711" t="s">
        <v>76</v>
      </c>
      <c r="C48" s="468"/>
    </row>
    <row r="49" spans="1:3" ht="14.25" x14ac:dyDescent="0.2">
      <c r="A49" s="51"/>
      <c r="B49" s="472" t="s">
        <v>225</v>
      </c>
      <c r="C49" s="468"/>
    </row>
    <row r="50" spans="1:3" ht="14.25" x14ac:dyDescent="0.2">
      <c r="A50" s="51"/>
      <c r="B50" s="472" t="s">
        <v>226</v>
      </c>
      <c r="C50" s="468"/>
    </row>
    <row r="51" spans="1:3" ht="14.25" x14ac:dyDescent="0.2">
      <c r="A51" s="51"/>
      <c r="B51" s="472" t="s">
        <v>107</v>
      </c>
      <c r="C51" s="468"/>
    </row>
    <row r="52" spans="1:3" ht="14.25" x14ac:dyDescent="0.2">
      <c r="A52" s="51"/>
      <c r="B52" s="472" t="s">
        <v>231</v>
      </c>
      <c r="C52" s="468"/>
    </row>
    <row r="53" spans="1:3" ht="14.25" x14ac:dyDescent="0.2">
      <c r="A53" s="51"/>
      <c r="B53" s="472" t="s">
        <v>227</v>
      </c>
      <c r="C53" s="468"/>
    </row>
    <row r="54" spans="1:3" ht="14.25" x14ac:dyDescent="0.2">
      <c r="A54" s="51"/>
      <c r="B54" s="472" t="s">
        <v>106</v>
      </c>
      <c r="C54" s="468"/>
    </row>
    <row r="55" spans="1:3" ht="14.25" x14ac:dyDescent="0.2">
      <c r="A55" s="51"/>
      <c r="B55" s="472" t="s">
        <v>228</v>
      </c>
      <c r="C55" s="468"/>
    </row>
    <row r="56" spans="1:3" ht="14.25" x14ac:dyDescent="0.2">
      <c r="A56" s="51"/>
      <c r="B56" s="574" t="s">
        <v>80</v>
      </c>
      <c r="C56" s="468"/>
    </row>
    <row r="57" spans="1:3" ht="14.25" x14ac:dyDescent="0.2">
      <c r="A57" s="51"/>
      <c r="B57" s="53"/>
      <c r="C57" s="468"/>
    </row>
    <row r="58" spans="1:3" ht="14.25" x14ac:dyDescent="0.2">
      <c r="A58" s="51"/>
      <c r="B58" s="53"/>
      <c r="C58" s="468"/>
    </row>
    <row r="59" spans="1:3" x14ac:dyDescent="0.2">
      <c r="A59" s="51"/>
      <c r="B59" s="53"/>
      <c r="C59" s="52"/>
    </row>
    <row r="60" spans="1:3" ht="18" x14ac:dyDescent="0.25">
      <c r="A60" s="941"/>
      <c r="B60" s="942" t="s">
        <v>539</v>
      </c>
      <c r="C60" s="943"/>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837" customWidth="1"/>
    <col min="2" max="2" width="13.5703125" style="837" customWidth="1"/>
    <col min="3" max="3" width="1.42578125" style="837"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831"/>
      <c r="B1" s="832" t="s">
        <v>478</v>
      </c>
      <c r="C1" s="833"/>
      <c r="D1" s="57"/>
    </row>
    <row r="2" spans="1:9" ht="18.75" thickBot="1" x14ac:dyDescent="0.3">
      <c r="A2" s="540"/>
      <c r="B2" s="647"/>
      <c r="C2" s="52"/>
      <c r="E2" s="54" t="s">
        <v>170</v>
      </c>
    </row>
    <row r="3" spans="1:9" ht="18.75" thickBot="1" x14ac:dyDescent="0.3">
      <c r="A3" s="540"/>
      <c r="B3" s="361" t="str">
        <f>[1]Title!B3</f>
        <v>Interim</v>
      </c>
      <c r="C3" s="52"/>
      <c r="E3" s="54"/>
    </row>
    <row r="4" spans="1:9" ht="13.15" customHeight="1" x14ac:dyDescent="0.2">
      <c r="A4" s="540"/>
      <c r="B4" s="990" t="str">
        <f>Title!$B$4</f>
        <v>R3</v>
      </c>
      <c r="C4" s="52"/>
      <c r="F4" s="1359" t="s">
        <v>210</v>
      </c>
      <c r="G4" s="1359"/>
      <c r="H4" s="1359"/>
      <c r="I4" s="1359"/>
    </row>
    <row r="5" spans="1:9" x14ac:dyDescent="0.2">
      <c r="A5" s="540"/>
      <c r="B5" s="991"/>
      <c r="C5" s="52"/>
      <c r="F5" s="1359"/>
      <c r="G5" s="1359"/>
      <c r="H5" s="1359"/>
      <c r="I5" s="1359"/>
    </row>
    <row r="6" spans="1:9" ht="13.5" thickBot="1" x14ac:dyDescent="0.25">
      <c r="A6" s="540"/>
      <c r="B6" s="992"/>
      <c r="C6" s="52"/>
      <c r="F6" s="1356"/>
      <c r="G6" s="1356"/>
      <c r="H6" s="1356"/>
      <c r="I6" s="1356"/>
    </row>
    <row r="7" spans="1:9" ht="21" thickBot="1" x14ac:dyDescent="0.25">
      <c r="A7" s="540"/>
      <c r="B7" s="53"/>
      <c r="C7" s="499"/>
      <c r="D7" s="59"/>
      <c r="F7" s="1361" t="s">
        <v>71</v>
      </c>
      <c r="G7" s="1361"/>
      <c r="H7" s="63"/>
      <c r="I7" s="1360" t="s">
        <v>70</v>
      </c>
    </row>
    <row r="8" spans="1:9" ht="20.25" x14ac:dyDescent="0.2">
      <c r="A8" s="540"/>
      <c r="B8" s="703" t="s">
        <v>77</v>
      </c>
      <c r="C8" s="464"/>
      <c r="F8" s="1361"/>
      <c r="G8" s="1361"/>
      <c r="H8" s="63"/>
      <c r="I8" s="1360"/>
    </row>
    <row r="9" spans="1:9" ht="18" x14ac:dyDescent="0.25">
      <c r="A9" s="540"/>
      <c r="B9" s="567" t="s">
        <v>103</v>
      </c>
      <c r="C9" s="464"/>
      <c r="F9" s="1358" t="s">
        <v>220</v>
      </c>
      <c r="G9" s="1358"/>
      <c r="H9" s="64"/>
      <c r="I9" s="72" t="s">
        <v>72</v>
      </c>
    </row>
    <row r="10" spans="1:9" x14ac:dyDescent="0.2">
      <c r="A10" s="540"/>
      <c r="B10" s="568"/>
      <c r="C10" s="569"/>
      <c r="F10" s="1356"/>
      <c r="G10" s="1356"/>
      <c r="H10" s="1356"/>
      <c r="I10" s="1356"/>
    </row>
    <row r="11" spans="1:9" ht="15.75" x14ac:dyDescent="0.2">
      <c r="A11" s="540"/>
      <c r="B11" s="570" t="s">
        <v>334</v>
      </c>
      <c r="C11" s="464"/>
      <c r="F11" s="1364" t="s">
        <v>73</v>
      </c>
      <c r="G11" s="1364"/>
      <c r="H11" s="1364"/>
      <c r="I11" s="1364"/>
    </row>
    <row r="12" spans="1:9" ht="15.75" x14ac:dyDescent="0.2">
      <c r="A12" s="51"/>
      <c r="B12" s="571" t="s">
        <v>335</v>
      </c>
      <c r="C12" s="52"/>
      <c r="F12" s="65"/>
      <c r="G12" s="65"/>
      <c r="H12" s="65"/>
      <c r="I12" s="65"/>
    </row>
    <row r="13" spans="1:9" ht="15.75" x14ac:dyDescent="0.2">
      <c r="A13" s="540"/>
      <c r="B13" s="572" t="s">
        <v>128</v>
      </c>
      <c r="C13" s="464"/>
      <c r="F13" s="1362" t="s">
        <v>68</v>
      </c>
      <c r="G13" s="1363"/>
      <c r="H13" s="1363"/>
      <c r="I13" s="75" t="s">
        <v>180</v>
      </c>
    </row>
    <row r="14" spans="1:9" ht="15.75" x14ac:dyDescent="0.2">
      <c r="A14" s="51"/>
      <c r="B14" s="573" t="s">
        <v>222</v>
      </c>
      <c r="C14" s="464"/>
      <c r="F14" s="1357" t="s">
        <v>67</v>
      </c>
      <c r="G14" s="1357"/>
      <c r="H14" s="1357"/>
      <c r="I14" s="1357"/>
    </row>
    <row r="15" spans="1:9" ht="15.75" x14ac:dyDescent="0.2">
      <c r="A15" s="51"/>
      <c r="B15" s="465" t="s">
        <v>249</v>
      </c>
      <c r="C15" s="464"/>
      <c r="F15" s="73"/>
      <c r="G15" s="73"/>
      <c r="H15" s="73"/>
      <c r="I15" s="73"/>
    </row>
    <row r="16" spans="1:9" ht="15.75" x14ac:dyDescent="0.2">
      <c r="A16" s="51"/>
      <c r="B16" s="466" t="s">
        <v>302</v>
      </c>
      <c r="C16" s="467"/>
      <c r="F16" s="1348" t="s">
        <v>221</v>
      </c>
      <c r="G16" s="1347" t="s">
        <v>391</v>
      </c>
      <c r="H16" s="1349" t="s">
        <v>255</v>
      </c>
      <c r="I16" s="1350"/>
    </row>
    <row r="17" spans="1:9" x14ac:dyDescent="0.2">
      <c r="A17" s="51"/>
      <c r="B17" s="53"/>
      <c r="C17" s="426"/>
      <c r="F17" s="1348"/>
      <c r="G17" s="1347"/>
      <c r="H17" s="1351"/>
      <c r="I17" s="1352"/>
    </row>
    <row r="18" spans="1:9" x14ac:dyDescent="0.2">
      <c r="A18" s="51"/>
      <c r="B18" s="53"/>
      <c r="C18" s="52"/>
      <c r="F18" s="1348"/>
      <c r="G18" s="1347"/>
      <c r="H18" s="1351"/>
      <c r="I18" s="1352"/>
    </row>
    <row r="19" spans="1:9" ht="15.75" x14ac:dyDescent="0.2">
      <c r="A19" s="540"/>
      <c r="B19" s="673" t="s">
        <v>336</v>
      </c>
      <c r="C19" s="464"/>
      <c r="F19" s="1348"/>
      <c r="G19" s="1347"/>
      <c r="H19" s="1353"/>
      <c r="I19" s="1354"/>
    </row>
    <row r="20" spans="1:9" ht="15.75" x14ac:dyDescent="0.2">
      <c r="A20" s="51"/>
      <c r="B20" s="571" t="s">
        <v>337</v>
      </c>
      <c r="C20" s="52"/>
      <c r="F20" s="712" t="s">
        <v>361</v>
      </c>
      <c r="G20" s="760" t="s">
        <v>392</v>
      </c>
      <c r="H20" s="1367" t="s">
        <v>256</v>
      </c>
      <c r="I20" s="1368"/>
    </row>
    <row r="21" spans="1:9" ht="15.75" x14ac:dyDescent="0.2">
      <c r="A21" s="540"/>
      <c r="B21" s="704" t="s">
        <v>359</v>
      </c>
      <c r="C21" s="464"/>
      <c r="F21" s="74" t="s">
        <v>263</v>
      </c>
      <c r="G21" s="143" t="s">
        <v>393</v>
      </c>
      <c r="H21" s="1369"/>
      <c r="I21" s="1370"/>
    </row>
    <row r="22" spans="1:9" ht="15.75" x14ac:dyDescent="0.25">
      <c r="A22" s="51"/>
      <c r="B22" s="674" t="s">
        <v>301</v>
      </c>
      <c r="C22" s="464"/>
      <c r="F22" s="712" t="s">
        <v>264</v>
      </c>
      <c r="G22" s="143" t="s">
        <v>394</v>
      </c>
      <c r="H22" s="1369"/>
      <c r="I22" s="1370"/>
    </row>
    <row r="23" spans="1:9" ht="15.75" x14ac:dyDescent="0.25">
      <c r="A23" s="51"/>
      <c r="B23" s="675" t="s">
        <v>317</v>
      </c>
      <c r="C23" s="464"/>
      <c r="F23" s="712" t="s">
        <v>43</v>
      </c>
      <c r="G23" s="143" t="s">
        <v>395</v>
      </c>
      <c r="H23" s="1369"/>
      <c r="I23" s="1370"/>
    </row>
    <row r="24" spans="1:9" ht="15.75" x14ac:dyDescent="0.2">
      <c r="A24" s="51"/>
      <c r="B24" s="705" t="s">
        <v>12</v>
      </c>
      <c r="C24" s="464"/>
      <c r="F24" s="712" t="s">
        <v>14</v>
      </c>
      <c r="G24" s="143" t="s">
        <v>396</v>
      </c>
      <c r="H24" s="1369"/>
      <c r="I24" s="1370"/>
    </row>
    <row r="25" spans="1:9" ht="15.75" x14ac:dyDescent="0.2">
      <c r="A25" s="51"/>
      <c r="B25" s="706" t="s">
        <v>11</v>
      </c>
      <c r="C25" s="464"/>
      <c r="F25" s="712" t="s">
        <v>8</v>
      </c>
      <c r="G25" s="143" t="s">
        <v>397</v>
      </c>
      <c r="H25" s="1369"/>
      <c r="I25" s="1370"/>
    </row>
    <row r="26" spans="1:9" ht="15.75" x14ac:dyDescent="0.2">
      <c r="A26" s="51"/>
      <c r="B26" s="707" t="s">
        <v>401</v>
      </c>
      <c r="C26" s="464"/>
      <c r="F26" s="712" t="s">
        <v>362</v>
      </c>
      <c r="G26" s="143" t="s">
        <v>398</v>
      </c>
      <c r="H26" s="1369"/>
      <c r="I26" s="1370"/>
    </row>
    <row r="27" spans="1:9" ht="15.75" x14ac:dyDescent="0.2">
      <c r="A27" s="51"/>
      <c r="B27" s="785" t="s">
        <v>419</v>
      </c>
      <c r="C27" s="52"/>
      <c r="F27" s="781" t="s">
        <v>421</v>
      </c>
      <c r="G27" s="143" t="s">
        <v>423</v>
      </c>
      <c r="H27" s="1371"/>
      <c r="I27" s="1372"/>
    </row>
    <row r="28" spans="1:9" ht="15.75" x14ac:dyDescent="0.2">
      <c r="A28" s="540"/>
      <c r="B28" s="710" t="s">
        <v>420</v>
      </c>
      <c r="C28" s="464"/>
      <c r="F28" s="781" t="s">
        <v>422</v>
      </c>
      <c r="G28" s="143" t="s">
        <v>424</v>
      </c>
      <c r="H28" s="142"/>
      <c r="I28" s="142"/>
    </row>
    <row r="29" spans="1:9" ht="15.75" x14ac:dyDescent="0.2">
      <c r="A29" s="51"/>
      <c r="B29" s="53"/>
      <c r="C29" s="464"/>
      <c r="F29" s="1366" t="s">
        <v>259</v>
      </c>
      <c r="G29" s="1366"/>
      <c r="H29" s="1366"/>
      <c r="I29" s="1366"/>
    </row>
    <row r="30" spans="1:9" ht="15.75" x14ac:dyDescent="0.2">
      <c r="A30" s="51"/>
      <c r="B30" s="53"/>
      <c r="C30" s="464"/>
      <c r="F30" s="1346"/>
      <c r="G30" s="1346"/>
      <c r="H30" s="1346"/>
      <c r="I30" s="1346"/>
    </row>
    <row r="31" spans="1:9" x14ac:dyDescent="0.2">
      <c r="A31" s="51"/>
      <c r="B31" s="53"/>
      <c r="C31" s="52"/>
      <c r="F31" s="1346"/>
      <c r="G31" s="1346"/>
      <c r="H31" s="1346"/>
      <c r="I31" s="1346"/>
    </row>
    <row r="32" spans="1:9" ht="15.75" x14ac:dyDescent="0.2">
      <c r="A32" s="51"/>
      <c r="B32" s="570" t="s">
        <v>338</v>
      </c>
      <c r="C32" s="52"/>
      <c r="F32" s="1373" t="s">
        <v>260</v>
      </c>
      <c r="G32" s="1373"/>
      <c r="H32" s="1373"/>
      <c r="I32" s="1373"/>
    </row>
    <row r="33" spans="1:9" ht="15.75" x14ac:dyDescent="0.2">
      <c r="A33" s="51"/>
      <c r="B33" s="571" t="s">
        <v>339</v>
      </c>
      <c r="C33" s="52"/>
      <c r="F33" s="1346" t="s">
        <v>58</v>
      </c>
      <c r="G33" s="1346"/>
      <c r="H33" s="1346"/>
      <c r="I33" s="1346"/>
    </row>
    <row r="34" spans="1:9" x14ac:dyDescent="0.2">
      <c r="A34" s="51"/>
      <c r="B34" s="847" t="s">
        <v>469</v>
      </c>
      <c r="C34" s="52"/>
      <c r="F34" s="1346"/>
      <c r="G34" s="1346"/>
      <c r="H34" s="1346"/>
      <c r="I34" s="1346"/>
    </row>
    <row r="35" spans="1:9" ht="15.75" x14ac:dyDescent="0.2">
      <c r="A35" s="540"/>
      <c r="B35" s="53"/>
      <c r="C35" s="464"/>
      <c r="F35" s="1346" t="s">
        <v>123</v>
      </c>
      <c r="G35" s="1346"/>
      <c r="H35" s="1346"/>
      <c r="I35" s="1346"/>
    </row>
    <row r="36" spans="1:9" ht="15.6" customHeight="1" x14ac:dyDescent="0.2">
      <c r="A36" s="51"/>
      <c r="B36" s="53"/>
      <c r="C36" s="52"/>
      <c r="F36" s="1346"/>
      <c r="G36" s="1346"/>
      <c r="H36" s="1346"/>
      <c r="I36" s="1346"/>
    </row>
    <row r="37" spans="1:9" ht="13.15" customHeight="1" x14ac:dyDescent="0.2">
      <c r="A37" s="51"/>
      <c r="B37" s="53"/>
      <c r="C37" s="464"/>
      <c r="F37" s="1346"/>
      <c r="G37" s="1346"/>
      <c r="H37" s="1346"/>
      <c r="I37" s="1346"/>
    </row>
    <row r="38" spans="1:9" ht="15.75" customHeight="1" x14ac:dyDescent="0.2">
      <c r="A38" s="51"/>
      <c r="B38" s="988" t="s">
        <v>349</v>
      </c>
      <c r="C38" s="464"/>
      <c r="F38" s="1346" t="s">
        <v>69</v>
      </c>
      <c r="G38" s="1346"/>
      <c r="H38" s="1346"/>
      <c r="I38" s="1346"/>
    </row>
    <row r="39" spans="1:9" ht="15.75" customHeight="1" x14ac:dyDescent="0.2">
      <c r="A39" s="53"/>
      <c r="B39" s="989"/>
      <c r="C39" s="53"/>
      <c r="F39" s="1355" t="s">
        <v>59</v>
      </c>
      <c r="G39" s="1355"/>
      <c r="H39" s="1355"/>
      <c r="I39" s="1355"/>
    </row>
    <row r="40" spans="1:9" ht="12.75" customHeight="1" x14ac:dyDescent="0.2">
      <c r="A40" s="53"/>
      <c r="B40" s="642" t="s">
        <v>346</v>
      </c>
      <c r="C40" s="53"/>
      <c r="F40" s="1346" t="s">
        <v>65</v>
      </c>
      <c r="G40" s="1346"/>
      <c r="H40" s="1346"/>
      <c r="I40" s="1346"/>
    </row>
    <row r="41" spans="1:9" ht="15.75" x14ac:dyDescent="0.2">
      <c r="A41" s="53"/>
      <c r="B41" s="713" t="s">
        <v>316</v>
      </c>
      <c r="C41" s="53"/>
      <c r="F41" s="1346"/>
      <c r="G41" s="1346"/>
      <c r="H41" s="1346"/>
      <c r="I41" s="1346"/>
    </row>
    <row r="42" spans="1:9" ht="13.5" thickBot="1" x14ac:dyDescent="0.25">
      <c r="A42" s="53"/>
      <c r="B42" s="53"/>
      <c r="C42" s="53"/>
      <c r="F42" s="1346"/>
      <c r="G42" s="1346"/>
      <c r="H42" s="1346"/>
      <c r="I42" s="1346"/>
    </row>
    <row r="43" spans="1:9" ht="15" x14ac:dyDescent="0.2">
      <c r="A43" s="51"/>
      <c r="B43" s="531" t="s">
        <v>265</v>
      </c>
      <c r="C43" s="52"/>
      <c r="F43" s="1346" t="s">
        <v>62</v>
      </c>
      <c r="G43" s="1346"/>
      <c r="H43" s="1346"/>
      <c r="I43" s="1346"/>
    </row>
    <row r="44" spans="1:9" ht="15" x14ac:dyDescent="0.2">
      <c r="A44" s="51"/>
      <c r="B44" s="532" t="s">
        <v>229</v>
      </c>
      <c r="C44" s="52"/>
      <c r="F44" s="1346"/>
      <c r="G44" s="1346"/>
      <c r="H44" s="1346"/>
      <c r="I44" s="1346"/>
    </row>
    <row r="45" spans="1:9" ht="14.25" x14ac:dyDescent="0.2">
      <c r="A45" s="51"/>
      <c r="B45" s="469" t="s">
        <v>216</v>
      </c>
      <c r="C45" s="468"/>
      <c r="F45" s="1346"/>
      <c r="G45" s="1346"/>
      <c r="H45" s="1346"/>
      <c r="I45" s="1346"/>
    </row>
    <row r="46" spans="1:9" ht="14.25" x14ac:dyDescent="0.2">
      <c r="A46" s="51"/>
      <c r="B46" s="470" t="s">
        <v>78</v>
      </c>
      <c r="C46" s="468"/>
      <c r="F46" s="1346" t="s">
        <v>63</v>
      </c>
      <c r="G46" s="1346"/>
      <c r="H46" s="1346"/>
      <c r="I46" s="1346"/>
    </row>
    <row r="47" spans="1:9" ht="14.25" x14ac:dyDescent="0.2">
      <c r="A47" s="51"/>
      <c r="B47" s="471" t="s">
        <v>79</v>
      </c>
      <c r="C47" s="468"/>
      <c r="F47" s="1346"/>
      <c r="G47" s="1346"/>
      <c r="H47" s="1346"/>
      <c r="I47" s="1346"/>
    </row>
    <row r="48" spans="1:9" ht="15.75" x14ac:dyDescent="0.2">
      <c r="A48" s="51"/>
      <c r="B48" s="711" t="s">
        <v>76</v>
      </c>
      <c r="C48" s="468"/>
      <c r="F48" s="1346" t="s">
        <v>66</v>
      </c>
      <c r="G48" s="1346"/>
      <c r="H48" s="1346"/>
      <c r="I48" s="1346"/>
    </row>
    <row r="49" spans="1:9" ht="14.25" x14ac:dyDescent="0.2">
      <c r="A49" s="51"/>
      <c r="B49" s="472" t="s">
        <v>225</v>
      </c>
      <c r="C49" s="468"/>
      <c r="F49" s="1346"/>
      <c r="G49" s="1346"/>
      <c r="H49" s="1346"/>
      <c r="I49" s="1346"/>
    </row>
    <row r="50" spans="1:9" ht="14.25" x14ac:dyDescent="0.2">
      <c r="A50" s="51"/>
      <c r="B50" s="472" t="s">
        <v>226</v>
      </c>
      <c r="C50" s="468"/>
      <c r="F50" s="1346"/>
      <c r="G50" s="1346"/>
      <c r="H50" s="1346"/>
      <c r="I50" s="1346"/>
    </row>
    <row r="51" spans="1:9" ht="14.25" x14ac:dyDescent="0.2">
      <c r="A51" s="51"/>
      <c r="B51" s="472" t="s">
        <v>107</v>
      </c>
      <c r="C51" s="468"/>
      <c r="F51" s="1346"/>
      <c r="G51" s="1346"/>
      <c r="H51" s="1346"/>
      <c r="I51" s="1346"/>
    </row>
    <row r="52" spans="1:9" ht="14.25" x14ac:dyDescent="0.2">
      <c r="A52" s="51"/>
      <c r="B52" s="472" t="s">
        <v>231</v>
      </c>
      <c r="C52" s="468"/>
      <c r="F52" s="1346" t="s">
        <v>64</v>
      </c>
      <c r="G52" s="1346"/>
      <c r="H52" s="1346"/>
      <c r="I52" s="1346"/>
    </row>
    <row r="53" spans="1:9" ht="14.25" x14ac:dyDescent="0.2">
      <c r="A53" s="51"/>
      <c r="B53" s="472" t="s">
        <v>227</v>
      </c>
      <c r="C53" s="468"/>
      <c r="F53" s="1346"/>
      <c r="G53" s="1346"/>
      <c r="H53" s="1346"/>
      <c r="I53" s="1346"/>
    </row>
    <row r="54" spans="1:9" ht="14.25" x14ac:dyDescent="0.2">
      <c r="A54" s="51"/>
      <c r="B54" s="472" t="s">
        <v>106</v>
      </c>
      <c r="C54" s="468"/>
      <c r="F54" s="1365"/>
      <c r="G54" s="1365"/>
      <c r="H54" s="1365"/>
      <c r="I54" s="1365"/>
    </row>
    <row r="55" spans="1:9" ht="14.25" x14ac:dyDescent="0.2">
      <c r="A55" s="51"/>
      <c r="B55" s="472" t="s">
        <v>228</v>
      </c>
      <c r="C55" s="468"/>
    </row>
    <row r="56" spans="1:9" ht="14.25" x14ac:dyDescent="0.2">
      <c r="A56" s="51"/>
      <c r="B56" s="574" t="s">
        <v>80</v>
      </c>
      <c r="C56" s="468"/>
    </row>
    <row r="57" spans="1:9" ht="14.25" x14ac:dyDescent="0.2">
      <c r="A57" s="51"/>
      <c r="B57" s="53"/>
      <c r="C57" s="468"/>
    </row>
    <row r="58" spans="1:9" ht="14.25" x14ac:dyDescent="0.2">
      <c r="A58" s="51"/>
      <c r="B58" s="53"/>
      <c r="C58" s="468"/>
    </row>
    <row r="59" spans="1:9" x14ac:dyDescent="0.2">
      <c r="A59" s="51"/>
      <c r="B59" s="53"/>
      <c r="C59" s="52"/>
    </row>
    <row r="60" spans="1:9" ht="15.75" x14ac:dyDescent="0.2">
      <c r="A60" s="831"/>
      <c r="B60" s="832" t="str">
        <f>B1</f>
        <v>July '13</v>
      </c>
      <c r="C60" s="833"/>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2014-01-20T14:31:35Z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