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4_07/"/>
    </mc:Choice>
  </mc:AlternateContent>
  <xr:revisionPtr revIDLastSave="56" documentId="8_{03B2CE84-70D9-41F5-B21B-4EAD26AE81A8}" xr6:coauthVersionLast="47" xr6:coauthVersionMax="47" xr10:uidLastSave="{BCDA2964-9A91-4607-BED5-5CF382DFB221}"/>
  <bookViews>
    <workbookView xWindow="7350" yWindow="540" windowWidth="18975" windowHeight="30735" xr2:uid="{00000000-000D-0000-FFFF-FFFF00000000}"/>
  </bookViews>
  <sheets>
    <sheet name="EC_Opening_Agenda" sheetId="1" r:id="rId1"/>
  </sheets>
  <definedNames>
    <definedName name="Excel_BuiltIn_Print_Area_1_1">EC_Opening_Agenda!$A$1:$F$66</definedName>
    <definedName name="_xlnm.Print_Area" localSheetId="0">EC_Opening_Agenda!$A$1:$F$67</definedName>
    <definedName name="Print_Area_MI">EC_Opening_Agenda!$A$1:$E$46</definedName>
    <definedName name="PRINT_AREA_MI_1">EC_Opening_Agenda!$A$1:$E$46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 s="1"/>
  <c r="F42" i="1" s="1"/>
  <c r="F43" i="1" s="1"/>
  <c r="F44" i="1" s="1"/>
  <c r="A42" i="1"/>
  <c r="A41" i="1"/>
  <c r="F8" i="1"/>
  <c r="F9" i="1" s="1"/>
  <c r="F10" i="1" s="1"/>
  <c r="A45" i="1" l="1"/>
  <c r="A10" i="1" l="1"/>
  <c r="A11" i="1" s="1"/>
  <c r="A12" i="1" s="1"/>
  <c r="A32" i="1" l="1"/>
  <c r="A33" i="1" s="1"/>
  <c r="A34" i="1" s="1"/>
  <c r="A35" i="1" s="1"/>
  <c r="A36" i="1" s="1"/>
  <c r="A46" i="1" l="1"/>
  <c r="A47" i="1" s="1"/>
  <c r="A48" i="1" s="1"/>
  <c r="A49" i="1" s="1"/>
  <c r="A50" i="1" s="1"/>
  <c r="A17" i="1"/>
  <c r="A18" i="1" s="1"/>
  <c r="A19" i="1" s="1"/>
  <c r="A55" i="1"/>
  <c r="A56" i="1" s="1"/>
  <c r="A20" i="1" l="1"/>
  <c r="A21" i="1" s="1"/>
  <c r="A22" i="1" s="1"/>
  <c r="F11" i="1"/>
  <c r="F12" i="1" s="1"/>
  <c r="A57" i="1"/>
  <c r="A58" i="1" s="1"/>
  <c r="A23" i="1" l="1"/>
  <c r="A24" i="1" s="1"/>
  <c r="A25" i="1" s="1"/>
  <c r="A26" i="1" s="1"/>
  <c r="A27" i="1" s="1"/>
  <c r="F13" i="1"/>
  <c r="F14" i="1" s="1"/>
  <c r="A28" i="1" l="1"/>
  <c r="A30" i="1" s="1"/>
  <c r="F15" i="1"/>
  <c r="F16" i="1" s="1"/>
  <c r="F17" i="1" s="1"/>
  <c r="F18" i="1" s="1"/>
  <c r="F19" i="1" s="1"/>
  <c r="F20" i="1" l="1"/>
  <c r="F21" i="1" s="1"/>
  <c r="F22" i="1" s="1"/>
  <c r="F23" i="1" s="1"/>
  <c r="F24" i="1" s="1"/>
  <c r="F25" i="1" s="1"/>
  <c r="F26" i="1" s="1"/>
  <c r="F27" i="1" s="1"/>
  <c r="F28" i="1" s="1"/>
  <c r="F30" i="1" s="1"/>
  <c r="F31" i="1" s="1"/>
  <c r="F32" i="1" l="1"/>
  <c r="F33" i="1" s="1"/>
  <c r="F34" i="1" s="1"/>
  <c r="F35" i="1" s="1"/>
  <c r="F36" i="1" l="1"/>
  <c r="F37" i="1" l="1"/>
  <c r="F38" i="1" s="1"/>
  <c r="F39" i="1" s="1"/>
  <c r="F45" i="1" s="1"/>
  <c r="F46" i="1" s="1"/>
  <c r="F47" i="1" s="1"/>
  <c r="F48" i="1" s="1"/>
  <c r="F49" i="1" s="1"/>
  <c r="F50" i="1" s="1"/>
  <c r="F52" i="1" s="1"/>
  <c r="F54" i="1" s="1"/>
  <c r="F55" i="1" s="1"/>
  <c r="F56" i="1" s="1"/>
  <c r="F57" i="1" s="1"/>
  <c r="F58" i="1" s="1"/>
  <c r="F60" i="1" l="1"/>
  <c r="F61" i="1" s="1"/>
</calcChain>
</file>

<file path=xl/sharedStrings.xml><?xml version="1.0" encoding="utf-8"?>
<sst xmlns="http://schemas.openxmlformats.org/spreadsheetml/2006/main" count="134" uniqueCount="73">
  <si>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</si>
  <si>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</si>
  <si>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</si>
  <si>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</si>
  <si>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</si>
  <si>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</si>
  <si>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</si>
  <si>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</si>
  <si>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</si>
  <si>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</si>
  <si>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</si>
  <si>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</si>
  <si>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</si>
  <si>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</si>
  <si>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</si>
  <si>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</si>
  <si>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</si>
  <si>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</si>
  <si>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</si>
  <si>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</si>
  <si>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</si>
  <si>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</si>
  <si>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</si>
  <si>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</si>
  <si>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</si>
  <si>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</si>
  <si>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</si>
  <si>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</si>
  <si>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</si>
  <si>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</si>
  <si>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</si>
  <si>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</si>
  <si>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</si>
  <si>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Draft documents to EC Ballot</t>
  </si>
  <si>
    <t>Chair's Announcements</t>
  </si>
  <si>
    <t>EC Affiliation Update</t>
  </si>
  <si>
    <t>DAmbrosia</t>
  </si>
  <si>
    <t>Current / Future venues</t>
  </si>
  <si>
    <t>Stanley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</si>
  <si>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</si>
  <si>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</si>
  <si>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</si>
  <si>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</si>
  <si>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</si>
  <si>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</si>
  <si>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</si>
  <si>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IEEE 802 Public Visibility</t>
  </si>
  <si>
    <t>Haasz</t>
  </si>
  <si>
    <t>List of Drafts to SA Ballot</t>
  </si>
  <si>
    <t>R0</t>
  </si>
  <si>
    <t xml:space="preserve">IEEE 802 Publication Report
</t>
  </si>
  <si>
    <t xml:space="preserve">IEEE 802 EC Solutions_Report
</t>
  </si>
  <si>
    <t xml:space="preserve">IEEE 802 Active Standards Report
</t>
  </si>
  <si>
    <t xml:space="preserve">IEEE 802 Active PAR Report
</t>
  </si>
  <si>
    <t xml:space="preserve">Recap 802/SA Task Force Meeting </t>
  </si>
  <si>
    <t>Au</t>
  </si>
  <si>
    <t>IEEE SA Reports</t>
  </si>
  <si>
    <t>Action Item Recap - 
Ref: TBA</t>
  </si>
  <si>
    <t xml:space="preserve">IEEE-SA Participation / Copyright Policies 
Ref: https://ieee802.org/sapolicies.shtml </t>
  </si>
  <si>
    <t>APPROVE OR MODIFY AGENDA</t>
  </si>
  <si>
    <t>Baykas</t>
  </si>
  <si>
    <t>Monday 1800 - 2015  (8:00 am to 10:15 am EDT)
15 Jul 2024</t>
  </si>
  <si>
    <t>AGENDA  -  IEEE 802 LMSC EXECUTIVE COMMITTEE MEETING
IEEE 802 LMSC 136th Plenary Session</t>
  </si>
  <si>
    <t xml:space="preserve">APPROVE Motion: Approve  the following minutes 
· 04 Jun 2024 802 EC Monthly Teleconference - TBA
M: D'Ambrosia     S: </t>
  </si>
  <si>
    <t>Chaplin</t>
  </si>
  <si>
    <t xml:space="preserve">FEE Waivers
Confirm meeting fee waivers for the July 2024 LMSC Session for the following individuals:
</t>
  </si>
  <si>
    <t>Halasz</t>
  </si>
  <si>
    <t xml:space="preserve"> WG / TAG Chairs</t>
  </si>
  <si>
    <t>Internal Business</t>
  </si>
  <si>
    <t>IEEE 802 History Activity</t>
  </si>
  <si>
    <t>IEEE 802 EC November 2024 Workshop</t>
  </si>
  <si>
    <t>Orientation Report</t>
  </si>
  <si>
    <t>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</si>
</sst>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30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6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" fontId="20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2" fontId="25" fillId="0" borderId="11" xfId="0" applyNumberFormat="1" applyFont="1" applyBorder="1" applyAlignment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2" fontId="20" fillId="23" borderId="10" xfId="0" applyNumberFormat="1" applyFont="1" applyFill="1" applyBorder="1" applyAlignment="1">
      <alignment horizontal="left" vertical="top"/>
    </xf>
    <xf numFmtId="165" fontId="20" fillId="23" borderId="16" xfId="0" applyNumberFormat="1" applyFont="1" applyFill="1" applyBorder="1" applyAlignment="1">
      <alignment horizontal="right" vertical="top"/>
    </xf>
    <xf numFmtId="2" fontId="20" fillId="23" borderId="11" xfId="0" applyNumberFormat="1" applyFont="1" applyFill="1" applyBorder="1" applyAlignment="1">
      <alignment vertical="top" wrapText="1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8" borderId="19" xfId="0" applyFont="1" applyFill="1" applyBorder="1" applyAlignment="1">
      <alignment vertical="top"/>
    </xf>
    <xf numFmtId="164" fontId="20" fillId="18" borderId="16" xfId="0" applyFont="1" applyFill="1" applyBorder="1" applyAlignment="1">
      <alignment horizontal="left" vertical="top" wrapText="1"/>
    </xf>
    <xf numFmtId="164" fontId="20" fillId="18" borderId="11" xfId="0" applyFont="1" applyFill="1" applyBorder="1" applyAlignment="1">
      <alignment horizontal="left" vertical="top" wrapText="1"/>
    </xf>
    <xf numFmtId="164" fontId="26" fillId="0" borderId="10" xfId="0" applyFont="1" applyBorder="1" applyAlignment="1">
      <alignment horizontal="center" vertical="top" wrapText="1"/>
    </xf>
    <xf numFmtId="164" fontId="27" fillId="19" borderId="10" xfId="0" applyFont="1" applyFill="1" applyBorder="1" applyAlignment="1">
      <alignment horizontal="left" vertical="top" wrapText="1" indent="1"/>
    </xf>
    <xf numFmtId="164" fontId="27" fillId="0" borderId="10" xfId="0" applyFont="1" applyBorder="1" applyAlignment="1">
      <alignment horizontal="left" vertical="top" wrapText="1"/>
    </xf>
    <xf numFmtId="1" fontId="27" fillId="19" borderId="10" xfId="0" applyNumberFormat="1" applyFont="1" applyFill="1" applyBorder="1" applyAlignment="1">
      <alignment horizontal="right" vertical="top"/>
    </xf>
    <xf numFmtId="165" fontId="27" fillId="0" borderId="10" xfId="0" applyNumberFormat="1" applyFont="1" applyBorder="1" applyAlignment="1">
      <alignment horizontal="right" vertical="top"/>
    </xf>
    <xf numFmtId="165" fontId="27" fillId="23" borderId="10" xfId="0" applyNumberFormat="1" applyFont="1" applyFill="1" applyBorder="1" applyAlignment="1">
      <alignment horizontal="right" vertical="top"/>
    </xf>
    <xf numFmtId="164" fontId="27" fillId="19" borderId="12" xfId="0" applyFont="1" applyFill="1" applyBorder="1" applyAlignment="1">
      <alignment horizontal="left" vertical="top" wrapText="1" indent="1"/>
    </xf>
    <xf numFmtId="1" fontId="27" fillId="19" borderId="12" xfId="0" applyNumberFormat="1" applyFont="1" applyFill="1" applyBorder="1" applyAlignment="1">
      <alignment horizontal="right" vertical="top"/>
    </xf>
    <xf numFmtId="164" fontId="27" fillId="19" borderId="17" xfId="0" applyFont="1" applyFill="1" applyBorder="1" applyAlignment="1">
      <alignment horizontal="left" vertical="top" wrapText="1" indent="1"/>
    </xf>
    <xf numFmtId="1" fontId="27" fillId="19" borderId="16" xfId="0" applyNumberFormat="1" applyFont="1" applyFill="1" applyBorder="1" applyAlignment="1">
      <alignment horizontal="right" vertical="top"/>
    </xf>
    <xf numFmtId="165" fontId="27" fillId="23" borderId="16" xfId="0" applyNumberFormat="1" applyFont="1" applyFill="1" applyBorder="1" applyAlignment="1">
      <alignment horizontal="right" vertical="top"/>
    </xf>
    <xf numFmtId="164" fontId="27" fillId="23" borderId="11" xfId="0" applyFont="1" applyFill="1" applyBorder="1" applyAlignment="1">
      <alignment horizontal="left" vertical="top" wrapText="1" indent="1"/>
    </xf>
    <xf numFmtId="1" fontId="27" fillId="19" borderId="11" xfId="0" applyNumberFormat="1" applyFont="1" applyFill="1" applyBorder="1" applyAlignment="1">
      <alignment horizontal="right" vertical="top"/>
    </xf>
    <xf numFmtId="1" fontId="27" fillId="23" borderId="11" xfId="0" applyNumberFormat="1" applyFont="1" applyFill="1" applyBorder="1" applyAlignment="1">
      <alignment horizontal="right" vertical="top"/>
    </xf>
    <xf numFmtId="164" fontId="27" fillId="0" borderId="11" xfId="0" applyFont="1" applyBorder="1" applyAlignment="1">
      <alignment horizontal="left" vertical="top" wrapText="1" indent="1"/>
    </xf>
    <xf numFmtId="1" fontId="27" fillId="0" borderId="11" xfId="0" applyNumberFormat="1" applyFont="1" applyBorder="1" applyAlignment="1">
      <alignment horizontal="right" vertical="top"/>
    </xf>
    <xf numFmtId="1" fontId="27" fillId="0" borderId="10" xfId="0" applyNumberFormat="1" applyFont="1" applyBorder="1" applyAlignment="1">
      <alignment horizontal="right" vertical="top"/>
    </xf>
    <xf numFmtId="164" fontId="27" fillId="18" borderId="10" xfId="0" applyFont="1" applyFill="1" applyBorder="1" applyAlignment="1">
      <alignment horizontal="left" vertical="top" wrapText="1"/>
    </xf>
    <xf numFmtId="1" fontId="27" fillId="18" borderId="10" xfId="0" applyNumberFormat="1" applyFont="1" applyFill="1" applyBorder="1" applyAlignment="1">
      <alignment horizontal="right" vertical="top"/>
    </xf>
    <xf numFmtId="165" fontId="27" fillId="22" borderId="10" xfId="0" applyNumberFormat="1" applyFont="1" applyFill="1" applyBorder="1" applyAlignment="1">
      <alignment horizontal="right" vertical="top"/>
    </xf>
    <xf numFmtId="164" fontId="27" fillId="18" borderId="20" xfId="0" applyFont="1" applyFill="1" applyBorder="1" applyAlignment="1">
      <alignment horizontal="left" vertical="top" wrapText="1"/>
    </xf>
    <xf numFmtId="164" fontId="27" fillId="19" borderId="10" xfId="0" applyFont="1" applyFill="1" applyBorder="1" applyAlignment="1">
      <alignment horizontal="left" vertical="top" wrapText="1"/>
    </xf>
    <xf numFmtId="1" fontId="27" fillId="0" borderId="10" xfId="0" applyNumberFormat="1" applyFont="1" applyBorder="1" applyAlignment="1">
      <alignment vertical="top"/>
    </xf>
    <xf numFmtId="164" fontId="27" fillId="0" borderId="11" xfId="0" applyFont="1" applyBorder="1" applyAlignment="1">
      <alignment horizontal="left" vertical="top" wrapText="1"/>
    </xf>
    <xf numFmtId="165" fontId="27" fillId="0" borderId="11" xfId="0" applyNumberFormat="1" applyFont="1" applyBorder="1" applyAlignment="1">
      <alignment horizontal="right" vertical="top"/>
    </xf>
    <xf numFmtId="164" fontId="27" fillId="23" borderId="11" xfId="0" applyFont="1" applyFill="1" applyBorder="1" applyAlignment="1">
      <alignment horizontal="left" vertical="top" wrapText="1"/>
    </xf>
    <xf numFmtId="1" fontId="28" fillId="0" borderId="11" xfId="0" applyNumberFormat="1" applyFont="1" applyBorder="1" applyAlignment="1">
      <alignment horizontal="right" vertical="top"/>
    </xf>
    <xf numFmtId="165" fontId="27" fillId="23" borderId="11" xfId="0" applyNumberFormat="1" applyFont="1" applyFill="1" applyBorder="1" applyAlignment="1">
      <alignment horizontal="right" vertical="top"/>
    </xf>
    <xf numFmtId="164" fontId="27" fillId="22" borderId="11" xfId="0" applyFont="1" applyFill="1" applyBorder="1" applyAlignment="1">
      <alignment horizontal="left" vertical="top" wrapText="1"/>
    </xf>
    <xf numFmtId="1" fontId="27" fillId="22" borderId="11" xfId="0" applyNumberFormat="1" applyFont="1" applyFill="1" applyBorder="1" applyAlignment="1">
      <alignment horizontal="right" vertical="top"/>
    </xf>
    <xf numFmtId="165" fontId="27" fillId="22" borderId="11" xfId="0" applyNumberFormat="1" applyFont="1" applyFill="1" applyBorder="1" applyAlignment="1">
      <alignment horizontal="right" vertical="top"/>
    </xf>
    <xf numFmtId="164" fontId="29" fillId="0" borderId="11" xfId="0" applyFont="1" applyBorder="1" applyAlignment="1">
      <alignment horizontal="left" vertical="top" wrapText="1"/>
    </xf>
    <xf numFmtId="1" fontId="29" fillId="0" borderId="11" xfId="0" applyNumberFormat="1" applyFont="1" applyBorder="1" applyAlignment="1">
      <alignment horizontal="right" vertical="top"/>
    </xf>
    <xf numFmtId="164" fontId="27" fillId="0" borderId="0" xfId="0" applyFont="1" applyAlignment="1">
      <alignment horizontal="left" vertical="top" wrapText="1"/>
    </xf>
    <xf numFmtId="1" fontId="27" fillId="0" borderId="0" xfId="0" applyNumberFormat="1" applyFont="1" applyAlignment="1">
      <alignment vertical="top"/>
    </xf>
    <xf numFmtId="165" fontId="27" fillId="0" borderId="15" xfId="0" applyNumberFormat="1" applyFont="1" applyBorder="1" applyAlignment="1">
      <alignment horizontal="right" vertical="top"/>
    </xf>
    <xf numFmtId="164" fontId="27" fillId="14" borderId="13" xfId="0" applyFont="1" applyFill="1" applyBorder="1" applyAlignment="1">
      <alignment vertical="top" wrapText="1"/>
    </xf>
    <xf numFmtId="1" fontId="27" fillId="14" borderId="13" xfId="0" applyNumberFormat="1" applyFont="1" applyFill="1" applyBorder="1" applyAlignment="1">
      <alignment vertical="top"/>
    </xf>
    <xf numFmtId="165" fontId="27" fillId="20" borderId="15" xfId="0" applyNumberFormat="1" applyFont="1" applyFill="1" applyBorder="1" applyAlignment="1">
      <alignment horizontal="right" vertical="top"/>
    </xf>
    <xf numFmtId="164" fontId="28" fillId="0" borderId="11" xfId="0" applyFont="1" applyBorder="1" applyAlignment="1">
      <alignment horizontal="left" vertical="top" wrapText="1" indent="1"/>
    </xf>
    <xf numFmtId="164" fontId="27" fillId="22" borderId="11" xfId="0" applyFont="1" applyFill="1" applyBorder="1" applyAlignment="1">
      <alignment horizontal="left" vertical="top" wrapText="1" inden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1"/>
  <sheetViews>
    <sheetView tabSelected="1" topLeftCell="A3" zoomScale="170" zoomScaleNormal="170" workbookViewId="0">
      <selection activeCell="C7" sqref="C7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8984375" style="49" customWidth="1"/>
    <col min="4" max="4" width="6.8984375" style="49" customWidth="1"/>
    <col min="5" max="5" width="2.296875" style="50" customWidth="1"/>
    <col min="6" max="6" width="6.5" style="51" customWidth="1"/>
    <col min="7" max="7" width="3.3984375" style="7" customWidth="1"/>
    <col min="8" max="8" width="3" style="52" hidden="1" customWidth="1"/>
    <col min="9" max="9" width="3.8984375" style="7" hidden="1" customWidth="1"/>
    <col min="10" max="10" width="39.5" style="7" customWidth="1"/>
    <col min="11" max="254" width="9.3984375" style="7" customWidth="1"/>
    <col min="255" max="1023" width="9.3984375" customWidth="1"/>
    <col min="1024" max="1024" width="8.8984375" customWidth="1"/>
  </cols>
  <sheetData>
    <row r="1" spans="1:254" ht="26.25" customHeight="1" x14ac:dyDescent="0.25">
      <c r="A1" s="1" t="s">
        <v>49</v>
      </c>
      <c r="B1" s="2"/>
      <c r="C1" s="95" t="s">
        <v>62</v>
      </c>
      <c r="D1" s="4"/>
      <c r="E1" s="5"/>
      <c r="F1" s="6"/>
      <c r="G1" s="7">
        <v>5</v>
      </c>
      <c r="H1" s="8"/>
    </row>
    <row r="2" spans="1:254" ht="24" customHeight="1" x14ac:dyDescent="0.25">
      <c r="A2" s="2"/>
      <c r="B2" s="2"/>
      <c r="C2" s="3" t="s">
        <v>61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H4" s="8" t="s">
        <v>1</v>
      </c>
    </row>
    <row r="5" spans="1:254" x14ac:dyDescent="0.25">
      <c r="A5" s="11"/>
      <c r="B5" s="12"/>
      <c r="C5" s="13" t="s">
        <v>3</v>
      </c>
      <c r="D5" s="14"/>
      <c r="E5" s="15"/>
      <c r="F5" s="16"/>
      <c r="H5" s="17"/>
    </row>
    <row r="6" spans="1:254" x14ac:dyDescent="0.25">
      <c r="A6" s="18"/>
      <c r="B6" s="19"/>
      <c r="C6" s="20" t="s">
        <v>4</v>
      </c>
      <c r="D6" s="21"/>
      <c r="E6" s="22"/>
      <c r="F6" s="23"/>
      <c r="H6" s="24"/>
    </row>
    <row r="7" spans="1:254" x14ac:dyDescent="0.25">
      <c r="A7" s="2"/>
      <c r="B7" s="1"/>
      <c r="C7" s="25"/>
      <c r="D7" s="4"/>
      <c r="E7" s="5"/>
      <c r="F7" s="10"/>
      <c r="H7" s="8"/>
    </row>
    <row r="8" spans="1:254" ht="11.25" customHeight="1" x14ac:dyDescent="0.25">
      <c r="A8" s="26">
        <v>1</v>
      </c>
      <c r="B8" s="2"/>
      <c r="C8" s="25" t="s">
        <v>5</v>
      </c>
      <c r="D8" s="97" t="s">
        <v>19</v>
      </c>
      <c r="E8" s="111">
        <v>1</v>
      </c>
      <c r="F8" s="100">
        <f>F7+TIME(8,E7,0)</f>
        <v>0.33333333333333331</v>
      </c>
      <c r="H8" s="27">
        <v>6.9444444444444436E-4</v>
      </c>
    </row>
    <row r="9" spans="1:254" ht="10.35" customHeight="1" x14ac:dyDescent="0.25">
      <c r="A9" s="26">
        <v>2</v>
      </c>
      <c r="B9" s="2" t="s">
        <v>7</v>
      </c>
      <c r="C9" s="25" t="s">
        <v>59</v>
      </c>
      <c r="D9" s="97" t="s">
        <v>19</v>
      </c>
      <c r="E9" s="111">
        <v>5</v>
      </c>
      <c r="F9" s="99">
        <f t="shared" ref="F9:F10" si="0">F8+TIME(0,E8,0)</f>
        <v>0.33402777777777776</v>
      </c>
      <c r="H9" s="27">
        <v>6.9444444444444449E-3</v>
      </c>
    </row>
    <row r="10" spans="1:254" ht="22.35" customHeight="1" x14ac:dyDescent="0.25">
      <c r="A10" s="85">
        <f>A9+1</f>
        <v>3</v>
      </c>
      <c r="B10" s="66" t="s">
        <v>12</v>
      </c>
      <c r="C10" s="87" t="s">
        <v>58</v>
      </c>
      <c r="D10" s="97" t="s">
        <v>19</v>
      </c>
      <c r="E10" s="98">
        <v>2</v>
      </c>
      <c r="F10" s="100">
        <f t="shared" si="0"/>
        <v>0.33749999999999997</v>
      </c>
      <c r="H10" s="27"/>
    </row>
    <row r="11" spans="1:254" ht="33.4" customHeight="1" x14ac:dyDescent="0.25">
      <c r="A11" s="28">
        <f>A10+0.01</f>
        <v>3.01</v>
      </c>
      <c r="B11" s="18" t="s">
        <v>8</v>
      </c>
      <c r="C11" s="93" t="s">
        <v>63</v>
      </c>
      <c r="D11" s="112" t="s">
        <v>28</v>
      </c>
      <c r="E11" s="113">
        <v>0</v>
      </c>
      <c r="F11" s="114">
        <f t="shared" ref="F11:F61" si="1">F10+TIME(0,E10,0)</f>
        <v>0.33888888888888885</v>
      </c>
      <c r="H11" s="29">
        <v>0</v>
      </c>
    </row>
    <row r="12" spans="1:254" s="84" customFormat="1" ht="22.9" customHeight="1" x14ac:dyDescent="0.25">
      <c r="A12" s="28">
        <f>A11+0.01</f>
        <v>3.0199999999999996</v>
      </c>
      <c r="B12" s="92" t="s">
        <v>8</v>
      </c>
      <c r="C12" s="94" t="s">
        <v>65</v>
      </c>
      <c r="D12" s="115" t="s">
        <v>6</v>
      </c>
      <c r="E12" s="113">
        <v>0</v>
      </c>
      <c r="F12" s="114">
        <f t="shared" si="1"/>
        <v>0.33888888888888885</v>
      </c>
      <c r="G12" s="82"/>
      <c r="H12" s="88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</row>
    <row r="13" spans="1:254" ht="10.35" customHeight="1" x14ac:dyDescent="0.25">
      <c r="A13" s="59"/>
      <c r="B13" s="66"/>
      <c r="D13" s="116"/>
      <c r="E13" s="98"/>
      <c r="F13" s="99">
        <f>F11+TIME(0,E11,0)</f>
        <v>0.33888888888888885</v>
      </c>
      <c r="H13" s="29"/>
    </row>
    <row r="14" spans="1:254" ht="12" customHeight="1" x14ac:dyDescent="0.25">
      <c r="A14" s="59">
        <v>4</v>
      </c>
      <c r="B14" s="66" t="s">
        <v>12</v>
      </c>
      <c r="C14" s="67" t="s">
        <v>10</v>
      </c>
      <c r="D14" s="97" t="s">
        <v>19</v>
      </c>
      <c r="E14" s="98">
        <v>2</v>
      </c>
      <c r="F14" s="99">
        <f t="shared" si="1"/>
        <v>0.33888888888888885</v>
      </c>
      <c r="H14" s="29">
        <v>0</v>
      </c>
    </row>
    <row r="15" spans="1:254" ht="10.35" customHeight="1" x14ac:dyDescent="0.25">
      <c r="A15" s="26"/>
      <c r="B15" s="2"/>
      <c r="C15" s="67"/>
      <c r="D15" s="97"/>
      <c r="E15" s="117">
        <v>0</v>
      </c>
      <c r="F15" s="99">
        <f t="shared" si="1"/>
        <v>0.34027777777777773</v>
      </c>
      <c r="H15" s="8">
        <v>0</v>
      </c>
    </row>
    <row r="16" spans="1:254" ht="11.25" customHeight="1" x14ac:dyDescent="0.25">
      <c r="A16" s="26"/>
      <c r="B16" s="2"/>
      <c r="C16" s="25" t="s">
        <v>11</v>
      </c>
      <c r="D16" s="97"/>
      <c r="E16" s="117">
        <v>0</v>
      </c>
      <c r="F16" s="99">
        <f t="shared" si="1"/>
        <v>0.34027777777777773</v>
      </c>
      <c r="H16" s="8"/>
    </row>
    <row r="17" spans="1:254" ht="10.35" customHeight="1" x14ac:dyDescent="0.25">
      <c r="A17" s="59">
        <f>5</f>
        <v>5</v>
      </c>
      <c r="B17" s="2"/>
      <c r="C17" s="25" t="s">
        <v>29</v>
      </c>
      <c r="D17" s="97" t="s">
        <v>19</v>
      </c>
      <c r="E17" s="117">
        <v>0</v>
      </c>
      <c r="F17" s="99">
        <f t="shared" si="1"/>
        <v>0.34027777777777773</v>
      </c>
      <c r="H17" s="29"/>
    </row>
    <row r="18" spans="1:254" ht="10.35" customHeight="1" x14ac:dyDescent="0.25">
      <c r="A18" s="59">
        <f>A17+0.01</f>
        <v>5.01</v>
      </c>
      <c r="B18" s="66" t="s">
        <v>12</v>
      </c>
      <c r="C18" s="96" t="s">
        <v>34</v>
      </c>
      <c r="D18" s="97" t="s">
        <v>19</v>
      </c>
      <c r="E18" s="98">
        <v>5</v>
      </c>
      <c r="F18" s="99">
        <f t="shared" si="1"/>
        <v>0.34027777777777773</v>
      </c>
      <c r="H18" s="29">
        <v>0</v>
      </c>
    </row>
    <row r="19" spans="1:254" ht="10.35" customHeight="1" x14ac:dyDescent="0.25">
      <c r="A19" s="59">
        <f>A18+0.01</f>
        <v>5.0199999999999996</v>
      </c>
      <c r="B19" s="66" t="s">
        <v>12</v>
      </c>
      <c r="C19" s="96" t="s">
        <v>13</v>
      </c>
      <c r="D19" s="97" t="s">
        <v>19</v>
      </c>
      <c r="E19" s="98">
        <v>3</v>
      </c>
      <c r="F19" s="99">
        <f t="shared" si="1"/>
        <v>0.34374999999999994</v>
      </c>
      <c r="H19" s="29">
        <v>0</v>
      </c>
    </row>
    <row r="20" spans="1:254" ht="10.35" customHeight="1" x14ac:dyDescent="0.25">
      <c r="A20" s="59">
        <f t="shared" ref="A20:A27" si="2">A19+0.01</f>
        <v>5.0299999999999994</v>
      </c>
      <c r="B20" s="66" t="s">
        <v>12</v>
      </c>
      <c r="C20" s="96" t="s">
        <v>14</v>
      </c>
      <c r="D20" s="97" t="s">
        <v>19</v>
      </c>
      <c r="E20" s="98">
        <v>3</v>
      </c>
      <c r="F20" s="100">
        <f t="shared" si="1"/>
        <v>0.34583333333333327</v>
      </c>
      <c r="H20" s="29">
        <v>0</v>
      </c>
    </row>
    <row r="21" spans="1:254" ht="10.35" customHeight="1" x14ac:dyDescent="0.25">
      <c r="A21" s="59">
        <f t="shared" si="2"/>
        <v>5.0399999999999991</v>
      </c>
      <c r="B21" s="66" t="s">
        <v>12</v>
      </c>
      <c r="C21" s="96" t="s">
        <v>15</v>
      </c>
      <c r="D21" s="97" t="s">
        <v>19</v>
      </c>
      <c r="E21" s="98">
        <v>1</v>
      </c>
      <c r="F21" s="100">
        <f t="shared" si="1"/>
        <v>0.3479166666666666</v>
      </c>
      <c r="H21" s="29"/>
    </row>
    <row r="22" spans="1:254" s="31" customFormat="1" ht="10.35" customHeight="1" x14ac:dyDescent="0.25">
      <c r="A22" s="59">
        <f t="shared" si="2"/>
        <v>5.0499999999999989</v>
      </c>
      <c r="B22" s="66" t="s">
        <v>12</v>
      </c>
      <c r="C22" s="96" t="s">
        <v>35</v>
      </c>
      <c r="D22" s="97" t="s">
        <v>19</v>
      </c>
      <c r="E22" s="98">
        <v>2</v>
      </c>
      <c r="F22" s="100">
        <f t="shared" si="1"/>
        <v>0.34861111111111104</v>
      </c>
      <c r="G22" s="30"/>
      <c r="H22" s="29">
        <v>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 ht="10.35" customHeight="1" x14ac:dyDescent="0.25">
      <c r="A23" s="59">
        <f t="shared" si="2"/>
        <v>5.0599999999999987</v>
      </c>
      <c r="B23" s="66" t="s">
        <v>12</v>
      </c>
      <c r="C23" s="96" t="s">
        <v>48</v>
      </c>
      <c r="D23" s="97" t="s">
        <v>19</v>
      </c>
      <c r="E23" s="98">
        <v>1</v>
      </c>
      <c r="F23" s="100">
        <f t="shared" si="1"/>
        <v>0.34999999999999992</v>
      </c>
      <c r="H23" s="29">
        <v>0</v>
      </c>
    </row>
    <row r="24" spans="1:254" ht="10.35" customHeight="1" x14ac:dyDescent="0.25">
      <c r="A24" s="59">
        <f t="shared" si="2"/>
        <v>5.0699999999999985</v>
      </c>
      <c r="B24" s="66" t="s">
        <v>12</v>
      </c>
      <c r="C24" s="101" t="s">
        <v>16</v>
      </c>
      <c r="D24" s="97" t="s">
        <v>19</v>
      </c>
      <c r="E24" s="102">
        <v>1</v>
      </c>
      <c r="F24" s="100">
        <f t="shared" si="1"/>
        <v>0.35069444444444436</v>
      </c>
      <c r="H24" s="29"/>
    </row>
    <row r="25" spans="1:254" ht="10.35" customHeight="1" x14ac:dyDescent="0.25">
      <c r="A25" s="59">
        <f t="shared" si="2"/>
        <v>5.0799999999999983</v>
      </c>
      <c r="B25" s="66" t="s">
        <v>12</v>
      </c>
      <c r="C25" s="103" t="s">
        <v>33</v>
      </c>
      <c r="D25" s="97" t="s">
        <v>19</v>
      </c>
      <c r="E25" s="104">
        <v>1</v>
      </c>
      <c r="F25" s="105">
        <f t="shared" si="1"/>
        <v>0.35138888888888881</v>
      </c>
      <c r="H25" s="27">
        <v>3.4722222222222225E-3</v>
      </c>
    </row>
    <row r="26" spans="1:254" ht="10.35" customHeight="1" x14ac:dyDescent="0.25">
      <c r="A26" s="59">
        <f t="shared" si="2"/>
        <v>5.0899999999999981</v>
      </c>
      <c r="B26" s="66" t="s">
        <v>12</v>
      </c>
      <c r="C26" s="106" t="s">
        <v>17</v>
      </c>
      <c r="D26" s="97" t="s">
        <v>19</v>
      </c>
      <c r="E26" s="107">
        <v>2</v>
      </c>
      <c r="F26" s="105">
        <f t="shared" si="1"/>
        <v>0.35208333333333325</v>
      </c>
      <c r="H26" s="27">
        <v>3.4722222222222225E-3</v>
      </c>
    </row>
    <row r="27" spans="1:254" ht="10.35" customHeight="1" x14ac:dyDescent="0.25">
      <c r="A27" s="59">
        <f t="shared" si="2"/>
        <v>5.0999999999999979</v>
      </c>
      <c r="B27" s="66" t="s">
        <v>12</v>
      </c>
      <c r="C27" s="106" t="s">
        <v>18</v>
      </c>
      <c r="D27" s="97" t="s">
        <v>19</v>
      </c>
      <c r="E27" s="108">
        <v>10</v>
      </c>
      <c r="F27" s="105">
        <f t="shared" si="1"/>
        <v>0.35347222222222213</v>
      </c>
      <c r="H27" s="27"/>
    </row>
    <row r="28" spans="1:254" ht="10.35" customHeight="1" x14ac:dyDescent="0.25">
      <c r="A28" s="59">
        <f>A27+0.01</f>
        <v>5.1099999999999977</v>
      </c>
      <c r="B28" s="66" t="s">
        <v>12</v>
      </c>
      <c r="C28" s="109" t="s">
        <v>54</v>
      </c>
      <c r="D28" s="97" t="s">
        <v>19</v>
      </c>
      <c r="E28" s="110">
        <v>5</v>
      </c>
      <c r="F28" s="105">
        <f t="shared" si="1"/>
        <v>0.36041666666666655</v>
      </c>
      <c r="H28" s="27"/>
    </row>
    <row r="29" spans="1:254" ht="10.35" customHeight="1" x14ac:dyDescent="0.25">
      <c r="A29" s="59"/>
      <c r="B29" s="66"/>
      <c r="C29" s="70"/>
      <c r="D29" s="62"/>
      <c r="E29" s="71"/>
      <c r="F29" s="86"/>
      <c r="H29" s="27"/>
    </row>
    <row r="30" spans="1:254" ht="23.25" customHeight="1" x14ac:dyDescent="0.25">
      <c r="A30" s="59">
        <f>A28+0.01</f>
        <v>5.1199999999999974</v>
      </c>
      <c r="B30" s="90" t="s">
        <v>12</v>
      </c>
      <c r="C30" s="118" t="s">
        <v>57</v>
      </c>
      <c r="D30" s="118" t="s">
        <v>36</v>
      </c>
      <c r="E30" s="110">
        <v>5</v>
      </c>
      <c r="F30" s="105">
        <f>F28+TIME(0,E28,0)</f>
        <v>0.36388888888888876</v>
      </c>
      <c r="H30" s="27"/>
    </row>
    <row r="31" spans="1:254" ht="10.35" customHeight="1" x14ac:dyDescent="0.25">
      <c r="A31" s="89"/>
      <c r="B31" s="91"/>
      <c r="C31" s="70"/>
      <c r="D31" s="118"/>
      <c r="E31" s="110"/>
      <c r="F31" s="105">
        <f>F30+TIME(0,E30,0)</f>
        <v>0.36736111111111097</v>
      </c>
      <c r="H31" s="27"/>
    </row>
    <row r="32" spans="1:254" ht="9" customHeight="1" x14ac:dyDescent="0.25">
      <c r="A32" s="59">
        <f>6</f>
        <v>6</v>
      </c>
      <c r="B32" s="55"/>
      <c r="C32" s="62" t="s">
        <v>30</v>
      </c>
      <c r="D32" s="118"/>
      <c r="E32" s="110"/>
      <c r="F32" s="119">
        <f t="shared" si="1"/>
        <v>0.36736111111111097</v>
      </c>
      <c r="H32" s="27">
        <v>3.4722222222222225E-3</v>
      </c>
    </row>
    <row r="33" spans="1:10" ht="10.35" customHeight="1" x14ac:dyDescent="0.25">
      <c r="A33" s="69">
        <f>A32+0.01</f>
        <v>6.01</v>
      </c>
      <c r="B33" s="55" t="s">
        <v>12</v>
      </c>
      <c r="C33" s="109" t="s">
        <v>21</v>
      </c>
      <c r="D33" s="120" t="s">
        <v>40</v>
      </c>
      <c r="E33" s="110">
        <v>5</v>
      </c>
      <c r="F33" s="119">
        <f t="shared" si="1"/>
        <v>0.36736111111111097</v>
      </c>
      <c r="H33" s="27">
        <v>3.4722222222222225E-3</v>
      </c>
      <c r="J33" s="58"/>
    </row>
    <row r="34" spans="1:10" ht="10.35" customHeight="1" x14ac:dyDescent="0.25">
      <c r="A34" s="69">
        <f t="shared" ref="A34:A36" si="3">A33+0.01</f>
        <v>6.02</v>
      </c>
      <c r="B34" s="55" t="s">
        <v>12</v>
      </c>
      <c r="C34" s="109" t="s">
        <v>37</v>
      </c>
      <c r="D34" s="118" t="s">
        <v>22</v>
      </c>
      <c r="E34" s="121">
        <v>10</v>
      </c>
      <c r="F34" s="119">
        <f t="shared" si="1"/>
        <v>0.37083333333333318</v>
      </c>
      <c r="H34" s="27">
        <v>3.4722222222222225E-3</v>
      </c>
    </row>
    <row r="35" spans="1:10" ht="10.35" customHeight="1" x14ac:dyDescent="0.25">
      <c r="A35" s="69">
        <f t="shared" si="3"/>
        <v>6.0299999999999994</v>
      </c>
      <c r="B35" s="78" t="s">
        <v>12</v>
      </c>
      <c r="C35" s="106" t="s">
        <v>23</v>
      </c>
      <c r="D35" s="118" t="s">
        <v>64</v>
      </c>
      <c r="E35" s="108">
        <v>10</v>
      </c>
      <c r="F35" s="122">
        <f t="shared" si="1"/>
        <v>0.3777777777777776</v>
      </c>
      <c r="H35" s="27"/>
    </row>
    <row r="36" spans="1:10" ht="10.35" customHeight="1" x14ac:dyDescent="0.25">
      <c r="A36" s="69">
        <f t="shared" si="3"/>
        <v>6.0399999999999991</v>
      </c>
      <c r="B36" s="78" t="s">
        <v>12</v>
      </c>
      <c r="C36" s="106" t="s">
        <v>71</v>
      </c>
      <c r="D36" s="120" t="s">
        <v>66</v>
      </c>
      <c r="E36" s="108">
        <v>3</v>
      </c>
      <c r="F36" s="122">
        <f t="shared" si="1"/>
        <v>0.38472222222222202</v>
      </c>
      <c r="H36" s="27"/>
    </row>
    <row r="37" spans="1:10" ht="10.35" customHeight="1" x14ac:dyDescent="0.25">
      <c r="A37" s="69"/>
      <c r="B37" s="78"/>
      <c r="C37" s="76"/>
      <c r="D37" s="120"/>
      <c r="E37" s="108"/>
      <c r="F37" s="122">
        <f t="shared" si="1"/>
        <v>0.38680555555555535</v>
      </c>
      <c r="H37" s="27"/>
    </row>
    <row r="38" spans="1:10" ht="11.25" customHeight="1" x14ac:dyDescent="0.25">
      <c r="A38" s="69">
        <v>7</v>
      </c>
      <c r="B38" s="78"/>
      <c r="C38" s="77" t="s">
        <v>67</v>
      </c>
      <c r="D38" s="120"/>
      <c r="E38" s="108"/>
      <c r="F38" s="122">
        <f t="shared" si="1"/>
        <v>0.38680555555555535</v>
      </c>
      <c r="H38" s="27"/>
    </row>
    <row r="39" spans="1:10" ht="10.35" customHeight="1" x14ac:dyDescent="0.25">
      <c r="A39" s="69"/>
      <c r="B39" s="78"/>
      <c r="C39" s="76"/>
      <c r="D39" s="120"/>
      <c r="E39" s="108"/>
      <c r="F39" s="122">
        <f t="shared" si="1"/>
        <v>0.38680555555555535</v>
      </c>
      <c r="H39" s="27"/>
    </row>
    <row r="40" spans="1:10" ht="10.35" customHeight="1" x14ac:dyDescent="0.25">
      <c r="A40" s="69">
        <v>8</v>
      </c>
      <c r="B40" s="78"/>
      <c r="C40" s="77" t="s">
        <v>68</v>
      </c>
      <c r="D40" s="120"/>
      <c r="E40" s="108"/>
      <c r="F40" s="122">
        <f t="shared" si="1"/>
        <v>0.38680555555555535</v>
      </c>
      <c r="H40" s="27"/>
    </row>
    <row r="41" spans="1:10" ht="10.35" customHeight="1" x14ac:dyDescent="0.25">
      <c r="A41" s="69">
        <f t="shared" ref="A41" si="4">A40+0.01</f>
        <v>8.01</v>
      </c>
      <c r="B41" s="55" t="s">
        <v>12</v>
      </c>
      <c r="C41" s="106" t="s">
        <v>69</v>
      </c>
      <c r="D41" s="120" t="s">
        <v>6</v>
      </c>
      <c r="E41" s="108">
        <v>5</v>
      </c>
      <c r="F41" s="122">
        <f t="shared" si="1"/>
        <v>0.38680555555555535</v>
      </c>
      <c r="H41" s="27"/>
    </row>
    <row r="42" spans="1:10" ht="10.35" customHeight="1" x14ac:dyDescent="0.25">
      <c r="A42" s="69">
        <f>A41+0.01</f>
        <v>8.02</v>
      </c>
      <c r="B42" s="55" t="s">
        <v>12</v>
      </c>
      <c r="C42" s="106" t="s">
        <v>70</v>
      </c>
      <c r="D42" s="120" t="s">
        <v>6</v>
      </c>
      <c r="E42" s="108">
        <v>5</v>
      </c>
      <c r="F42" s="122">
        <f t="shared" si="1"/>
        <v>0.39027777777777756</v>
      </c>
      <c r="H42" s="27"/>
    </row>
    <row r="43" spans="1:10" ht="10.35" customHeight="1" x14ac:dyDescent="0.25">
      <c r="A43" s="69"/>
      <c r="B43" s="78"/>
      <c r="C43" s="76"/>
      <c r="D43" s="120"/>
      <c r="E43" s="108"/>
      <c r="F43" s="122">
        <f t="shared" si="1"/>
        <v>0.39374999999999977</v>
      </c>
      <c r="H43" s="27"/>
    </row>
    <row r="44" spans="1:10" ht="10.35" customHeight="1" x14ac:dyDescent="0.25">
      <c r="A44" s="69">
        <v>9</v>
      </c>
      <c r="B44" s="55"/>
      <c r="C44" s="62" t="s">
        <v>31</v>
      </c>
      <c r="D44" s="118"/>
      <c r="E44" s="110"/>
      <c r="F44" s="122">
        <f t="shared" si="1"/>
        <v>0.39374999999999977</v>
      </c>
      <c r="H44" s="27"/>
    </row>
    <row r="45" spans="1:10" ht="10.35" customHeight="1" x14ac:dyDescent="0.25">
      <c r="A45" s="69">
        <f t="shared" ref="A45:A58" si="5">A44+0.01</f>
        <v>9.01</v>
      </c>
      <c r="B45" s="55" t="s">
        <v>12</v>
      </c>
      <c r="C45" s="109" t="s">
        <v>41</v>
      </c>
      <c r="D45" s="118" t="s">
        <v>72</v>
      </c>
      <c r="E45" s="110">
        <v>3</v>
      </c>
      <c r="F45" s="122">
        <f>F44+TIME(0,E44,0)</f>
        <v>0.39374999999999977</v>
      </c>
      <c r="H45" s="27">
        <v>3.4722222222222225E-3</v>
      </c>
      <c r="J45" s="58"/>
    </row>
    <row r="46" spans="1:10" ht="10.35" customHeight="1" x14ac:dyDescent="0.25">
      <c r="A46" s="69">
        <f>A45+0.01</f>
        <v>9.02</v>
      </c>
      <c r="B46" s="55" t="s">
        <v>12</v>
      </c>
      <c r="C46" s="134" t="s">
        <v>42</v>
      </c>
      <c r="D46" s="118" t="s">
        <v>39</v>
      </c>
      <c r="E46" s="110">
        <v>3</v>
      </c>
      <c r="F46" s="122">
        <f t="shared" si="1"/>
        <v>0.39583333333333309</v>
      </c>
      <c r="H46" s="27">
        <v>3.4722222222222225E-3</v>
      </c>
    </row>
    <row r="47" spans="1:10" ht="10.35" customHeight="1" x14ac:dyDescent="0.25">
      <c r="A47" s="69">
        <f t="shared" si="5"/>
        <v>9.0299999999999994</v>
      </c>
      <c r="B47" s="55" t="s">
        <v>12</v>
      </c>
      <c r="C47" s="134" t="s">
        <v>43</v>
      </c>
      <c r="D47" s="118" t="s">
        <v>38</v>
      </c>
      <c r="E47" s="110">
        <v>3</v>
      </c>
      <c r="F47" s="122">
        <f t="shared" si="1"/>
        <v>0.39791666666666642</v>
      </c>
      <c r="H47" s="27"/>
    </row>
    <row r="48" spans="1:10" ht="10.35" customHeight="1" x14ac:dyDescent="0.25">
      <c r="A48" s="69">
        <f t="shared" si="5"/>
        <v>9.0399999999999991</v>
      </c>
      <c r="B48" s="55" t="s">
        <v>12</v>
      </c>
      <c r="C48" s="134" t="s">
        <v>44</v>
      </c>
      <c r="D48" s="118" t="s">
        <v>38</v>
      </c>
      <c r="E48" s="110">
        <v>3</v>
      </c>
      <c r="F48" s="122">
        <f t="shared" si="1"/>
        <v>0.39999999999999974</v>
      </c>
      <c r="H48" s="27"/>
    </row>
    <row r="49" spans="1:254" ht="10.35" customHeight="1" x14ac:dyDescent="0.25">
      <c r="A49" s="69">
        <f t="shared" si="5"/>
        <v>9.0499999999999989</v>
      </c>
      <c r="B49" s="55" t="s">
        <v>12</v>
      </c>
      <c r="C49" s="134" t="s">
        <v>45</v>
      </c>
      <c r="D49" s="118" t="s">
        <v>55</v>
      </c>
      <c r="E49" s="110">
        <v>3</v>
      </c>
      <c r="F49" s="122">
        <f t="shared" si="1"/>
        <v>0.40208333333333307</v>
      </c>
      <c r="H49" s="27"/>
    </row>
    <row r="50" spans="1:254" ht="10.35" customHeight="1" x14ac:dyDescent="0.25">
      <c r="A50" s="69">
        <f t="shared" si="5"/>
        <v>9.0599999999999987</v>
      </c>
      <c r="B50" s="55" t="s">
        <v>12</v>
      </c>
      <c r="C50" s="134" t="s">
        <v>46</v>
      </c>
      <c r="D50" s="118" t="s">
        <v>60</v>
      </c>
      <c r="E50" s="110">
        <v>3</v>
      </c>
      <c r="F50" s="122">
        <f t="shared" si="1"/>
        <v>0.4041666666666664</v>
      </c>
      <c r="H50" s="27"/>
    </row>
    <row r="51" spans="1:254" ht="10.35" customHeight="1" x14ac:dyDescent="0.25">
      <c r="A51" s="69"/>
      <c r="B51" s="55"/>
      <c r="C51" s="61"/>
      <c r="D51" s="118"/>
      <c r="E51" s="110"/>
      <c r="F51" s="122"/>
      <c r="H51" s="27"/>
    </row>
    <row r="52" spans="1:254" x14ac:dyDescent="0.25">
      <c r="A52" s="69">
        <v>10</v>
      </c>
      <c r="B52" s="55"/>
      <c r="C52" s="62" t="s">
        <v>32</v>
      </c>
      <c r="D52" s="118"/>
      <c r="E52" s="110"/>
      <c r="F52" s="122">
        <f>F50+TIME(0,E50,0)</f>
        <v>0.40624999999999972</v>
      </c>
      <c r="H52" s="27"/>
      <c r="J52" s="58"/>
    </row>
    <row r="53" spans="1:254" ht="10.35" customHeight="1" x14ac:dyDescent="0.25">
      <c r="A53" s="69"/>
      <c r="B53" s="55"/>
      <c r="C53" s="62"/>
      <c r="D53" s="118"/>
      <c r="E53" s="110"/>
      <c r="F53" s="122"/>
      <c r="H53" s="27"/>
      <c r="J53" s="58"/>
    </row>
    <row r="54" spans="1:254" x14ac:dyDescent="0.25">
      <c r="A54" s="69">
        <v>11</v>
      </c>
      <c r="B54" s="55"/>
      <c r="C54" s="62" t="s">
        <v>56</v>
      </c>
      <c r="D54" s="118"/>
      <c r="E54" s="110"/>
      <c r="F54" s="122">
        <f>F52+TIME(0,E52,0)</f>
        <v>0.40624999999999972</v>
      </c>
      <c r="H54" s="27">
        <v>2.0833333333333333E-3</v>
      </c>
    </row>
    <row r="55" spans="1:254" ht="10.35" customHeight="1" x14ac:dyDescent="0.25">
      <c r="A55" s="72">
        <f t="shared" si="5"/>
        <v>11.01</v>
      </c>
      <c r="B55" s="65" t="s">
        <v>9</v>
      </c>
      <c r="C55" s="135" t="s">
        <v>50</v>
      </c>
      <c r="D55" s="123" t="s">
        <v>47</v>
      </c>
      <c r="E55" s="124">
        <v>0</v>
      </c>
      <c r="F55" s="125">
        <f t="shared" si="1"/>
        <v>0.40624999999999972</v>
      </c>
      <c r="H55" s="27"/>
    </row>
    <row r="56" spans="1:254" ht="10.35" customHeight="1" x14ac:dyDescent="0.25">
      <c r="A56" s="72">
        <f t="shared" si="5"/>
        <v>11.02</v>
      </c>
      <c r="B56" s="65" t="s">
        <v>9</v>
      </c>
      <c r="C56" s="135" t="s">
        <v>51</v>
      </c>
      <c r="D56" s="123" t="s">
        <v>47</v>
      </c>
      <c r="E56" s="124">
        <v>0</v>
      </c>
      <c r="F56" s="125">
        <f t="shared" si="1"/>
        <v>0.40624999999999972</v>
      </c>
      <c r="H56" s="68"/>
    </row>
    <row r="57" spans="1:254" ht="10.35" customHeight="1" x14ac:dyDescent="0.25">
      <c r="A57" s="72">
        <f t="shared" si="5"/>
        <v>11.03</v>
      </c>
      <c r="B57" s="65" t="s">
        <v>9</v>
      </c>
      <c r="C57" s="135" t="s">
        <v>52</v>
      </c>
      <c r="D57" s="123" t="s">
        <v>47</v>
      </c>
      <c r="E57" s="124">
        <v>0</v>
      </c>
      <c r="F57" s="125">
        <f t="shared" si="1"/>
        <v>0.40624999999999972</v>
      </c>
      <c r="H57" s="79"/>
    </row>
    <row r="58" spans="1:254" ht="10.35" customHeight="1" x14ac:dyDescent="0.25">
      <c r="A58" s="72">
        <f t="shared" si="5"/>
        <v>11.04</v>
      </c>
      <c r="B58" s="65" t="s">
        <v>9</v>
      </c>
      <c r="C58" s="135" t="s">
        <v>53</v>
      </c>
      <c r="D58" s="123" t="s">
        <v>47</v>
      </c>
      <c r="E58" s="124">
        <v>0</v>
      </c>
      <c r="F58" s="125">
        <f t="shared" si="1"/>
        <v>0.40624999999999972</v>
      </c>
      <c r="H58" s="79"/>
    </row>
    <row r="59" spans="1:254" s="84" customFormat="1" ht="10.35" customHeight="1" x14ac:dyDescent="0.25">
      <c r="A59" s="81"/>
      <c r="B59" s="78"/>
      <c r="C59" s="76"/>
      <c r="D59" s="120"/>
      <c r="E59" s="108"/>
      <c r="F59" s="122"/>
      <c r="G59" s="82"/>
      <c r="H59" s="83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  <c r="EO59" s="82"/>
      <c r="EP59" s="82"/>
      <c r="EQ59" s="82"/>
      <c r="ER59" s="82"/>
      <c r="ES59" s="82"/>
      <c r="ET59" s="82"/>
      <c r="EU59" s="82"/>
      <c r="EV59" s="82"/>
      <c r="EW59" s="82"/>
      <c r="EX59" s="82"/>
      <c r="EY59" s="82"/>
      <c r="EZ59" s="82"/>
      <c r="FA59" s="82"/>
      <c r="FB59" s="82"/>
      <c r="FC59" s="82"/>
      <c r="FD59" s="82"/>
      <c r="FE59" s="82"/>
      <c r="FF59" s="82"/>
      <c r="FG59" s="82"/>
      <c r="FH59" s="82"/>
      <c r="FI59" s="82"/>
      <c r="FJ59" s="82"/>
      <c r="FK59" s="82"/>
      <c r="FL59" s="82"/>
      <c r="FM59" s="82"/>
      <c r="FN59" s="82"/>
      <c r="FO59" s="82"/>
      <c r="FP59" s="82"/>
      <c r="FQ59" s="82"/>
      <c r="FR59" s="82"/>
      <c r="FS59" s="82"/>
      <c r="FT59" s="82"/>
      <c r="FU59" s="82"/>
      <c r="FV59" s="82"/>
      <c r="FW59" s="82"/>
      <c r="FX59" s="82"/>
      <c r="FY59" s="82"/>
      <c r="FZ59" s="82"/>
      <c r="GA59" s="82"/>
      <c r="GB59" s="82"/>
      <c r="GC59" s="82"/>
      <c r="GD59" s="82"/>
      <c r="GE59" s="82"/>
      <c r="GF59" s="82"/>
      <c r="GG59" s="82"/>
      <c r="GH59" s="82"/>
      <c r="GI59" s="82"/>
      <c r="GJ59" s="82"/>
      <c r="GK59" s="82"/>
      <c r="GL59" s="82"/>
      <c r="GM59" s="82"/>
      <c r="GN59" s="82"/>
      <c r="GO59" s="82"/>
      <c r="GP59" s="82"/>
      <c r="GQ59" s="82"/>
      <c r="GR59" s="82"/>
      <c r="GS59" s="82"/>
      <c r="GT59" s="82"/>
      <c r="GU59" s="82"/>
      <c r="GV59" s="82"/>
      <c r="GW59" s="82"/>
      <c r="GX59" s="82"/>
      <c r="GY59" s="82"/>
      <c r="GZ59" s="82"/>
      <c r="HA59" s="82"/>
      <c r="HB59" s="82"/>
      <c r="HC59" s="82"/>
      <c r="HD59" s="82"/>
      <c r="HE59" s="82"/>
      <c r="HF59" s="82"/>
      <c r="HG59" s="82"/>
      <c r="HH59" s="82"/>
      <c r="HI59" s="82"/>
      <c r="HJ59" s="82"/>
      <c r="HK59" s="82"/>
      <c r="HL59" s="82"/>
      <c r="HM59" s="82"/>
      <c r="HN59" s="82"/>
      <c r="HO59" s="82"/>
      <c r="HP59" s="82"/>
      <c r="HQ59" s="82"/>
      <c r="HR59" s="82"/>
      <c r="HS59" s="82"/>
      <c r="HT59" s="82"/>
      <c r="HU59" s="82"/>
      <c r="HV59" s="82"/>
      <c r="HW59" s="82"/>
      <c r="HX59" s="82"/>
      <c r="HY59" s="82"/>
      <c r="HZ59" s="82"/>
      <c r="IA59" s="82"/>
      <c r="IB59" s="82"/>
      <c r="IC59" s="82"/>
      <c r="ID59" s="82"/>
      <c r="IE59" s="82"/>
      <c r="IF59" s="82"/>
      <c r="IG59" s="82"/>
      <c r="IH59" s="82"/>
      <c r="II59" s="82"/>
      <c r="IJ59" s="82"/>
      <c r="IK59" s="82"/>
      <c r="IL59" s="82"/>
      <c r="IM59" s="82"/>
      <c r="IN59" s="82"/>
      <c r="IO59" s="82"/>
      <c r="IP59" s="82"/>
      <c r="IQ59" s="82"/>
      <c r="IR59" s="82"/>
      <c r="IS59" s="82"/>
      <c r="IT59" s="82"/>
    </row>
    <row r="60" spans="1:254" ht="10.35" customHeight="1" x14ac:dyDescent="0.25">
      <c r="A60" s="69">
        <v>12</v>
      </c>
      <c r="B60" s="55" t="s">
        <v>12</v>
      </c>
      <c r="C60" s="62" t="s">
        <v>24</v>
      </c>
      <c r="D60" s="97" t="s">
        <v>19</v>
      </c>
      <c r="E60" s="110">
        <v>3</v>
      </c>
      <c r="F60" s="122">
        <f>F58+TIME(0,E58,0)</f>
        <v>0.40624999999999972</v>
      </c>
      <c r="H60" s="8"/>
    </row>
    <row r="61" spans="1:254" ht="10.35" customHeight="1" x14ac:dyDescent="0.25">
      <c r="A61" s="73"/>
      <c r="B61" s="74"/>
      <c r="C61" s="75"/>
      <c r="D61" s="126"/>
      <c r="E61" s="127"/>
      <c r="F61" s="119">
        <f t="shared" si="1"/>
        <v>0.40833333333333305</v>
      </c>
      <c r="H61" s="8"/>
    </row>
    <row r="62" spans="1:254" ht="10.35" customHeight="1" x14ac:dyDescent="0.25">
      <c r="A62" s="63"/>
      <c r="B62" s="60"/>
      <c r="C62" s="64"/>
      <c r="D62" s="128"/>
      <c r="E62" s="129"/>
      <c r="F62" s="130"/>
      <c r="H62" s="33"/>
    </row>
    <row r="63" spans="1:254" ht="10.35" customHeight="1" x14ac:dyDescent="0.25">
      <c r="A63" s="80">
        <v>13</v>
      </c>
      <c r="B63" s="56" t="s">
        <v>20</v>
      </c>
      <c r="C63" s="57" t="s">
        <v>25</v>
      </c>
      <c r="D63" s="131" t="s">
        <v>19</v>
      </c>
      <c r="E63" s="132"/>
      <c r="F63" s="133">
        <v>0.42708333333333331</v>
      </c>
      <c r="H63" s="38"/>
    </row>
    <row r="64" spans="1:254" ht="24.75" customHeight="1" x14ac:dyDescent="0.25">
      <c r="A64" s="34"/>
      <c r="B64" s="35"/>
      <c r="C64" s="32"/>
      <c r="D64" s="32"/>
      <c r="E64" s="36"/>
      <c r="F64" s="37"/>
      <c r="H64" s="40" t="s">
        <v>1</v>
      </c>
    </row>
    <row r="65" spans="1:8" x14ac:dyDescent="0.25">
      <c r="A65" s="39" t="s">
        <v>1</v>
      </c>
      <c r="B65" s="35" t="s">
        <v>1</v>
      </c>
      <c r="C65" s="32" t="s">
        <v>26</v>
      </c>
      <c r="D65" s="32"/>
      <c r="E65" s="36" t="s">
        <v>1</v>
      </c>
      <c r="F65" s="37" t="s">
        <v>1</v>
      </c>
      <c r="H65" s="45"/>
    </row>
    <row r="66" spans="1:8" x14ac:dyDescent="0.25">
      <c r="A66" s="35"/>
      <c r="B66" s="41"/>
      <c r="C66" s="32" t="s">
        <v>27</v>
      </c>
      <c r="D66" s="42"/>
      <c r="E66" s="43"/>
      <c r="F66" s="44"/>
      <c r="H66" s="45"/>
    </row>
    <row r="67" spans="1:8" x14ac:dyDescent="0.25">
      <c r="A67" s="35"/>
      <c r="B67" s="41"/>
      <c r="C67" s="32"/>
      <c r="D67" s="42"/>
      <c r="E67" s="43"/>
      <c r="F67" s="44"/>
    </row>
    <row r="68" spans="1:8" x14ac:dyDescent="0.25">
      <c r="A68" s="46"/>
      <c r="B68" s="47"/>
      <c r="C68" s="48"/>
    </row>
    <row r="69" spans="1:8" x14ac:dyDescent="0.25">
      <c r="A69" s="46"/>
      <c r="B69" s="47"/>
      <c r="C69" s="53"/>
      <c r="D69" s="53"/>
    </row>
    <row r="70" spans="1:8" x14ac:dyDescent="0.25">
      <c r="A70" s="46"/>
      <c r="B70" s="47"/>
      <c r="C70" s="54"/>
      <c r="D70" s="53"/>
    </row>
    <row r="71" spans="1:8" x14ac:dyDescent="0.25">
      <c r="D71" s="53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2024-06-09T13:14:20Z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