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402/"/>
    </mc:Choice>
  </mc:AlternateContent>
  <xr:revisionPtr revIDLastSave="11" documentId="8_{6D6354A1-7AEB-4CE7-860B-69A7A644BFB7}" xr6:coauthVersionLast="47" xr6:coauthVersionMax="47" xr10:uidLastSave="{EFB44F8F-8219-4002-A3D7-FCAB9A884EA1}"/>
  <bookViews>
    <workbookView xWindow="-23295" yWindow="10575" windowWidth="20400" windowHeight="17790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8" i="1"/>
  <c r="A16" i="1"/>
  <c r="A24" i="1" l="1"/>
  <c r="A25" i="1"/>
  <c r="A22" i="1" l="1"/>
  <c r="A20" i="1"/>
  <c r="A18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2" i="1" s="1"/>
  <c r="F13" i="1" s="1"/>
  <c r="F14" i="1" s="1"/>
  <c r="F16" i="1" l="1"/>
  <c r="F17" i="1" s="1"/>
  <c r="F18" i="1" s="1"/>
  <c r="F19" i="1" s="1"/>
  <c r="F15" i="1"/>
  <c r="F20" i="1" l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<sst xmlns="http://schemas.openxmlformats.org/spreadsheetml/2006/main" count="89" uniqueCount="67">
  <si>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</si>
  <si>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</si>
  <si>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</si>
  <si>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</si>
  <si>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</si>
  <si>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</si>
  <si>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</si>
  <si>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</si>
  <si>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</si>
  <si>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</si>
  <si>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</si>
  <si>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</si>
  <si>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</si>
  <si>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</si>
  <si>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</si>
  <si>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</si>
  <si>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</si>
  <si>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</si>
  <si>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</si>
  <si>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</si>
  <si>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</si>
  <si>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</si>
  <si>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</si>
  <si>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</si>
  <si>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</si>
  <si>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</si>
  <si>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</si>
  <si>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</si>
  <si>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</si>
  <si>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</si>
  <si>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</si>
  <si>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</si>
  <si>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</si>
  <si>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</si>
  <si>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</si>
  <si>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</si>
  <si>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</si>
  <si>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</si>
  <si>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</si>
  <si>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</si>
  <si>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</si>
  <si>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</si>
  <si>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</si>
  <si>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</si>
  <si>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</si>
  <si>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</si>
  <si>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</si>
  <si>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</si>
  <si>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</si>
  <si>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</si>
  <si>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</si>
  <si>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</si>
  <si>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</si>
  <si>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</si>
  <si>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</si>
  <si>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</si>
  <si>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</si>
  <si>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</si>
  <si>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</si>
  <si>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</si>
  <si>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d</t>
  </si>
  <si>
    <t>Steve Shellhammer</t>
  </si>
  <si>
    <t>R0</t>
  </si>
  <si>
    <t>Tuesday 1900-2100 UTC, 02 Apr 2024</t>
  </si>
  <si>
    <t>Gilb</t>
  </si>
  <si>
    <t>Gilb / D'Ambrosia</t>
  </si>
  <si>
    <t xml:space="preserve">Update - EC Action Item Summary
Ref: https://mentor.ieee.org/802-ec/dcn/19/ec-19-0085-xx-00EC-ec-action-items-ongoing.docx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</si>
</sst>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40" zoomScaleNormal="140" zoomScaleSheetLayoutView="110" workbookViewId="0">
      <selection activeCell="G9" sqref="G9:I9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62</v>
      </c>
      <c r="B1" s="48"/>
      <c r="C1" s="119" t="s">
        <v>59</v>
      </c>
      <c r="D1" s="49"/>
      <c r="E1" s="50"/>
      <c r="F1" s="51"/>
    </row>
    <row r="2" spans="1:9" x14ac:dyDescent="0.45">
      <c r="A2" s="54"/>
      <c r="B2" s="107"/>
      <c r="C2" s="116" t="s">
        <v>63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1</v>
      </c>
      <c r="B4" s="59" t="s">
        <v>2</v>
      </c>
      <c r="C4" s="62" t="s">
        <v>27</v>
      </c>
      <c r="D4" s="55"/>
      <c r="E4" s="56" t="s">
        <v>2</v>
      </c>
      <c r="F4" s="63" t="s">
        <v>2</v>
      </c>
    </row>
    <row r="5" spans="1:9" x14ac:dyDescent="0.45">
      <c r="A5" s="64"/>
      <c r="B5" s="65"/>
      <c r="C5" s="66" t="s">
        <v>3</v>
      </c>
      <c r="D5" s="67"/>
      <c r="E5" s="68"/>
      <c r="F5" s="69"/>
    </row>
    <row r="6" spans="1:9" x14ac:dyDescent="0.45">
      <c r="A6" s="70"/>
      <c r="B6" s="71"/>
      <c r="C6" s="72" t="s">
        <v>4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5</v>
      </c>
      <c r="D8" s="77" t="s">
        <v>64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6</v>
      </c>
      <c r="C9" s="77" t="s">
        <v>30</v>
      </c>
      <c r="D9" s="77" t="s">
        <v>64</v>
      </c>
      <c r="E9" s="56">
        <v>5</v>
      </c>
      <c r="F9" s="101">
        <f t="shared" ref="F9:F24" si="0">F8+TIME(0,E8,0)</f>
        <v>0.62847222222222221</v>
      </c>
      <c r="G9" s="123"/>
      <c r="H9" s="123"/>
      <c r="I9" s="123"/>
    </row>
    <row r="10" spans="1:9" ht="25.5" x14ac:dyDescent="0.45">
      <c r="A10" s="117">
        <f t="shared" ref="A10" si="1">A9+0.01</f>
        <v>2.0099999999999998</v>
      </c>
      <c r="B10" s="120" t="s">
        <v>7</v>
      </c>
      <c r="C10" s="121" t="s">
        <v>52</v>
      </c>
      <c r="D10" s="112" t="s">
        <v>64</v>
      </c>
      <c r="E10" s="115">
        <v>2</v>
      </c>
      <c r="F10" s="118">
        <f t="shared" si="0"/>
        <v>0.63194444444444442</v>
      </c>
      <c r="H10" s="52"/>
      <c r="I10" s="52"/>
    </row>
    <row r="11" spans="1:9" s="85" customFormat="1" x14ac:dyDescent="0.45">
      <c r="A11" s="109"/>
      <c r="B11" s="110"/>
      <c r="C11" s="111"/>
      <c r="D11" s="112"/>
      <c r="E11" s="115"/>
      <c r="F11" s="118">
        <f t="shared" si="0"/>
        <v>0.6333333333333333</v>
      </c>
      <c r="G11" s="106"/>
      <c r="H11" s="106"/>
      <c r="I11" s="106"/>
    </row>
    <row r="12" spans="1:9" x14ac:dyDescent="0.45">
      <c r="A12" s="108">
        <f>3</f>
        <v>3</v>
      </c>
      <c r="B12" s="76" t="s">
        <v>7</v>
      </c>
      <c r="C12" s="77" t="s">
        <v>8</v>
      </c>
      <c r="D12" s="77" t="s">
        <v>64</v>
      </c>
      <c r="E12" s="56">
        <v>5</v>
      </c>
      <c r="F12" s="118">
        <f t="shared" si="0"/>
        <v>0.6333333333333333</v>
      </c>
    </row>
    <row r="13" spans="1:9" x14ac:dyDescent="0.45">
      <c r="A13" s="113">
        <f t="shared" ref="A13:A14" si="2">A12+0.01</f>
        <v>3.01</v>
      </c>
      <c r="B13" s="76" t="s">
        <v>6</v>
      </c>
      <c r="C13" s="77" t="s">
        <v>55</v>
      </c>
      <c r="D13" s="77" t="s">
        <v>0</v>
      </c>
      <c r="E13" s="56">
        <v>10</v>
      </c>
      <c r="F13" s="101">
        <f t="shared" si="0"/>
        <v>0.63680555555555551</v>
      </c>
    </row>
    <row r="14" spans="1:9" x14ac:dyDescent="0.45">
      <c r="A14" s="113">
        <f t="shared" si="2"/>
        <v>3.0199999999999996</v>
      </c>
      <c r="B14" s="76" t="s">
        <v>7</v>
      </c>
      <c r="C14" s="77" t="s">
        <v>53</v>
      </c>
      <c r="D14" s="77" t="s">
        <v>54</v>
      </c>
      <c r="E14" s="56">
        <v>10</v>
      </c>
      <c r="F14" s="101">
        <f t="shared" si="0"/>
        <v>0.64374999999999993</v>
      </c>
    </row>
    <row r="15" spans="1:9" x14ac:dyDescent="0.45">
      <c r="A15" s="113"/>
      <c r="B15" s="76"/>
      <c r="C15" s="77"/>
      <c r="D15" s="77"/>
      <c r="E15" s="56"/>
      <c r="F15" s="101">
        <f t="shared" si="0"/>
        <v>0.65069444444444435</v>
      </c>
    </row>
    <row r="16" spans="1:9" ht="42.75" customHeight="1" x14ac:dyDescent="0.45">
      <c r="A16" s="113">
        <f>3.09</f>
        <v>3.09</v>
      </c>
      <c r="B16" s="76" t="s">
        <v>49</v>
      </c>
      <c r="C16" s="77" t="s">
        <v>66</v>
      </c>
      <c r="D16" s="77" t="s">
        <v>47</v>
      </c>
      <c r="E16" s="56">
        <v>5</v>
      </c>
      <c r="F16" s="101">
        <f>F14+TIME(0,E14,0)</f>
        <v>0.65069444444444435</v>
      </c>
    </row>
    <row r="17" spans="1:10" x14ac:dyDescent="0.45">
      <c r="A17" s="75"/>
      <c r="B17" s="76"/>
      <c r="C17" s="77"/>
      <c r="D17" s="77"/>
      <c r="E17" s="56"/>
      <c r="F17" s="101">
        <f t="shared" si="0"/>
        <v>0.65416666666666656</v>
      </c>
    </row>
    <row r="18" spans="1:10" x14ac:dyDescent="0.45">
      <c r="A18" s="108">
        <f>4</f>
        <v>4</v>
      </c>
      <c r="B18" s="76"/>
      <c r="C18" s="82" t="s">
        <v>50</v>
      </c>
      <c r="D18" s="77"/>
      <c r="E18" s="56"/>
      <c r="F18" s="101">
        <f t="shared" si="0"/>
        <v>0.65416666666666656</v>
      </c>
    </row>
    <row r="19" spans="1:10" x14ac:dyDescent="0.45">
      <c r="A19" s="122"/>
      <c r="B19" s="76"/>
      <c r="C19" s="80"/>
      <c r="D19" s="77"/>
      <c r="E19" s="81"/>
      <c r="F19" s="101">
        <f t="shared" si="0"/>
        <v>0.65416666666666656</v>
      </c>
    </row>
    <row r="20" spans="1:10" x14ac:dyDescent="0.45">
      <c r="A20" s="108">
        <f>5</f>
        <v>5</v>
      </c>
      <c r="B20" s="76"/>
      <c r="C20" s="79" t="s">
        <v>36</v>
      </c>
      <c r="D20" s="77"/>
      <c r="E20" s="56"/>
      <c r="F20" s="101">
        <f t="shared" si="0"/>
        <v>0.65416666666666656</v>
      </c>
      <c r="G20" s="84"/>
      <c r="H20" s="83"/>
      <c r="I20" s="84"/>
      <c r="J20" s="84"/>
    </row>
    <row r="21" spans="1:10" x14ac:dyDescent="0.45">
      <c r="A21" s="78"/>
      <c r="B21" s="76"/>
      <c r="C21" s="77"/>
      <c r="D21" s="77"/>
      <c r="E21" s="56"/>
      <c r="F21" s="101">
        <f t="shared" si="0"/>
        <v>0.65416666666666656</v>
      </c>
      <c r="G21" s="84"/>
      <c r="H21" s="84"/>
      <c r="I21" s="84"/>
      <c r="J21" s="84"/>
    </row>
    <row r="22" spans="1:10" x14ac:dyDescent="0.45">
      <c r="A22" s="108">
        <f>6</f>
        <v>6</v>
      </c>
      <c r="B22" s="76"/>
      <c r="C22" s="79" t="s">
        <v>51</v>
      </c>
      <c r="D22" s="77"/>
      <c r="E22" s="56"/>
      <c r="F22" s="101">
        <f t="shared" si="0"/>
        <v>0.65416666666666656</v>
      </c>
      <c r="G22" s="84"/>
      <c r="H22" s="84"/>
      <c r="I22" s="84"/>
      <c r="J22" s="84"/>
    </row>
    <row r="23" spans="1:10" x14ac:dyDescent="0.35">
      <c r="A23" s="75"/>
      <c r="B23" s="76"/>
      <c r="C23" s="86"/>
      <c r="D23" s="87"/>
      <c r="E23" s="88"/>
      <c r="F23" s="101">
        <f t="shared" si="0"/>
        <v>0.65416666666666656</v>
      </c>
      <c r="G23" s="84"/>
      <c r="H23" s="84"/>
      <c r="I23" s="84"/>
      <c r="J23" s="84"/>
    </row>
    <row r="24" spans="1:10" ht="25.5" x14ac:dyDescent="0.45">
      <c r="A24" s="108">
        <f>9</f>
        <v>9</v>
      </c>
      <c r="B24" s="76"/>
      <c r="C24" s="89" t="s">
        <v>29</v>
      </c>
      <c r="D24" s="77" t="s">
        <v>65</v>
      </c>
      <c r="E24" s="90">
        <v>5</v>
      </c>
      <c r="F24" s="101">
        <f t="shared" si="0"/>
        <v>0.65416666666666656</v>
      </c>
      <c r="G24" s="84"/>
      <c r="H24" s="84"/>
      <c r="I24" s="84"/>
      <c r="J24" s="84"/>
    </row>
    <row r="25" spans="1:10" ht="14.65" customHeight="1" thickBot="1" x14ac:dyDescent="0.5">
      <c r="A25" s="114">
        <f>10</f>
        <v>10</v>
      </c>
      <c r="B25" s="91" t="s">
        <v>6</v>
      </c>
      <c r="C25" s="92" t="s">
        <v>31</v>
      </c>
      <c r="D25" s="93" t="s">
        <v>64</v>
      </c>
      <c r="E25" s="94"/>
      <c r="F25" s="95">
        <v>0.70833333333333337</v>
      </c>
      <c r="G25" s="96"/>
      <c r="H25" s="84"/>
    </row>
    <row r="29" spans="1:10" x14ac:dyDescent="0.45">
      <c r="C29" s="98"/>
    </row>
    <row r="30" spans="1:10" x14ac:dyDescent="0.45">
      <c r="C30" s="98"/>
    </row>
    <row r="36" spans="3:3" x14ac:dyDescent="0.45">
      <c r="C36" s="53" t="s">
        <v>60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9</v>
      </c>
      <c r="C2" s="37" t="s">
        <v>10</v>
      </c>
      <c r="D2" s="38" t="s">
        <v>11</v>
      </c>
      <c r="E2" s="41" t="s">
        <v>48</v>
      </c>
      <c r="F2" s="17"/>
      <c r="G2" s="19" t="s">
        <v>41</v>
      </c>
      <c r="H2" s="20" t="s">
        <v>39</v>
      </c>
      <c r="I2" s="21" t="s">
        <v>42</v>
      </c>
    </row>
    <row r="3" spans="1:9" x14ac:dyDescent="0.45">
      <c r="A3">
        <v>1</v>
      </c>
      <c r="B3" s="15" t="s">
        <v>12</v>
      </c>
      <c r="C3" s="16" t="s">
        <v>37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13</v>
      </c>
      <c r="C4" s="2" t="s">
        <v>14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13</v>
      </c>
      <c r="C5" s="2" t="s">
        <v>21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15</v>
      </c>
      <c r="C6" s="2" t="s">
        <v>16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17</v>
      </c>
      <c r="C7" s="2" t="s">
        <v>18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28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56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20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58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61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40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23</v>
      </c>
      <c r="C16" s="2" t="s">
        <v>24</v>
      </c>
      <c r="D16" s="33" t="s">
        <v>22</v>
      </c>
      <c r="E16" s="45"/>
      <c r="F16" s="35"/>
      <c r="G16" s="26" t="s">
        <v>35</v>
      </c>
      <c r="H16" s="11" t="s">
        <v>35</v>
      </c>
      <c r="I16" s="27" t="s">
        <v>35</v>
      </c>
    </row>
    <row r="17" spans="1:9" ht="18" customHeight="1" x14ac:dyDescent="0.45">
      <c r="A17">
        <v>17</v>
      </c>
      <c r="B17" s="1" t="s">
        <v>23</v>
      </c>
      <c r="C17" s="2" t="s">
        <v>19</v>
      </c>
      <c r="D17" s="33" t="s">
        <v>22</v>
      </c>
      <c r="E17" s="45"/>
      <c r="F17" s="35"/>
      <c r="G17" s="26" t="s">
        <v>35</v>
      </c>
      <c r="H17" s="26" t="s">
        <v>35</v>
      </c>
      <c r="I17" s="26" t="s">
        <v>35</v>
      </c>
    </row>
    <row r="18" spans="1:9" ht="18" customHeight="1" thickBot="1" x14ac:dyDescent="0.5">
      <c r="A18">
        <v>18</v>
      </c>
      <c r="B18" s="3" t="s">
        <v>44</v>
      </c>
      <c r="C18" s="4" t="s">
        <v>43</v>
      </c>
      <c r="D18" s="34" t="s">
        <v>22</v>
      </c>
      <c r="E18" s="46"/>
      <c r="F18" s="35"/>
      <c r="G18" s="26" t="s">
        <v>35</v>
      </c>
      <c r="H18" s="11" t="s">
        <v>35</v>
      </c>
      <c r="I18" s="27" t="s">
        <v>35</v>
      </c>
    </row>
    <row r="19" spans="1:9" ht="38.25" customHeight="1" thickTop="1" thickBot="1" x14ac:dyDescent="0.5">
      <c r="B19" s="39"/>
      <c r="C19" s="14" t="s">
        <v>25</v>
      </c>
      <c r="D19" s="43">
        <f>SUM(D3:D18)</f>
        <v>13</v>
      </c>
      <c r="E19" s="40">
        <f>SUM(E3:E18)</f>
        <v>0</v>
      </c>
      <c r="F19" s="8" t="s">
        <v>32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33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34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26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38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2024-03-21T14:28:28Z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