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1" documentId="8_{54598CB7-C854-444F-8426-9E6CD90BC3FC}" xr6:coauthVersionLast="47" xr6:coauthVersionMax="47" xr10:uidLastSave="{C7EDD269-F8F8-4B07-A0FA-C3B29A6C7643}"/>
  <bookViews>
    <workbookView xWindow="-23" yWindow="285" windowWidth="17033" windowHeight="1699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F8" i="1"/>
  <c r="A25" i="1"/>
  <c r="A36" i="1" l="1"/>
  <c r="A38" i="1"/>
  <c r="A34" i="1" l="1"/>
  <c r="A31" i="1"/>
  <c r="A32" i="1" s="1"/>
  <c r="A27" i="1"/>
  <c r="A28" i="1" s="1"/>
  <c r="A13" i="1"/>
  <c r="A9" i="1"/>
  <c r="A10" i="1" s="1"/>
  <c r="A11" i="1" s="1"/>
  <c r="A8" i="1"/>
  <c r="A16" i="1" l="1"/>
  <c r="A17" i="1" s="1"/>
  <c r="A18" i="1" s="1"/>
  <c r="A19" i="1" s="1"/>
  <c r="A20" i="1" s="1"/>
  <c r="A21" i="1" s="1"/>
  <c r="A22" i="1" s="1"/>
  <c r="A23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</calcChain>
</file>

<file path=xl/sharedStrings.xml><?xml version="1.0" encoding="utf-8"?>
<sst xmlns="http://schemas.openxmlformats.org/spreadsheetml/2006/main" count="126" uniqueCount="86">
  <si>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</si>
  <si>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</si>
  <si>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</si>
  <si>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</si>
  <si>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</si>
  <si>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</si>
  <si>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</si>
  <si>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</si>
  <si>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</si>
  <si>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</si>
  <si>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</si>
  <si>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</si>
  <si>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</si>
  <si>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</si>
  <si>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</si>
  <si>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</si>
  <si>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</si>
  <si>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</si>
  <si>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</si>
  <si>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</si>
  <si>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</si>
  <si>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</si>
  <si>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</si>
  <si>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</si>
  <si>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</si>
  <si>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</si>
  <si>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</si>
  <si>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</si>
  <si>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</si>
  <si>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</si>
  <si>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</si>
  <si>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</si>
  <si>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</si>
  <si>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</si>
  <si>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</si>
  <si>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</si>
  <si>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</si>
  <si>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</si>
  <si>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</si>
  <si>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</si>
  <si>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</si>
  <si>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</si>
  <si>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</si>
  <si>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</si>
  <si>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</si>
  <si>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</si>
  <si>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</si>
  <si>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</si>
  <si>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</si>
  <si>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</si>
  <si>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</si>
  <si>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</si>
  <si>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</si>
  <si>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</si>
  <si>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</si>
  <si>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</si>
  <si>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</si>
  <si>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</si>
  <si>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</si>
  <si>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</si>
  <si>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</si>
  <si>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</si>
  <si>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</si>
  <si>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</si>
  <si>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</si>
  <si>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</si>
  <si>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</si>
  <si>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</si>
  <si>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</si>
  <si>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</si>
  <si>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</si>
  <si>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</si>
  <si>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</si>
  <si>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</si>
  <si>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 xml:space="preserve">Update - EC Action Item Summary
Ref: https://mentor.ieee.org/802-ec/dcn/19/ec-19-0085-90-00EC-ec-action-items-ongoing.docx  
</t>
  </si>
  <si>
    <t>Public Visibility SC Report</t>
  </si>
  <si>
    <t>Baykas</t>
  </si>
  <si>
    <t xml:space="preserve">2024 March IEEE Plenary - University Outreach March 12 -Status </t>
  </si>
  <si>
    <t>2024 IEEE 802 Sponsored Workshop with ITU-T SG15 July 13 - Status</t>
  </si>
  <si>
    <t xml:space="preserve">2024 IEEE 802 EC Workshop - Nov 16 </t>
  </si>
  <si>
    <t>Future Meetings Ad hoc Update</t>
  </si>
  <si>
    <t>ME</t>
  </si>
  <si>
    <t>Powell</t>
  </si>
  <si>
    <t>IEEE 802.15: IEEE Std 802.15.9-2021
Approval of Comment Responses to IEC/ISO JTC1/SC6 on recent FDIS Ballot</t>
  </si>
  <si>
    <t>2024 March IEEE Plenary - IEEE 802 Milestone Preview discussion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</si>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</sst>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140" zoomScaleNormal="140" zoomScaleSheetLayoutView="110" workbookViewId="0">
      <selection activeCell="A2" sqref="A2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85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2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3</v>
      </c>
      <c r="F9" s="101">
        <f t="shared" ref="F9:F37" si="0">F8+TIME(0,E8,0)</f>
        <v>0.58472222222222225</v>
      </c>
      <c r="G9" s="141"/>
      <c r="H9" s="141"/>
      <c r="I9" s="141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1</v>
      </c>
      <c r="F10" s="118">
        <f t="shared" si="0"/>
        <v>0.58680555555555558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0.58750000000000002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0.58750000000000002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0.58750000000000002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0.59097222222222223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0.59791666666666665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30</v>
      </c>
      <c r="F16" s="118">
        <f t="shared" si="0"/>
        <v>0.60486111111111107</v>
      </c>
    </row>
    <row r="17" spans="1:10" x14ac:dyDescent="0.45">
      <c r="A17" s="113">
        <f t="shared" ref="A17:A23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5</v>
      </c>
      <c r="F17" s="101">
        <f t="shared" si="0"/>
        <v>0.62569444444444444</v>
      </c>
    </row>
    <row r="18" spans="1:10" ht="25.5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3</v>
      </c>
      <c r="F18" s="101">
        <f t="shared" si="0"/>
        <v>0.62916666666666665</v>
      </c>
    </row>
    <row r="19" spans="1:10" x14ac:dyDescent="0.45">
      <c r="A19" s="113">
        <f t="shared" si="2"/>
        <v>3.0399999999999991</v>
      </c>
      <c r="B19" s="76" t="s">
        <v>8</v>
      </c>
      <c r="C19" s="77" t="s">
        <v>77</v>
      </c>
      <c r="D19" s="77" t="s">
        <v>0</v>
      </c>
      <c r="E19" s="56">
        <v>5</v>
      </c>
      <c r="F19" s="101">
        <f t="shared" si="0"/>
        <v>0.63124999999999998</v>
      </c>
    </row>
    <row r="20" spans="1:10" x14ac:dyDescent="0.45">
      <c r="A20" s="113">
        <f t="shared" si="2"/>
        <v>3.0499999999999989</v>
      </c>
      <c r="B20" s="76" t="s">
        <v>8</v>
      </c>
      <c r="C20" s="77" t="s">
        <v>84</v>
      </c>
      <c r="D20" s="77" t="s">
        <v>0</v>
      </c>
      <c r="E20" s="56">
        <v>5</v>
      </c>
      <c r="F20" s="101">
        <f t="shared" si="0"/>
        <v>0.63472222222222219</v>
      </c>
    </row>
    <row r="21" spans="1:10" ht="14.65" customHeight="1" x14ac:dyDescent="0.45">
      <c r="A21" s="113">
        <f t="shared" si="2"/>
        <v>3.0599999999999987</v>
      </c>
      <c r="B21" s="76" t="s">
        <v>8</v>
      </c>
      <c r="C21" s="77" t="s">
        <v>78</v>
      </c>
      <c r="D21" s="77" t="s">
        <v>0</v>
      </c>
      <c r="E21" s="56">
        <v>5</v>
      </c>
      <c r="F21" s="101">
        <f t="shared" si="0"/>
        <v>0.6381944444444444</v>
      </c>
    </row>
    <row r="22" spans="1:10" x14ac:dyDescent="0.45">
      <c r="A22" s="113">
        <f t="shared" si="2"/>
        <v>3.0699999999999985</v>
      </c>
      <c r="B22" s="76" t="s">
        <v>8</v>
      </c>
      <c r="C22" s="77" t="s">
        <v>79</v>
      </c>
      <c r="D22" s="77" t="s">
        <v>0</v>
      </c>
      <c r="E22" s="56">
        <v>5</v>
      </c>
      <c r="F22" s="101">
        <f t="shared" si="0"/>
        <v>0.64166666666666661</v>
      </c>
    </row>
    <row r="23" spans="1:10" x14ac:dyDescent="0.45">
      <c r="A23" s="113">
        <f t="shared" si="2"/>
        <v>3.0799999999999983</v>
      </c>
      <c r="B23" s="76" t="s">
        <v>51</v>
      </c>
      <c r="C23" s="77" t="s">
        <v>80</v>
      </c>
      <c r="D23" s="77" t="s">
        <v>56</v>
      </c>
      <c r="E23" s="56">
        <v>15</v>
      </c>
      <c r="F23" s="101">
        <f t="shared" si="0"/>
        <v>0.64513888888888882</v>
      </c>
    </row>
    <row r="24" spans="1:10" x14ac:dyDescent="0.45">
      <c r="A24" s="113"/>
      <c r="B24" s="76"/>
      <c r="C24" s="77"/>
      <c r="D24" s="77"/>
      <c r="E24" s="56"/>
      <c r="F24" s="101">
        <f t="shared" si="0"/>
        <v>0.65555555555555545</v>
      </c>
    </row>
    <row r="25" spans="1:10" ht="42.75" customHeight="1" x14ac:dyDescent="0.45">
      <c r="A25" s="113">
        <f>3.09</f>
        <v>3.09</v>
      </c>
      <c r="B25" s="76" t="s">
        <v>51</v>
      </c>
      <c r="C25" s="77" t="s">
        <v>74</v>
      </c>
      <c r="D25" s="77" t="s">
        <v>49</v>
      </c>
      <c r="E25" s="56">
        <v>2</v>
      </c>
      <c r="F25" s="101">
        <f t="shared" si="0"/>
        <v>0.65555555555555545</v>
      </c>
    </row>
    <row r="26" spans="1:10" x14ac:dyDescent="0.45">
      <c r="A26" s="75"/>
      <c r="B26" s="76"/>
      <c r="C26" s="77"/>
      <c r="D26" s="77"/>
      <c r="E26" s="56"/>
      <c r="F26" s="101">
        <f t="shared" si="0"/>
        <v>0.65694444444444433</v>
      </c>
    </row>
    <row r="27" spans="1:10" x14ac:dyDescent="0.45">
      <c r="A27" s="108">
        <f>4</f>
        <v>4</v>
      </c>
      <c r="B27" s="76"/>
      <c r="C27" s="82" t="s">
        <v>52</v>
      </c>
      <c r="D27" s="77"/>
      <c r="E27" s="56"/>
      <c r="F27" s="101">
        <f t="shared" si="0"/>
        <v>0.65694444444444433</v>
      </c>
    </row>
    <row r="28" spans="1:10" ht="63.75" x14ac:dyDescent="0.45">
      <c r="A28" s="122">
        <f t="shared" ref="A28:A29" si="3">A27+0.01</f>
        <v>4.01</v>
      </c>
      <c r="B28" s="130" t="s">
        <v>62</v>
      </c>
      <c r="C28" s="131" t="s">
        <v>71</v>
      </c>
      <c r="D28" s="132" t="s">
        <v>72</v>
      </c>
      <c r="E28" s="73">
        <v>0</v>
      </c>
      <c r="F28" s="133">
        <f t="shared" si="0"/>
        <v>0.65694444444444433</v>
      </c>
    </row>
    <row r="29" spans="1:10" s="85" customFormat="1" ht="38.25" x14ac:dyDescent="0.45">
      <c r="A29" s="113">
        <f t="shared" si="3"/>
        <v>4.0199999999999996</v>
      </c>
      <c r="B29" s="138" t="s">
        <v>81</v>
      </c>
      <c r="C29" s="139" t="s">
        <v>83</v>
      </c>
      <c r="D29" s="140" t="s">
        <v>82</v>
      </c>
      <c r="E29" s="81">
        <v>3</v>
      </c>
      <c r="F29" s="101">
        <f t="shared" si="0"/>
        <v>0.65694444444444433</v>
      </c>
      <c r="G29" s="106"/>
    </row>
    <row r="30" spans="1:10" x14ac:dyDescent="0.45">
      <c r="A30" s="128"/>
      <c r="B30" s="76"/>
      <c r="C30" s="80"/>
      <c r="D30" s="77"/>
      <c r="E30" s="81"/>
      <c r="F30" s="101">
        <f t="shared" si="0"/>
        <v>0.65902777777777766</v>
      </c>
    </row>
    <row r="31" spans="1:10" x14ac:dyDescent="0.45">
      <c r="A31" s="108">
        <f>5</f>
        <v>5</v>
      </c>
      <c r="B31" s="76"/>
      <c r="C31" s="79" t="s">
        <v>38</v>
      </c>
      <c r="D31" s="77"/>
      <c r="E31" s="56"/>
      <c r="F31" s="101">
        <f t="shared" si="0"/>
        <v>0.65902777777777766</v>
      </c>
      <c r="G31" s="84"/>
      <c r="H31" s="83"/>
      <c r="I31" s="84"/>
      <c r="J31" s="84"/>
    </row>
    <row r="32" spans="1:10" x14ac:dyDescent="0.45">
      <c r="A32" s="113">
        <f t="shared" ref="A32" si="4">A31+0.01</f>
        <v>5.01</v>
      </c>
      <c r="B32" s="76" t="s">
        <v>8</v>
      </c>
      <c r="C32" s="77" t="s">
        <v>75</v>
      </c>
      <c r="D32" s="77" t="s">
        <v>76</v>
      </c>
      <c r="E32" s="56">
        <v>10</v>
      </c>
      <c r="F32" s="101">
        <f t="shared" si="0"/>
        <v>0.65902777777777766</v>
      </c>
      <c r="G32" s="84"/>
      <c r="H32" s="83"/>
      <c r="I32" s="84"/>
      <c r="J32" s="84"/>
    </row>
    <row r="33" spans="1:10" x14ac:dyDescent="0.45">
      <c r="A33" s="78"/>
      <c r="B33" s="76"/>
      <c r="C33" s="77"/>
      <c r="D33" s="77"/>
      <c r="E33" s="56"/>
      <c r="F33" s="101">
        <f t="shared" si="0"/>
        <v>0.66597222222222208</v>
      </c>
      <c r="G33" s="84"/>
      <c r="H33" s="84"/>
      <c r="I33" s="84"/>
      <c r="J33" s="84"/>
    </row>
    <row r="34" spans="1:10" x14ac:dyDescent="0.45">
      <c r="A34" s="108">
        <f>6</f>
        <v>6</v>
      </c>
      <c r="B34" s="76"/>
      <c r="C34" s="79" t="s">
        <v>53</v>
      </c>
      <c r="D34" s="77"/>
      <c r="E34" s="56"/>
      <c r="F34" s="101">
        <f t="shared" si="0"/>
        <v>0.66597222222222208</v>
      </c>
      <c r="G34" s="84"/>
      <c r="H34" s="84"/>
      <c r="I34" s="84"/>
      <c r="J34" s="84"/>
    </row>
    <row r="35" spans="1:10" x14ac:dyDescent="0.35">
      <c r="A35" s="75"/>
      <c r="B35" s="76"/>
      <c r="C35" s="86"/>
      <c r="D35" s="87"/>
      <c r="E35" s="88"/>
      <c r="F35" s="101">
        <f t="shared" si="0"/>
        <v>0.66597222222222208</v>
      </c>
      <c r="G35" s="84"/>
      <c r="H35" s="84"/>
      <c r="I35" s="84"/>
      <c r="J35" s="84"/>
    </row>
    <row r="36" spans="1:10" ht="25.5" x14ac:dyDescent="0.45">
      <c r="A36" s="108">
        <f>9</f>
        <v>9</v>
      </c>
      <c r="B36" s="76"/>
      <c r="C36" s="89" t="s">
        <v>30</v>
      </c>
      <c r="D36" s="77" t="s">
        <v>31</v>
      </c>
      <c r="E36" s="90">
        <v>2</v>
      </c>
      <c r="F36" s="101">
        <f t="shared" si="0"/>
        <v>0.66597222222222208</v>
      </c>
      <c r="G36" s="84"/>
      <c r="H36" s="84"/>
      <c r="I36" s="84"/>
      <c r="J36" s="84"/>
    </row>
    <row r="37" spans="1:10" x14ac:dyDescent="0.45">
      <c r="A37" s="108"/>
      <c r="B37" s="134"/>
      <c r="C37" s="135"/>
      <c r="D37" s="136"/>
      <c r="E37" s="137"/>
      <c r="F37" s="101">
        <f t="shared" si="0"/>
        <v>0.66736111111111096</v>
      </c>
      <c r="G37" s="84"/>
      <c r="H37" s="84"/>
      <c r="I37" s="84"/>
      <c r="J37" s="84"/>
    </row>
    <row r="38" spans="1:10" ht="14.65" customHeight="1" thickBot="1" x14ac:dyDescent="0.5">
      <c r="A38" s="114">
        <f>10</f>
        <v>10</v>
      </c>
      <c r="B38" s="91" t="s">
        <v>7</v>
      </c>
      <c r="C38" s="92" t="s">
        <v>33</v>
      </c>
      <c r="D38" s="93" t="s">
        <v>1</v>
      </c>
      <c r="E38" s="94"/>
      <c r="F38" s="95">
        <v>0.66666666666666663</v>
      </c>
      <c r="G38" s="96"/>
      <c r="H38" s="84"/>
    </row>
    <row r="40" spans="1:10" x14ac:dyDescent="0.45">
      <c r="F40" s="53" t="s">
        <v>3</v>
      </c>
    </row>
    <row r="42" spans="1:10" x14ac:dyDescent="0.45">
      <c r="C42" s="98"/>
    </row>
    <row r="43" spans="1:10" x14ac:dyDescent="0.45">
      <c r="C43" s="98"/>
    </row>
    <row r="49" spans="3:3" x14ac:dyDescent="0.45">
      <c r="C49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2024-02-06T14:52:22Z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