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206/"/>
    </mc:Choice>
  </mc:AlternateContent>
  <xr:revisionPtr revIDLastSave="11" documentId="8_{40F9322E-6CA3-4561-9594-9CDAD883B2A6}" xr6:coauthVersionLast="47" xr6:coauthVersionMax="47" xr10:uidLastSave="{BDA62C9B-0EC1-49E7-9B06-3A5CB378EB0F}"/>
  <bookViews>
    <workbookView xWindow="3128" yWindow="465" windowWidth="24195" windowHeight="14588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6" i="1"/>
  <c r="A26" i="1"/>
  <c r="F8" i="1"/>
  <c r="A20" i="1"/>
  <c r="A30" i="1" l="1"/>
  <c r="A31" i="1"/>
  <c r="A28" i="1" l="1"/>
  <c r="A25" i="1"/>
  <c r="A22" i="1"/>
  <c r="A23" i="1" s="1"/>
  <c r="A13" i="1"/>
  <c r="A9" i="1"/>
  <c r="A10" i="1" s="1"/>
  <c r="A11" i="1" s="1"/>
  <c r="A8" i="1"/>
  <c r="A16" i="1" l="1"/>
  <c r="A17" i="1" s="1"/>
  <c r="A18" i="1" s="1"/>
  <c r="A14" i="1"/>
  <c r="A15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l="1"/>
  <c r="F16" i="1" s="1"/>
  <c r="F17" i="1" s="1"/>
  <c r="F18" i="1" s="1"/>
  <c r="F19" i="1" s="1"/>
  <c r="F20" i="1" s="1"/>
  <c r="F21" i="1" l="1"/>
  <c r="F22" i="1" s="1"/>
  <c r="F23" i="1" l="1"/>
  <c r="F24" i="1" s="1"/>
  <c r="F25" i="1" s="1"/>
  <c r="F28" i="1" s="1"/>
  <c r="F29" i="1" s="1"/>
  <c r="F30" i="1" s="1"/>
</calcChain>
</file>

<file path=xl/sharedStrings.xml><?xml version="1.0" encoding="utf-8"?>
<sst xmlns="http://schemas.openxmlformats.org/spreadsheetml/2006/main" count="107" uniqueCount="78">
  <si>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</si>
  <si>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</si>
  <si>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</si>
  <si>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</si>
  <si>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</si>
  <si>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</si>
  <si>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</si>
  <si>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</si>
  <si>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</si>
  <si>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</si>
  <si>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</si>
  <si>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</si>
  <si>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</si>
  <si>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</si>
  <si>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</si>
  <si>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</si>
  <si>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</si>
  <si>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</si>
  <si>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</si>
  <si>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</si>
  <si>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</si>
  <si>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</si>
  <si>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</si>
  <si>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</si>
  <si>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</si>
  <si>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</si>
  <si>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</si>
  <si>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</si>
  <si>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</si>
  <si>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</si>
  <si>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</si>
  <si>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</si>
  <si>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</si>
  <si>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</si>
  <si>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</si>
  <si>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</si>
  <si>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</si>
  <si>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</si>
  <si>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</si>
  <si>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</si>
  <si>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</si>
  <si>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</si>
  <si>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</si>
  <si>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</si>
  <si>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</si>
  <si>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</si>
  <si>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</si>
  <si>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</si>
  <si>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</si>
  <si>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</si>
  <si>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</si>
  <si>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</si>
  <si>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</si>
  <si>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</si>
  <si>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</si>
  <si>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</si>
  <si>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</si>
  <si>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</si>
  <si>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</si>
  <si>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</si>
  <si>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</si>
  <si>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</si>
  <si>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</si>
  <si>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</si>
  <si>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Steve Shellhammer</t>
  </si>
  <si>
    <t>Tuesday 1900-2100 UTC, 06 Feb 2024</t>
  </si>
  <si>
    <t xml:space="preserve">IEEE 802 LMSC Milestone March 2024 Plenary Early Viewing Plans, </t>
  </si>
  <si>
    <t>Nikolich/Thompson</t>
  </si>
  <si>
    <t>March 2024 Review 802 EC Election/Appointment Process</t>
  </si>
  <si>
    <t>2024 Electronic Media Edition Update</t>
  </si>
  <si>
    <t>Haasz / D'Ambrosia</t>
  </si>
  <si>
    <t>IEEE 802.3 Ethernet for Automotive Imaging Sensors Study Group extension
M: Grant a six-month extension of the IEEE 802.3 Ethernet for Automotive Imaging Sensors Study Group.
M: Law     S: D'Ambrosia</t>
  </si>
  <si>
    <t>Law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</si>
  <si>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09 Jan 2024 802 EC Monthly Teleconference - https://mentor.ieee.org/802-ec/dcn/24/ec-24-0001-00-00EC-09-jan-2024-802-ec-monthly-teleconference-minutes.pdf
M: D'Ambrosia     S: Gilb</t>
    </r>
  </si>
  <si>
    <t>R2</t>
  </si>
  <si>
    <t xml:space="preserve">Update - EC Action Item Summary
Ref: https://mentor.ieee.org/802-ec/dcn/19/ec-19-0085-90-00EC-ec-action-items-ongoing.docx  
</t>
  </si>
  <si>
    <t>Public Visibility SC Report</t>
  </si>
  <si>
    <t>Baykas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</si>
</sst>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5" zoomScale="140" zoomScaleNormal="140" zoomScaleSheetLayoutView="110" workbookViewId="0">
      <selection activeCell="D27" sqref="D27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6.06640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74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65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30" si="0">F8+TIME(0,E8,0)</f>
        <v>0.58680555555555558</v>
      </c>
      <c r="G9" s="134"/>
      <c r="H9" s="134"/>
      <c r="I9" s="134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0.59027777777777779</v>
      </c>
      <c r="H10" s="52"/>
      <c r="I10" s="52"/>
    </row>
    <row r="11" spans="1:9" ht="64.150000000000006" x14ac:dyDescent="0.45">
      <c r="A11" s="122">
        <f t="shared" si="1"/>
        <v>2.0199999999999996</v>
      </c>
      <c r="B11" s="123" t="s">
        <v>62</v>
      </c>
      <c r="C11" s="124" t="s">
        <v>73</v>
      </c>
      <c r="D11" s="125" t="s">
        <v>49</v>
      </c>
      <c r="E11" s="126">
        <v>0</v>
      </c>
      <c r="F11" s="127">
        <f t="shared" si="0"/>
        <v>0.59166666666666667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0.59166666666666667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0.59166666666666667</v>
      </c>
    </row>
    <row r="14" spans="1:9" ht="25.5" x14ac:dyDescent="0.45">
      <c r="A14" s="129">
        <f>A13+0.001</f>
        <v>3.0009999999999999</v>
      </c>
      <c r="B14" s="76" t="s">
        <v>51</v>
      </c>
      <c r="C14" s="77" t="s">
        <v>66</v>
      </c>
      <c r="D14" s="77" t="s">
        <v>67</v>
      </c>
      <c r="E14" s="56">
        <v>10</v>
      </c>
      <c r="F14" s="118">
        <f t="shared" si="0"/>
        <v>0.59513888888888888</v>
      </c>
    </row>
    <row r="15" spans="1:9" x14ac:dyDescent="0.45">
      <c r="A15" s="129">
        <f>A14+0.001</f>
        <v>3.0019999999999998</v>
      </c>
      <c r="B15" s="76" t="s">
        <v>8</v>
      </c>
      <c r="C15" s="77" t="s">
        <v>68</v>
      </c>
      <c r="D15" s="77" t="s">
        <v>1</v>
      </c>
      <c r="E15" s="56">
        <v>10</v>
      </c>
      <c r="F15" s="118">
        <f t="shared" si="0"/>
        <v>0.6020833333333333</v>
      </c>
    </row>
    <row r="16" spans="1:9" x14ac:dyDescent="0.45">
      <c r="A16" s="113">
        <f>A13+0.01</f>
        <v>3.01</v>
      </c>
      <c r="B16" s="76" t="s">
        <v>7</v>
      </c>
      <c r="C16" s="77" t="s">
        <v>57</v>
      </c>
      <c r="D16" s="77" t="s">
        <v>0</v>
      </c>
      <c r="E16" s="56">
        <v>10</v>
      </c>
      <c r="F16" s="118">
        <f t="shared" si="0"/>
        <v>0.60902777777777772</v>
      </c>
    </row>
    <row r="17" spans="1:10" x14ac:dyDescent="0.45">
      <c r="A17" s="113">
        <f t="shared" ref="A17:A18" si="2">A16+0.01</f>
        <v>3.0199999999999996</v>
      </c>
      <c r="B17" s="76" t="s">
        <v>8</v>
      </c>
      <c r="C17" s="77" t="s">
        <v>55</v>
      </c>
      <c r="D17" s="77" t="s">
        <v>56</v>
      </c>
      <c r="E17" s="56">
        <v>10</v>
      </c>
      <c r="F17" s="101">
        <f t="shared" si="0"/>
        <v>0.61597222222222214</v>
      </c>
    </row>
    <row r="18" spans="1:10" x14ac:dyDescent="0.45">
      <c r="A18" s="113">
        <f t="shared" si="2"/>
        <v>3.0299999999999994</v>
      </c>
      <c r="B18" s="76" t="s">
        <v>8</v>
      </c>
      <c r="C18" s="77" t="s">
        <v>69</v>
      </c>
      <c r="D18" s="77" t="s">
        <v>70</v>
      </c>
      <c r="E18" s="56">
        <v>5</v>
      </c>
      <c r="F18" s="101">
        <f t="shared" si="0"/>
        <v>0.62291666666666656</v>
      </c>
    </row>
    <row r="19" spans="1:10" x14ac:dyDescent="0.45">
      <c r="A19" s="113"/>
      <c r="B19" s="76"/>
      <c r="C19" s="77"/>
      <c r="D19" s="77"/>
      <c r="E19" s="56"/>
      <c r="F19" s="101">
        <f t="shared" si="0"/>
        <v>0.62638888888888877</v>
      </c>
    </row>
    <row r="20" spans="1:10" ht="42.75" customHeight="1" x14ac:dyDescent="0.45">
      <c r="A20" s="113">
        <f>3.09</f>
        <v>3.09</v>
      </c>
      <c r="B20" s="76" t="s">
        <v>51</v>
      </c>
      <c r="C20" s="77" t="s">
        <v>75</v>
      </c>
      <c r="D20" s="77" t="s">
        <v>49</v>
      </c>
      <c r="E20" s="56">
        <v>5</v>
      </c>
      <c r="F20" s="101">
        <f t="shared" si="0"/>
        <v>0.62638888888888877</v>
      </c>
    </row>
    <row r="21" spans="1:10" x14ac:dyDescent="0.45">
      <c r="A21" s="75"/>
      <c r="B21" s="76"/>
      <c r="C21" s="77"/>
      <c r="D21" s="77"/>
      <c r="E21" s="56"/>
      <c r="F21" s="101">
        <f t="shared" si="0"/>
        <v>0.62986111111111098</v>
      </c>
    </row>
    <row r="22" spans="1:10" x14ac:dyDescent="0.45">
      <c r="A22" s="108">
        <f>4</f>
        <v>4</v>
      </c>
      <c r="B22" s="76"/>
      <c r="C22" s="82" t="s">
        <v>52</v>
      </c>
      <c r="D22" s="77"/>
      <c r="E22" s="56"/>
      <c r="F22" s="101">
        <f t="shared" si="0"/>
        <v>0.62986111111111098</v>
      </c>
    </row>
    <row r="23" spans="1:10" ht="63.75" x14ac:dyDescent="0.45">
      <c r="A23" s="122">
        <f t="shared" ref="A23" si="3">A22+0.01</f>
        <v>4.01</v>
      </c>
      <c r="B23" s="130" t="s">
        <v>62</v>
      </c>
      <c r="C23" s="131" t="s">
        <v>71</v>
      </c>
      <c r="D23" s="132" t="s">
        <v>72</v>
      </c>
      <c r="E23" s="73">
        <v>0</v>
      </c>
      <c r="F23" s="133">
        <f t="shared" si="0"/>
        <v>0.62986111111111098</v>
      </c>
    </row>
    <row r="24" spans="1:10" x14ac:dyDescent="0.45">
      <c r="A24" s="128"/>
      <c r="B24" s="76"/>
      <c r="C24" s="80"/>
      <c r="D24" s="77"/>
      <c r="E24" s="81"/>
      <c r="F24" s="101">
        <f t="shared" si="0"/>
        <v>0.62986111111111098</v>
      </c>
    </row>
    <row r="25" spans="1:10" x14ac:dyDescent="0.45">
      <c r="A25" s="108">
        <f>5</f>
        <v>5</v>
      </c>
      <c r="B25" s="76"/>
      <c r="C25" s="79" t="s">
        <v>38</v>
      </c>
      <c r="D25" s="77"/>
      <c r="E25" s="56"/>
      <c r="F25" s="101">
        <f t="shared" si="0"/>
        <v>0.62986111111111098</v>
      </c>
      <c r="G25" s="84"/>
      <c r="H25" s="83"/>
      <c r="I25" s="84"/>
      <c r="J25" s="84"/>
    </row>
    <row r="26" spans="1:10" x14ac:dyDescent="0.45">
      <c r="A26" s="113">
        <f t="shared" ref="A26" si="4">A25+0.01</f>
        <v>5.01</v>
      </c>
      <c r="B26" s="76" t="s">
        <v>8</v>
      </c>
      <c r="C26" s="77" t="s">
        <v>76</v>
      </c>
      <c r="D26" s="77" t="s">
        <v>77</v>
      </c>
      <c r="E26" s="56">
        <v>10</v>
      </c>
      <c r="F26" s="101">
        <f t="shared" si="0"/>
        <v>0.62986111111111098</v>
      </c>
      <c r="G26" s="84"/>
      <c r="H26" s="83"/>
      <c r="I26" s="84"/>
      <c r="J26" s="84"/>
    </row>
    <row r="27" spans="1:10" x14ac:dyDescent="0.45">
      <c r="A27" s="78"/>
      <c r="B27" s="76"/>
      <c r="C27" s="77"/>
      <c r="D27" s="77"/>
      <c r="E27" s="56"/>
      <c r="F27" s="101">
        <f t="shared" si="0"/>
        <v>0.6368055555555554</v>
      </c>
      <c r="G27" s="84"/>
      <c r="H27" s="84"/>
      <c r="I27" s="84"/>
      <c r="J27" s="84"/>
    </row>
    <row r="28" spans="1:10" x14ac:dyDescent="0.45">
      <c r="A28" s="108">
        <f>6</f>
        <v>6</v>
      </c>
      <c r="B28" s="76"/>
      <c r="C28" s="79" t="s">
        <v>53</v>
      </c>
      <c r="D28" s="77"/>
      <c r="E28" s="56"/>
      <c r="F28" s="101">
        <f t="shared" si="0"/>
        <v>0.6368055555555554</v>
      </c>
      <c r="G28" s="84"/>
      <c r="H28" s="84"/>
      <c r="I28" s="84"/>
      <c r="J28" s="84"/>
    </row>
    <row r="29" spans="1:10" x14ac:dyDescent="0.35">
      <c r="A29" s="75"/>
      <c r="B29" s="76"/>
      <c r="C29" s="86"/>
      <c r="D29" s="87"/>
      <c r="E29" s="88"/>
      <c r="F29" s="101">
        <f t="shared" si="0"/>
        <v>0.6368055555555554</v>
      </c>
      <c r="G29" s="84"/>
      <c r="H29" s="84"/>
      <c r="I29" s="84"/>
      <c r="J29" s="84"/>
    </row>
    <row r="30" spans="1:10" ht="25.5" x14ac:dyDescent="0.45">
      <c r="A30" s="108">
        <f>9</f>
        <v>9</v>
      </c>
      <c r="B30" s="76"/>
      <c r="C30" s="89" t="s">
        <v>30</v>
      </c>
      <c r="D30" s="77" t="s">
        <v>31</v>
      </c>
      <c r="E30" s="90">
        <v>5</v>
      </c>
      <c r="F30" s="101">
        <f t="shared" si="0"/>
        <v>0.6368055555555554</v>
      </c>
      <c r="G30" s="84"/>
      <c r="H30" s="84"/>
      <c r="I30" s="84"/>
      <c r="J30" s="84"/>
    </row>
    <row r="31" spans="1:10" ht="14.65" customHeight="1" thickBot="1" x14ac:dyDescent="0.5">
      <c r="A31" s="114">
        <f>10</f>
        <v>10</v>
      </c>
      <c r="B31" s="91" t="s">
        <v>7</v>
      </c>
      <c r="C31" s="92" t="s">
        <v>33</v>
      </c>
      <c r="D31" s="93" t="s">
        <v>1</v>
      </c>
      <c r="E31" s="94"/>
      <c r="F31" s="95">
        <v>0.70833333333333337</v>
      </c>
      <c r="G31" s="96"/>
      <c r="H31" s="84"/>
    </row>
    <row r="35" spans="3:3" x14ac:dyDescent="0.45">
      <c r="C35" s="98"/>
    </row>
    <row r="36" spans="3:3" x14ac:dyDescent="0.45">
      <c r="C36" s="98"/>
    </row>
    <row r="42" spans="3:3" x14ac:dyDescent="0.45">
      <c r="C42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2024-01-26T16:22:36Z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