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lcomm-my.sharepoint.com/personal/jrosdahl_qti_qualcomm_com/Documents/Documents/IEEE files/2023/2023-04 Telecons/"/>
    </mc:Choice>
  </mc:AlternateContent>
  <xr:revisionPtr revIDLastSave="134" documentId="8_{8E9EAE4D-5C51-4B2B-9059-2A988890C037}" xr6:coauthVersionLast="47" xr6:coauthVersionMax="47" xr10:uidLastSave="{0FB8D575-3CCC-4B4A-93D0-F0937F93331F}"/>
  <bookViews>
    <workbookView xWindow="2115" yWindow="285" windowWidth="21600" windowHeight="13920" xr2:uid="{CA81D17C-194E-4712-97CE-2B764FCBA2A2}"/>
  </bookViews>
  <sheets>
    <sheet name="survey numbers and attendees" sheetId="1" r:id="rId1"/>
    <sheet name="paid attendee histor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C11" i="1"/>
  <c r="C8" i="1"/>
  <c r="C7" i="1"/>
  <c r="C6" i="1"/>
  <c r="C5" i="1"/>
  <c r="C4" i="1"/>
  <c r="C3" i="1"/>
  <c r="D24" i="1"/>
  <c r="C24" i="1" s="1"/>
  <c r="D23" i="1"/>
  <c r="C23" i="1" s="1"/>
  <c r="D22" i="1"/>
  <c r="C22" i="1" s="1"/>
  <c r="D21" i="1"/>
  <c r="C21" i="1" s="1"/>
  <c r="D20" i="1"/>
  <c r="C20" i="1" s="1"/>
  <c r="D19" i="1"/>
  <c r="C19" i="1" s="1"/>
  <c r="D18" i="1"/>
  <c r="C18" i="1" s="1"/>
  <c r="D17" i="1"/>
  <c r="C17" i="1" s="1"/>
  <c r="D16" i="1"/>
  <c r="C16" i="1" s="1"/>
  <c r="D15" i="1"/>
  <c r="C15" i="1" s="1"/>
  <c r="D14" i="1"/>
  <c r="C14" i="1" s="1"/>
  <c r="D13" i="1"/>
  <c r="C13" i="1" s="1"/>
  <c r="G8" i="1"/>
  <c r="F8" i="1"/>
  <c r="A18" i="1"/>
  <c r="A21" i="1" s="1"/>
  <c r="A17" i="1"/>
  <c r="A20" i="1" s="1"/>
  <c r="A23" i="1" s="1"/>
  <c r="A16" i="1"/>
  <c r="A19" i="1" s="1"/>
  <c r="A22" i="1" s="1"/>
</calcChain>
</file>

<file path=xl/sharedStrings.xml><?xml version="1.0" encoding="utf-8"?>
<sst xmlns="http://schemas.openxmlformats.org/spreadsheetml/2006/main" count="260" uniqueCount="82">
  <si>
    <t>Date</t>
  </si>
  <si>
    <t>in person</t>
  </si>
  <si>
    <t>remote</t>
  </si>
  <si>
    <t>yes</t>
  </si>
  <si>
    <t>no</t>
  </si>
  <si>
    <t>in-person</t>
  </si>
  <si>
    <t>N/A</t>
  </si>
  <si>
    <t>* surveys in this period asked whether people would return to the same venue &amp; liked the social</t>
  </si>
  <si>
    <t>2011-03</t>
  </si>
  <si>
    <t>2011-07</t>
  </si>
  <si>
    <t>2011-11</t>
  </si>
  <si>
    <t>2012-03</t>
  </si>
  <si>
    <t>2012-07</t>
  </si>
  <si>
    <t>2012-11</t>
  </si>
  <si>
    <t>2013-03</t>
  </si>
  <si>
    <t>2013-07</t>
  </si>
  <si>
    <t>2013-11</t>
  </si>
  <si>
    <t>2014-03</t>
  </si>
  <si>
    <t>2014-07</t>
  </si>
  <si>
    <t>2014-11</t>
  </si>
  <si>
    <t>2015-01</t>
  </si>
  <si>
    <t>2015-03</t>
  </si>
  <si>
    <t>2015-07</t>
  </si>
  <si>
    <t>2015-11</t>
  </si>
  <si>
    <t>2016-01</t>
  </si>
  <si>
    <t>2016-03</t>
  </si>
  <si>
    <t>2016-07</t>
  </si>
  <si>
    <t>2016-11</t>
  </si>
  <si>
    <t>2017-03</t>
  </si>
  <si>
    <t>2017-07</t>
  </si>
  <si>
    <t>2017-11</t>
  </si>
  <si>
    <t>2018-03</t>
  </si>
  <si>
    <t>2018-07</t>
  </si>
  <si>
    <t>2018-11</t>
  </si>
  <si>
    <t>2019-03</t>
  </si>
  <si>
    <t>2019-07</t>
  </si>
  <si>
    <t>2019-11</t>
  </si>
  <si>
    <t>Venue</t>
  </si>
  <si>
    <t>Singapore</t>
  </si>
  <si>
    <t>San Francisco</t>
  </si>
  <si>
    <t>Atlanta</t>
  </si>
  <si>
    <t>Waikoloa</t>
  </si>
  <si>
    <t>San Diego</t>
  </si>
  <si>
    <t>San Antonio</t>
  </si>
  <si>
    <t>Orlando</t>
  </si>
  <si>
    <t>Geneva</t>
  </si>
  <si>
    <t>Dallas</t>
  </si>
  <si>
    <t>Beijing</t>
  </si>
  <si>
    <t>Berlin</t>
  </si>
  <si>
    <t>Macau</t>
  </si>
  <si>
    <t>Vancouver</t>
  </si>
  <si>
    <t>Chicago</t>
  </si>
  <si>
    <t>Bangkok</t>
  </si>
  <si>
    <t>Vienna</t>
  </si>
  <si>
    <t>NNA</t>
  </si>
  <si>
    <t>NA</t>
  </si>
  <si>
    <t>Actual</t>
  </si>
  <si>
    <t>Region</t>
  </si>
  <si>
    <t>Status</t>
  </si>
  <si>
    <t>Paid attendees</t>
  </si>
  <si>
    <t>Total</t>
  </si>
  <si>
    <t>Notes</t>
  </si>
  <si>
    <t>not attend</t>
  </si>
  <si>
    <t>Attend next Session if in person only</t>
  </si>
  <si>
    <t xml:space="preserve"> Session</t>
  </si>
  <si>
    <t>Voter Start of</t>
  </si>
  <si>
    <t>Attendance</t>
  </si>
  <si>
    <t>Attend next Session if 
mixed mode</t>
  </si>
  <si>
    <t>Registration Fees</t>
  </si>
  <si>
    <t xml:space="preserve"> (Polls from WG11, WG15, WG1, WG19, WG18, WG3)</t>
  </si>
  <si>
    <t xml:space="preserve">Poll only asked if would attend inperson - not 'only' </t>
  </si>
  <si>
    <t xml:space="preserve">Surveys in this period asked when next meeting might be </t>
  </si>
  <si>
    <t>$600/800/1000  Mixed-mode</t>
  </si>
  <si>
    <t>$500/700/900    Mixed-mode</t>
  </si>
  <si>
    <t>$400/600/800   Electronic</t>
  </si>
  <si>
    <t xml:space="preserve"> $50/75/125      Electronic</t>
  </si>
  <si>
    <t>$50/75   Electronic</t>
  </si>
  <si>
    <t xml:space="preserve">$0  Electronic </t>
  </si>
  <si>
    <t>$600/700/900  In Person</t>
  </si>
  <si>
    <t>$500/600/800  In Person</t>
  </si>
  <si>
    <t>$450/550/750  In Person</t>
  </si>
  <si>
    <t>$600/800          In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</si>
</sst>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AB39-6084-4C81-9E9A-FF6BF1FAAA88}">
  <dimension ref="A1:AP35"/>
  <sheetViews>
    <sheetView tabSelected="1" zoomScale="120" zoomScaleNormal="120" workbookViewId="0">
      <selection sqref="A1:L1048576"/>
    </sheetView>
  </sheetViews>
  <sheetFormatPr defaultRowHeight="15" x14ac:dyDescent="0.25"/>
  <cols>
    <col min="1" max="1" width="9" style="5" bestFit="1" customWidth="1"/>
    <col min="2" max="2" width="9" style="8" customWidth="1"/>
    <col min="3" max="3" width="11.85546875" style="5" customWidth="1"/>
    <col min="4" max="4" width="12.85546875" style="5" customWidth="1"/>
    <col min="5" max="5" width="10.140625" style="5" customWidth="1"/>
    <col min="6" max="6" width="13.7109375" style="5" customWidth="1"/>
    <col min="7" max="7" width="11.42578125" style="5" customWidth="1"/>
    <col min="8" max="8" width="13" style="5" customWidth="1"/>
    <col min="9" max="9" width="9.85546875" style="5" customWidth="1"/>
    <col min="10" max="10" width="11.7109375" style="5" customWidth="1"/>
    <col min="11" max="11" width="27" style="5" customWidth="1"/>
    <col min="12" max="12" width="96.7109375" bestFit="1" customWidth="1"/>
  </cols>
  <sheetData>
    <row r="1" spans="1:42" ht="27.75" customHeight="1" x14ac:dyDescent="0.25">
      <c r="A1" s="25"/>
      <c r="B1" s="26" t="s">
        <v>65</v>
      </c>
      <c r="C1" s="27" t="s">
        <v>60</v>
      </c>
      <c r="D1" s="23" t="s">
        <v>66</v>
      </c>
      <c r="E1" s="24"/>
      <c r="F1" s="16" t="s">
        <v>63</v>
      </c>
      <c r="G1" s="18"/>
      <c r="H1" s="16" t="s">
        <v>67</v>
      </c>
      <c r="I1" s="17"/>
      <c r="J1" s="18"/>
      <c r="K1" s="29"/>
      <c r="L1" s="14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25" customHeight="1" x14ac:dyDescent="0.25">
      <c r="A2" s="19" t="s">
        <v>0</v>
      </c>
      <c r="B2" s="28" t="s">
        <v>64</v>
      </c>
      <c r="C2" s="21" t="s">
        <v>66</v>
      </c>
      <c r="D2" s="19" t="s">
        <v>1</v>
      </c>
      <c r="E2" s="22" t="s">
        <v>2</v>
      </c>
      <c r="F2" s="19" t="s">
        <v>3</v>
      </c>
      <c r="G2" s="22" t="s">
        <v>4</v>
      </c>
      <c r="H2" s="19" t="s">
        <v>5</v>
      </c>
      <c r="I2" s="20" t="s">
        <v>2</v>
      </c>
      <c r="J2" s="21" t="s">
        <v>62</v>
      </c>
      <c r="K2" s="21" t="s">
        <v>68</v>
      </c>
      <c r="L2" s="15" t="s">
        <v>61</v>
      </c>
    </row>
    <row r="3" spans="1:42" x14ac:dyDescent="0.25">
      <c r="A3" s="6">
        <v>44986</v>
      </c>
      <c r="B3" s="11">
        <v>1082</v>
      </c>
      <c r="C3" s="12">
        <f>D3+E3</f>
        <v>973</v>
      </c>
      <c r="D3" s="5">
        <v>481</v>
      </c>
      <c r="E3" s="4">
        <v>492</v>
      </c>
      <c r="F3" s="5">
        <f>112+34+44+13+19+74</f>
        <v>296</v>
      </c>
      <c r="G3" s="4">
        <f>98+21+13+3+6+52</f>
        <v>193</v>
      </c>
      <c r="H3" s="5">
        <f>97+31+38+12+19+67</f>
        <v>264</v>
      </c>
      <c r="I3" s="5">
        <f>108+21+20+6+8+52</f>
        <v>215</v>
      </c>
      <c r="J3" s="30">
        <f>7+3+1+2+0+7</f>
        <v>20</v>
      </c>
      <c r="K3" s="31" t="s">
        <v>72</v>
      </c>
      <c r="L3" s="2" t="s">
        <v>69</v>
      </c>
    </row>
    <row r="4" spans="1:42" x14ac:dyDescent="0.25">
      <c r="A4" s="6">
        <v>44866</v>
      </c>
      <c r="B4" s="11">
        <v>1009</v>
      </c>
      <c r="C4" s="12">
        <f t="shared" ref="C4:C24" si="0">D4+E4</f>
        <v>932</v>
      </c>
      <c r="D4" s="5">
        <v>397</v>
      </c>
      <c r="E4" s="4">
        <v>535</v>
      </c>
      <c r="F4" s="5">
        <v>276</v>
      </c>
      <c r="G4" s="4">
        <v>156</v>
      </c>
      <c r="H4" s="5">
        <v>215</v>
      </c>
      <c r="I4" s="5">
        <v>192</v>
      </c>
      <c r="J4" s="30">
        <v>5</v>
      </c>
      <c r="K4" s="31" t="s">
        <v>72</v>
      </c>
      <c r="L4" s="2"/>
    </row>
    <row r="5" spans="1:42" x14ac:dyDescent="0.25">
      <c r="A5" s="6">
        <v>44743</v>
      </c>
      <c r="B5" s="11">
        <v>1030</v>
      </c>
      <c r="C5" s="12">
        <f t="shared" si="0"/>
        <v>964</v>
      </c>
      <c r="D5" s="5">
        <v>417</v>
      </c>
      <c r="E5" s="4">
        <v>547</v>
      </c>
      <c r="F5" s="5">
        <v>278</v>
      </c>
      <c r="G5" s="4">
        <v>261</v>
      </c>
      <c r="H5" s="5">
        <v>231</v>
      </c>
      <c r="I5" s="5">
        <v>298</v>
      </c>
      <c r="J5" s="30">
        <v>23</v>
      </c>
      <c r="K5" s="32" t="s">
        <v>73</v>
      </c>
    </row>
    <row r="6" spans="1:42" x14ac:dyDescent="0.25">
      <c r="A6" s="6">
        <v>44621</v>
      </c>
      <c r="B6" s="11">
        <v>1002</v>
      </c>
      <c r="C6" s="12">
        <f t="shared" si="0"/>
        <v>884</v>
      </c>
      <c r="D6" s="13">
        <v>0</v>
      </c>
      <c r="E6" s="4">
        <v>884</v>
      </c>
      <c r="F6" s="5">
        <v>328</v>
      </c>
      <c r="G6" s="4">
        <v>279</v>
      </c>
      <c r="H6" s="5">
        <v>250</v>
      </c>
      <c r="I6" s="5">
        <v>354</v>
      </c>
      <c r="J6" s="30">
        <v>18</v>
      </c>
      <c r="K6" s="32" t="s">
        <v>74</v>
      </c>
    </row>
    <row r="7" spans="1:42" x14ac:dyDescent="0.25">
      <c r="A7" s="6">
        <v>44501</v>
      </c>
      <c r="B7" s="7">
        <v>1000</v>
      </c>
      <c r="C7" s="3">
        <f t="shared" si="0"/>
        <v>1103</v>
      </c>
      <c r="D7" s="13">
        <v>0</v>
      </c>
      <c r="E7" s="4">
        <v>1103</v>
      </c>
      <c r="F7" s="5">
        <v>316</v>
      </c>
      <c r="G7" s="4">
        <v>348</v>
      </c>
      <c r="H7" s="5">
        <v>253</v>
      </c>
      <c r="I7" s="5">
        <v>396</v>
      </c>
      <c r="J7" s="30">
        <v>17</v>
      </c>
      <c r="K7" s="32" t="s">
        <v>75</v>
      </c>
    </row>
    <row r="8" spans="1:42" x14ac:dyDescent="0.25">
      <c r="A8" s="6">
        <v>44378</v>
      </c>
      <c r="B8" s="7">
        <v>919</v>
      </c>
      <c r="C8" s="3">
        <f t="shared" si="0"/>
        <v>1080</v>
      </c>
      <c r="D8" s="13">
        <v>0</v>
      </c>
      <c r="E8" s="4">
        <v>1080</v>
      </c>
      <c r="F8" s="5">
        <f>17+60+80+7+12+11</f>
        <v>187</v>
      </c>
      <c r="G8" s="4">
        <f>24+123+184+26+15+18</f>
        <v>390</v>
      </c>
      <c r="J8" s="30"/>
      <c r="K8" s="32" t="s">
        <v>76</v>
      </c>
      <c r="L8" s="2" t="s">
        <v>70</v>
      </c>
    </row>
    <row r="9" spans="1:42" x14ac:dyDescent="0.25">
      <c r="A9" s="6">
        <v>44256</v>
      </c>
      <c r="B9" s="9">
        <v>839</v>
      </c>
      <c r="C9" s="10">
        <v>1127</v>
      </c>
      <c r="D9" s="13">
        <v>0</v>
      </c>
      <c r="E9" s="4">
        <v>1127</v>
      </c>
      <c r="F9" s="5" t="s">
        <v>6</v>
      </c>
      <c r="G9" s="4" t="s">
        <v>6</v>
      </c>
      <c r="H9" s="5" t="s">
        <v>6</v>
      </c>
      <c r="I9" s="5" t="s">
        <v>6</v>
      </c>
      <c r="J9" s="30" t="s">
        <v>6</v>
      </c>
      <c r="K9" s="32" t="s">
        <v>77</v>
      </c>
      <c r="L9" s="2" t="s">
        <v>71</v>
      </c>
    </row>
    <row r="10" spans="1:42" x14ac:dyDescent="0.25">
      <c r="A10" s="6">
        <v>44136</v>
      </c>
      <c r="B10" s="9">
        <v>859</v>
      </c>
      <c r="C10" s="10">
        <v>1001</v>
      </c>
      <c r="D10" s="13">
        <v>0</v>
      </c>
      <c r="E10" s="4">
        <v>1001</v>
      </c>
      <c r="F10" s="5" t="s">
        <v>6</v>
      </c>
      <c r="G10" s="4" t="s">
        <v>6</v>
      </c>
      <c r="H10" s="5" t="s">
        <v>6</v>
      </c>
      <c r="I10" s="5" t="s">
        <v>6</v>
      </c>
      <c r="J10" s="30" t="s">
        <v>6</v>
      </c>
      <c r="K10" s="32" t="s">
        <v>77</v>
      </c>
      <c r="L10" s="2" t="s">
        <v>71</v>
      </c>
    </row>
    <row r="11" spans="1:42" x14ac:dyDescent="0.25">
      <c r="A11" s="6">
        <v>44013</v>
      </c>
      <c r="B11" s="9">
        <v>788</v>
      </c>
      <c r="C11" s="10">
        <f t="shared" si="0"/>
        <v>939</v>
      </c>
      <c r="D11" s="13">
        <v>0</v>
      </c>
      <c r="E11" s="4">
        <v>939</v>
      </c>
      <c r="F11" s="5" t="s">
        <v>6</v>
      </c>
      <c r="G11" s="4" t="s">
        <v>6</v>
      </c>
      <c r="H11" s="5" t="s">
        <v>6</v>
      </c>
      <c r="I11" s="5" t="s">
        <v>6</v>
      </c>
      <c r="J11" s="30" t="s">
        <v>6</v>
      </c>
      <c r="K11" s="32" t="s">
        <v>77</v>
      </c>
      <c r="L11" s="2" t="s">
        <v>71</v>
      </c>
    </row>
    <row r="12" spans="1:42" x14ac:dyDescent="0.25">
      <c r="A12" s="6">
        <v>43891</v>
      </c>
      <c r="B12" s="9">
        <v>759</v>
      </c>
      <c r="C12" s="10" t="s">
        <v>55</v>
      </c>
      <c r="D12" s="13">
        <v>0</v>
      </c>
      <c r="E12" s="4" t="s">
        <v>55</v>
      </c>
      <c r="F12" s="5" t="s">
        <v>6</v>
      </c>
      <c r="G12" s="4" t="s">
        <v>6</v>
      </c>
      <c r="H12" s="5" t="s">
        <v>6</v>
      </c>
      <c r="I12" s="5" t="s">
        <v>6</v>
      </c>
      <c r="J12" s="30" t="s">
        <v>6</v>
      </c>
      <c r="K12" s="32" t="s">
        <v>77</v>
      </c>
      <c r="L12" s="2" t="s">
        <v>71</v>
      </c>
    </row>
    <row r="13" spans="1:42" x14ac:dyDescent="0.25">
      <c r="A13" s="6">
        <v>43770</v>
      </c>
      <c r="B13" s="7">
        <v>786</v>
      </c>
      <c r="C13" s="3">
        <f t="shared" si="0"/>
        <v>657</v>
      </c>
      <c r="D13" s="5">
        <f>'paid attendee history'!E2</f>
        <v>657</v>
      </c>
      <c r="E13" s="4">
        <v>0</v>
      </c>
      <c r="F13" s="5" t="s">
        <v>6</v>
      </c>
      <c r="G13" s="4" t="s">
        <v>6</v>
      </c>
      <c r="H13" s="5" t="s">
        <v>6</v>
      </c>
      <c r="I13" s="5" t="s">
        <v>6</v>
      </c>
      <c r="J13" s="30" t="s">
        <v>6</v>
      </c>
      <c r="K13" s="32" t="s">
        <v>78</v>
      </c>
      <c r="L13" s="2" t="s">
        <v>7</v>
      </c>
    </row>
    <row r="14" spans="1:42" x14ac:dyDescent="0.25">
      <c r="A14" s="6">
        <v>43647</v>
      </c>
      <c r="C14" s="3">
        <f t="shared" si="0"/>
        <v>722</v>
      </c>
      <c r="D14" s="5">
        <f>'paid attendee history'!E3</f>
        <v>722</v>
      </c>
      <c r="E14" s="4">
        <v>0</v>
      </c>
      <c r="F14" s="5" t="s">
        <v>6</v>
      </c>
      <c r="G14" s="4" t="s">
        <v>6</v>
      </c>
      <c r="H14" s="5" t="s">
        <v>6</v>
      </c>
      <c r="I14" s="5" t="s">
        <v>6</v>
      </c>
      <c r="J14" s="30" t="s">
        <v>6</v>
      </c>
      <c r="K14" s="32" t="s">
        <v>78</v>
      </c>
      <c r="L14" s="2" t="s">
        <v>7</v>
      </c>
    </row>
    <row r="15" spans="1:42" x14ac:dyDescent="0.25">
      <c r="A15" s="6">
        <v>43525</v>
      </c>
      <c r="C15" s="3">
        <f t="shared" si="0"/>
        <v>708</v>
      </c>
      <c r="D15" s="5">
        <f>'paid attendee history'!E4</f>
        <v>708</v>
      </c>
      <c r="E15" s="4">
        <v>0</v>
      </c>
      <c r="F15" s="5" t="s">
        <v>6</v>
      </c>
      <c r="G15" s="4" t="s">
        <v>6</v>
      </c>
      <c r="H15" s="5" t="s">
        <v>6</v>
      </c>
      <c r="I15" s="5" t="s">
        <v>6</v>
      </c>
      <c r="J15" s="30" t="s">
        <v>6</v>
      </c>
      <c r="K15" s="32" t="s">
        <v>79</v>
      </c>
      <c r="L15" s="2" t="s">
        <v>7</v>
      </c>
    </row>
    <row r="16" spans="1:42" x14ac:dyDescent="0.25">
      <c r="A16" s="6">
        <f t="shared" ref="A16:A23" si="1">A13-365</f>
        <v>43405</v>
      </c>
      <c r="C16" s="3">
        <f t="shared" si="0"/>
        <v>669</v>
      </c>
      <c r="D16" s="5">
        <f>'paid attendee history'!E5</f>
        <v>669</v>
      </c>
      <c r="E16" s="4">
        <v>0</v>
      </c>
      <c r="F16" s="5" t="s">
        <v>6</v>
      </c>
      <c r="G16" s="4" t="s">
        <v>6</v>
      </c>
      <c r="H16" s="5" t="s">
        <v>6</v>
      </c>
      <c r="I16" s="5" t="s">
        <v>6</v>
      </c>
      <c r="J16" s="30" t="s">
        <v>6</v>
      </c>
      <c r="K16" s="32" t="s">
        <v>78</v>
      </c>
      <c r="L16" s="2" t="s">
        <v>7</v>
      </c>
    </row>
    <row r="17" spans="1:12" x14ac:dyDescent="0.25">
      <c r="A17" s="6">
        <f t="shared" si="1"/>
        <v>43282</v>
      </c>
      <c r="C17" s="3">
        <f t="shared" si="0"/>
        <v>780</v>
      </c>
      <c r="D17" s="5">
        <f>'paid attendee history'!E6</f>
        <v>780</v>
      </c>
      <c r="E17" s="4">
        <v>0</v>
      </c>
      <c r="F17" s="5" t="s">
        <v>6</v>
      </c>
      <c r="G17" s="4" t="s">
        <v>6</v>
      </c>
      <c r="H17" s="5" t="s">
        <v>6</v>
      </c>
      <c r="I17" s="5" t="s">
        <v>6</v>
      </c>
      <c r="J17" s="30" t="s">
        <v>6</v>
      </c>
      <c r="K17" s="32" t="s">
        <v>80</v>
      </c>
      <c r="L17" s="2" t="s">
        <v>7</v>
      </c>
    </row>
    <row r="18" spans="1:12" x14ac:dyDescent="0.25">
      <c r="A18" s="6">
        <f t="shared" si="1"/>
        <v>43160</v>
      </c>
      <c r="C18" s="3">
        <f t="shared" si="0"/>
        <v>715</v>
      </c>
      <c r="D18" s="5">
        <f>'paid attendee history'!E7</f>
        <v>715</v>
      </c>
      <c r="E18" s="4">
        <v>0</v>
      </c>
      <c r="F18" s="5" t="s">
        <v>6</v>
      </c>
      <c r="G18" s="4" t="s">
        <v>6</v>
      </c>
      <c r="H18" s="5" t="s">
        <v>6</v>
      </c>
      <c r="I18" s="5" t="s">
        <v>6</v>
      </c>
      <c r="J18" s="30" t="s">
        <v>6</v>
      </c>
      <c r="K18" s="32" t="s">
        <v>80</v>
      </c>
      <c r="L18" s="2" t="s">
        <v>7</v>
      </c>
    </row>
    <row r="19" spans="1:12" x14ac:dyDescent="0.25">
      <c r="A19" s="6">
        <f t="shared" si="1"/>
        <v>43040</v>
      </c>
      <c r="C19" s="3">
        <f t="shared" si="0"/>
        <v>691</v>
      </c>
      <c r="D19" s="5">
        <f>'paid attendee history'!E8</f>
        <v>691</v>
      </c>
      <c r="E19" s="4">
        <v>0</v>
      </c>
      <c r="F19" s="5" t="s">
        <v>6</v>
      </c>
      <c r="G19" s="4" t="s">
        <v>6</v>
      </c>
      <c r="H19" s="5" t="s">
        <v>6</v>
      </c>
      <c r="I19" s="5" t="s">
        <v>6</v>
      </c>
      <c r="J19" s="30" t="s">
        <v>6</v>
      </c>
      <c r="K19" s="32" t="s">
        <v>80</v>
      </c>
      <c r="L19" s="2" t="s">
        <v>7</v>
      </c>
    </row>
    <row r="20" spans="1:12" x14ac:dyDescent="0.25">
      <c r="A20" s="6">
        <f t="shared" si="1"/>
        <v>42917</v>
      </c>
      <c r="C20" s="3">
        <f t="shared" si="0"/>
        <v>672</v>
      </c>
      <c r="D20" s="5">
        <f>'paid attendee history'!E9</f>
        <v>672</v>
      </c>
      <c r="E20" s="4">
        <v>0</v>
      </c>
      <c r="F20" s="5" t="s">
        <v>6</v>
      </c>
      <c r="G20" s="4" t="s">
        <v>6</v>
      </c>
      <c r="H20" s="5" t="s">
        <v>6</v>
      </c>
      <c r="I20" s="5" t="s">
        <v>6</v>
      </c>
      <c r="J20" s="30" t="s">
        <v>6</v>
      </c>
      <c r="K20" s="32" t="s">
        <v>81</v>
      </c>
      <c r="L20" s="2" t="s">
        <v>7</v>
      </c>
    </row>
    <row r="21" spans="1:12" x14ac:dyDescent="0.25">
      <c r="A21" s="6">
        <f t="shared" si="1"/>
        <v>42795</v>
      </c>
      <c r="C21" s="3">
        <f t="shared" si="0"/>
        <v>637</v>
      </c>
      <c r="D21" s="5">
        <f>'paid attendee history'!E10</f>
        <v>637</v>
      </c>
      <c r="E21" s="4">
        <v>0</v>
      </c>
      <c r="F21" s="5" t="s">
        <v>6</v>
      </c>
      <c r="G21" s="4" t="s">
        <v>6</v>
      </c>
      <c r="H21" s="5" t="s">
        <v>6</v>
      </c>
      <c r="I21" s="5" t="s">
        <v>6</v>
      </c>
      <c r="J21" s="30" t="s">
        <v>6</v>
      </c>
      <c r="K21" s="32" t="s">
        <v>79</v>
      </c>
      <c r="L21" s="2" t="s">
        <v>7</v>
      </c>
    </row>
    <row r="22" spans="1:12" x14ac:dyDescent="0.25">
      <c r="A22" s="6">
        <f t="shared" si="1"/>
        <v>42675</v>
      </c>
      <c r="C22" s="3">
        <f t="shared" si="0"/>
        <v>681</v>
      </c>
      <c r="D22" s="5">
        <f>'paid attendee history'!E11</f>
        <v>681</v>
      </c>
      <c r="E22" s="4">
        <v>0</v>
      </c>
      <c r="F22" s="5" t="s">
        <v>6</v>
      </c>
      <c r="G22" s="4" t="s">
        <v>6</v>
      </c>
      <c r="H22" s="5" t="s">
        <v>6</v>
      </c>
      <c r="I22" s="5" t="s">
        <v>6</v>
      </c>
      <c r="J22" s="30" t="s">
        <v>6</v>
      </c>
      <c r="K22" s="32" t="s">
        <v>79</v>
      </c>
      <c r="L22" s="2" t="s">
        <v>7</v>
      </c>
    </row>
    <row r="23" spans="1:12" x14ac:dyDescent="0.25">
      <c r="A23" s="6">
        <f t="shared" si="1"/>
        <v>42552</v>
      </c>
      <c r="C23" s="3">
        <f t="shared" si="0"/>
        <v>772</v>
      </c>
      <c r="D23" s="5">
        <f>'paid attendee history'!E12</f>
        <v>772</v>
      </c>
      <c r="E23" s="4">
        <v>0</v>
      </c>
      <c r="F23" s="5" t="s">
        <v>6</v>
      </c>
      <c r="G23" s="4" t="s">
        <v>6</v>
      </c>
      <c r="H23" s="5" t="s">
        <v>6</v>
      </c>
      <c r="I23" s="5" t="s">
        <v>6</v>
      </c>
      <c r="J23" s="30" t="s">
        <v>6</v>
      </c>
      <c r="K23" s="32" t="s">
        <v>79</v>
      </c>
      <c r="L23" s="2" t="s">
        <v>7</v>
      </c>
    </row>
    <row r="24" spans="1:12" x14ac:dyDescent="0.25">
      <c r="A24" s="6">
        <v>42430</v>
      </c>
      <c r="C24" s="3">
        <f t="shared" si="0"/>
        <v>624</v>
      </c>
      <c r="D24" s="5">
        <f>'paid attendee history'!E13</f>
        <v>624</v>
      </c>
      <c r="E24" s="4">
        <v>0</v>
      </c>
      <c r="F24" s="5" t="s">
        <v>6</v>
      </c>
      <c r="G24" s="4" t="s">
        <v>6</v>
      </c>
      <c r="H24" s="5" t="s">
        <v>6</v>
      </c>
      <c r="I24" s="5" t="s">
        <v>6</v>
      </c>
      <c r="J24" s="5" t="s">
        <v>6</v>
      </c>
      <c r="K24" s="32" t="s">
        <v>79</v>
      </c>
      <c r="L24" s="2" t="s">
        <v>7</v>
      </c>
    </row>
    <row r="25" spans="1:12" x14ac:dyDescent="0.25">
      <c r="C25" s="4"/>
      <c r="E25" s="4"/>
      <c r="G25" s="4"/>
      <c r="J25" s="30"/>
      <c r="K25" s="32"/>
      <c r="L25" s="2"/>
    </row>
    <row r="26" spans="1:12" x14ac:dyDescent="0.25">
      <c r="C26" s="4"/>
      <c r="E26" s="4"/>
      <c r="G26" s="4"/>
      <c r="J26" s="30"/>
      <c r="K26" s="32"/>
      <c r="L26" s="2"/>
    </row>
    <row r="27" spans="1:12" x14ac:dyDescent="0.25">
      <c r="C27" s="4"/>
      <c r="E27" s="4"/>
      <c r="G27" s="4"/>
      <c r="J27" s="30"/>
      <c r="K27" s="32"/>
      <c r="L27" s="2"/>
    </row>
    <row r="28" spans="1:12" x14ac:dyDescent="0.25">
      <c r="C28" s="4"/>
      <c r="E28" s="4"/>
      <c r="G28" s="4"/>
      <c r="J28" s="30"/>
      <c r="K28" s="32"/>
      <c r="L28" s="2"/>
    </row>
    <row r="29" spans="1:12" x14ac:dyDescent="0.25">
      <c r="C29" s="4"/>
      <c r="E29" s="4"/>
      <c r="G29" s="4"/>
      <c r="J29" s="30"/>
      <c r="K29" s="32"/>
      <c r="L29" s="2"/>
    </row>
    <row r="30" spans="1:12" x14ac:dyDescent="0.25">
      <c r="C30" s="4"/>
      <c r="E30" s="4"/>
      <c r="G30" s="4"/>
      <c r="J30" s="30"/>
      <c r="K30" s="32"/>
      <c r="L30" s="2"/>
    </row>
    <row r="31" spans="1:12" x14ac:dyDescent="0.25">
      <c r="C31" s="4"/>
      <c r="E31" s="4"/>
      <c r="G31" s="4"/>
      <c r="J31" s="30"/>
      <c r="K31" s="32"/>
      <c r="L31" s="2"/>
    </row>
    <row r="32" spans="1:12" x14ac:dyDescent="0.25">
      <c r="C32" s="4"/>
      <c r="E32" s="4"/>
      <c r="G32" s="4"/>
      <c r="J32" s="30"/>
      <c r="K32" s="32"/>
      <c r="L32" s="2"/>
    </row>
    <row r="33" spans="3:12" x14ac:dyDescent="0.25">
      <c r="C33" s="4"/>
      <c r="E33" s="4"/>
      <c r="G33" s="4"/>
      <c r="J33" s="30"/>
      <c r="K33" s="32"/>
      <c r="L33" s="2"/>
    </row>
    <row r="34" spans="3:12" x14ac:dyDescent="0.25">
      <c r="C34" s="4"/>
      <c r="E34" s="4"/>
      <c r="G34" s="4"/>
      <c r="J34" s="30"/>
      <c r="K34" s="32"/>
      <c r="L34" s="2"/>
    </row>
    <row r="35" spans="3:12" x14ac:dyDescent="0.25">
      <c r="C35" s="4"/>
      <c r="E35" s="4"/>
      <c r="G35" s="4"/>
      <c r="J35" s="30"/>
      <c r="K35" s="33"/>
      <c r="L35" s="2"/>
    </row>
  </sheetData>
  <mergeCells count="3">
    <mergeCell ref="F1:G1"/>
    <mergeCell ref="H1:J1"/>
    <mergeCell ref="D1:E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0A83-9CBE-429F-870A-DB99D39A1545}">
  <dimension ref="A1:E30"/>
  <sheetViews>
    <sheetView workbookViewId="0">
      <selection activeCell="I16" sqref="I16"/>
    </sheetView>
  </sheetViews>
  <sheetFormatPr defaultRowHeight="15" x14ac:dyDescent="0.25"/>
  <sheetData>
    <row r="1" spans="1:5" x14ac:dyDescent="0.25">
      <c r="A1" t="s">
        <v>0</v>
      </c>
      <c r="B1" t="s">
        <v>37</v>
      </c>
      <c r="C1" t="s">
        <v>57</v>
      </c>
      <c r="D1" t="s">
        <v>58</v>
      </c>
      <c r="E1" t="s">
        <v>59</v>
      </c>
    </row>
    <row r="2" spans="1:5" x14ac:dyDescent="0.25">
      <c r="A2" t="s">
        <v>36</v>
      </c>
      <c r="B2" t="s">
        <v>41</v>
      </c>
      <c r="C2" t="s">
        <v>55</v>
      </c>
      <c r="D2" t="s">
        <v>56</v>
      </c>
      <c r="E2">
        <v>657</v>
      </c>
    </row>
    <row r="3" spans="1:5" x14ac:dyDescent="0.25">
      <c r="A3" t="s">
        <v>35</v>
      </c>
      <c r="B3" t="s">
        <v>53</v>
      </c>
      <c r="C3" t="s">
        <v>54</v>
      </c>
      <c r="D3" t="s">
        <v>56</v>
      </c>
      <c r="E3">
        <v>722</v>
      </c>
    </row>
    <row r="4" spans="1:5" x14ac:dyDescent="0.25">
      <c r="A4" t="s">
        <v>34</v>
      </c>
      <c r="B4" t="s">
        <v>50</v>
      </c>
      <c r="C4" t="s">
        <v>55</v>
      </c>
      <c r="D4" t="s">
        <v>56</v>
      </c>
      <c r="E4">
        <v>708</v>
      </c>
    </row>
    <row r="5" spans="1:5" x14ac:dyDescent="0.25">
      <c r="A5" t="s">
        <v>33</v>
      </c>
      <c r="B5" t="s">
        <v>52</v>
      </c>
      <c r="C5" t="s">
        <v>54</v>
      </c>
      <c r="D5" t="s">
        <v>56</v>
      </c>
      <c r="E5">
        <v>669</v>
      </c>
    </row>
    <row r="6" spans="1:5" x14ac:dyDescent="0.25">
      <c r="A6" t="s">
        <v>32</v>
      </c>
      <c r="B6" t="s">
        <v>42</v>
      </c>
      <c r="C6" t="s">
        <v>55</v>
      </c>
      <c r="D6" t="s">
        <v>56</v>
      </c>
      <c r="E6">
        <v>780</v>
      </c>
    </row>
    <row r="7" spans="1:5" x14ac:dyDescent="0.25">
      <c r="A7" t="s">
        <v>31</v>
      </c>
      <c r="B7" t="s">
        <v>51</v>
      </c>
      <c r="C7" t="s">
        <v>55</v>
      </c>
      <c r="D7" t="s">
        <v>56</v>
      </c>
      <c r="E7">
        <v>715</v>
      </c>
    </row>
    <row r="8" spans="1:5" x14ac:dyDescent="0.25">
      <c r="A8" t="s">
        <v>30</v>
      </c>
      <c r="B8" t="s">
        <v>44</v>
      </c>
      <c r="C8" t="s">
        <v>55</v>
      </c>
      <c r="D8" t="s">
        <v>56</v>
      </c>
      <c r="E8">
        <v>691</v>
      </c>
    </row>
    <row r="9" spans="1:5" x14ac:dyDescent="0.25">
      <c r="A9" t="s">
        <v>29</v>
      </c>
      <c r="B9" t="s">
        <v>48</v>
      </c>
      <c r="C9" t="s">
        <v>54</v>
      </c>
      <c r="D9" t="s">
        <v>56</v>
      </c>
      <c r="E9">
        <v>672</v>
      </c>
    </row>
    <row r="10" spans="1:5" x14ac:dyDescent="0.25">
      <c r="A10" t="s">
        <v>28</v>
      </c>
      <c r="B10" t="s">
        <v>50</v>
      </c>
      <c r="C10" t="s">
        <v>55</v>
      </c>
      <c r="D10" t="s">
        <v>56</v>
      </c>
      <c r="E10">
        <v>637</v>
      </c>
    </row>
    <row r="11" spans="1:5" x14ac:dyDescent="0.25">
      <c r="A11" t="s">
        <v>27</v>
      </c>
      <c r="B11" t="s">
        <v>43</v>
      </c>
      <c r="C11" t="s">
        <v>55</v>
      </c>
      <c r="D11" t="s">
        <v>56</v>
      </c>
      <c r="E11">
        <v>681</v>
      </c>
    </row>
    <row r="12" spans="1:5" x14ac:dyDescent="0.25">
      <c r="A12" t="s">
        <v>26</v>
      </c>
      <c r="B12" t="s">
        <v>42</v>
      </c>
      <c r="C12" t="s">
        <v>55</v>
      </c>
      <c r="D12" t="s">
        <v>56</v>
      </c>
      <c r="E12">
        <v>772</v>
      </c>
    </row>
    <row r="13" spans="1:5" x14ac:dyDescent="0.25">
      <c r="A13" t="s">
        <v>25</v>
      </c>
      <c r="B13" t="s">
        <v>49</v>
      </c>
      <c r="C13" t="s">
        <v>54</v>
      </c>
      <c r="D13" t="s">
        <v>56</v>
      </c>
      <c r="E13">
        <v>624</v>
      </c>
    </row>
    <row r="14" spans="1:5" x14ac:dyDescent="0.25">
      <c r="A14" t="s">
        <v>24</v>
      </c>
      <c r="B14" t="s">
        <v>40</v>
      </c>
      <c r="C14" t="s">
        <v>55</v>
      </c>
      <c r="D14" t="s">
        <v>56</v>
      </c>
      <c r="E14">
        <v>698</v>
      </c>
    </row>
    <row r="15" spans="1:5" x14ac:dyDescent="0.25">
      <c r="A15" t="s">
        <v>23</v>
      </c>
      <c r="B15" t="s">
        <v>46</v>
      </c>
      <c r="C15" t="s">
        <v>55</v>
      </c>
      <c r="D15" t="s">
        <v>56</v>
      </c>
      <c r="E15">
        <v>779</v>
      </c>
    </row>
    <row r="16" spans="1:5" x14ac:dyDescent="0.25">
      <c r="A16" t="s">
        <v>22</v>
      </c>
      <c r="B16" t="s">
        <v>41</v>
      </c>
      <c r="C16" t="s">
        <v>55</v>
      </c>
      <c r="D16" t="s">
        <v>56</v>
      </c>
      <c r="E16">
        <v>718</v>
      </c>
    </row>
    <row r="17" spans="1:5" x14ac:dyDescent="0.25">
      <c r="A17" t="s">
        <v>21</v>
      </c>
      <c r="B17" t="s">
        <v>48</v>
      </c>
      <c r="C17" t="s">
        <v>54</v>
      </c>
      <c r="D17" t="s">
        <v>56</v>
      </c>
      <c r="E17">
        <v>767</v>
      </c>
    </row>
    <row r="18" spans="1:5" x14ac:dyDescent="0.25">
      <c r="A18" t="s">
        <v>20</v>
      </c>
      <c r="B18" t="s">
        <v>40</v>
      </c>
      <c r="C18" t="s">
        <v>55</v>
      </c>
      <c r="D18" t="s">
        <v>56</v>
      </c>
      <c r="E18">
        <v>665</v>
      </c>
    </row>
    <row r="19" spans="1:5" x14ac:dyDescent="0.25">
      <c r="A19" t="s">
        <v>19</v>
      </c>
      <c r="B19" t="s">
        <v>43</v>
      </c>
      <c r="C19" t="s">
        <v>55</v>
      </c>
      <c r="D19" t="s">
        <v>56</v>
      </c>
      <c r="E19">
        <v>729</v>
      </c>
    </row>
    <row r="20" spans="1:5" x14ac:dyDescent="0.25">
      <c r="A20" t="s">
        <v>18</v>
      </c>
      <c r="B20" t="s">
        <v>42</v>
      </c>
      <c r="C20" t="s">
        <v>55</v>
      </c>
      <c r="D20" t="s">
        <v>56</v>
      </c>
      <c r="E20">
        <v>821</v>
      </c>
    </row>
    <row r="21" spans="1:5" x14ac:dyDescent="0.25">
      <c r="A21" t="s">
        <v>17</v>
      </c>
      <c r="B21" t="s">
        <v>47</v>
      </c>
      <c r="C21" t="s">
        <v>54</v>
      </c>
      <c r="D21" t="s">
        <v>56</v>
      </c>
      <c r="E21">
        <v>622</v>
      </c>
    </row>
    <row r="22" spans="1:5" x14ac:dyDescent="0.25">
      <c r="A22" t="s">
        <v>16</v>
      </c>
      <c r="B22" t="s">
        <v>46</v>
      </c>
      <c r="C22" t="s">
        <v>55</v>
      </c>
      <c r="D22" t="s">
        <v>56</v>
      </c>
      <c r="E22">
        <v>809</v>
      </c>
    </row>
    <row r="23" spans="1:5" x14ac:dyDescent="0.25">
      <c r="A23" t="s">
        <v>15</v>
      </c>
      <c r="B23" t="s">
        <v>45</v>
      </c>
      <c r="C23" t="s">
        <v>54</v>
      </c>
      <c r="D23" t="s">
        <v>56</v>
      </c>
      <c r="E23">
        <v>693</v>
      </c>
    </row>
    <row r="24" spans="1:5" x14ac:dyDescent="0.25">
      <c r="A24" t="s">
        <v>14</v>
      </c>
      <c r="B24" t="s">
        <v>44</v>
      </c>
      <c r="C24" t="s">
        <v>55</v>
      </c>
      <c r="D24" t="s">
        <v>56</v>
      </c>
      <c r="E24">
        <v>673</v>
      </c>
    </row>
    <row r="25" spans="1:5" x14ac:dyDescent="0.25">
      <c r="A25" t="s">
        <v>13</v>
      </c>
      <c r="B25" t="s">
        <v>43</v>
      </c>
      <c r="C25" t="s">
        <v>55</v>
      </c>
      <c r="D25" t="s">
        <v>56</v>
      </c>
      <c r="E25">
        <v>704</v>
      </c>
    </row>
    <row r="26" spans="1:5" x14ac:dyDescent="0.25">
      <c r="A26" t="s">
        <v>12</v>
      </c>
      <c r="B26" t="s">
        <v>42</v>
      </c>
      <c r="C26" t="s">
        <v>55</v>
      </c>
      <c r="D26" t="s">
        <v>56</v>
      </c>
      <c r="E26">
        <v>825</v>
      </c>
    </row>
    <row r="27" spans="1:5" x14ac:dyDescent="0.25">
      <c r="A27" t="s">
        <v>11</v>
      </c>
      <c r="B27" t="s">
        <v>41</v>
      </c>
      <c r="C27" t="s">
        <v>55</v>
      </c>
      <c r="D27" t="s">
        <v>56</v>
      </c>
      <c r="E27">
        <v>661</v>
      </c>
    </row>
    <row r="28" spans="1:5" x14ac:dyDescent="0.25">
      <c r="A28" t="s">
        <v>10</v>
      </c>
      <c r="B28" t="s">
        <v>40</v>
      </c>
      <c r="C28" t="s">
        <v>55</v>
      </c>
      <c r="D28" t="s">
        <v>56</v>
      </c>
      <c r="E28">
        <v>712</v>
      </c>
    </row>
    <row r="29" spans="1:5" x14ac:dyDescent="0.25">
      <c r="A29" t="s">
        <v>9</v>
      </c>
      <c r="B29" t="s">
        <v>39</v>
      </c>
      <c r="C29" t="s">
        <v>55</v>
      </c>
      <c r="D29" t="s">
        <v>56</v>
      </c>
      <c r="E29">
        <v>786</v>
      </c>
    </row>
    <row r="30" spans="1:5" x14ac:dyDescent="0.25">
      <c r="A30" t="s">
        <v>8</v>
      </c>
      <c r="B30" t="s">
        <v>38</v>
      </c>
      <c r="C30" t="s">
        <v>54</v>
      </c>
      <c r="D30" t="s">
        <v>56</v>
      </c>
      <c r="E30">
        <v>695</v>
      </c>
    </row>
  </sheetData>
  <sortState xmlns:xlrd2="http://schemas.microsoft.com/office/spreadsheetml/2017/richdata2" ref="A2:E30">
    <sortCondition descending="1" ref="A2:A30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numbers and attendees</vt:lpstr>
      <vt:lpstr>paid attendee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Zimmerman</dc:creator>
  <cp:lastModifiedBy>Jon Rosdahl</cp:lastModifiedBy>
  <dcterms:created xsi:type="dcterms:W3CDTF">2023-03-18T01:18:30Z</dcterms:created>
  <dcterms:modified xsi:type="dcterms:W3CDTF">2023-04-05T22:33:23Z</dcterms:modified>
</cp:coreProperties>
</file>