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404/"/>
    </mc:Choice>
  </mc:AlternateContent>
  <xr:revisionPtr revIDLastSave="4" documentId="8_{29C6F88E-F265-42E3-A013-A8399A345915}" xr6:coauthVersionLast="47" xr6:coauthVersionMax="47" xr10:uidLastSave="{E729B8AF-9C24-4141-8A76-5F113A3985C4}"/>
  <bookViews>
    <workbookView xWindow="-21105" yWindow="690" windowWidth="19830" windowHeight="30525" xr2:uid="{00000000-000D-0000-FFFF-FFFF00000000}"/>
  </bookViews>
  <sheets>
    <sheet name="EC Telecon Tues04 Apr Agenda" sheetId="1" r:id="rId1"/>
    <sheet name="EC Roster - Vote Calculator" sheetId="2" r:id="rId2"/>
  </sheets>
  <definedNames>
    <definedName name="_xlnm.Print_Area" localSheetId="0">'EC Telecon Tues04 Apr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" l="1"/>
  <c r="A17" i="1"/>
  <c r="F8" i="1"/>
  <c r="A29" i="1" l="1"/>
  <c r="A31" i="1"/>
  <c r="A26" i="1" l="1"/>
  <c r="A24" i="1"/>
  <c r="A19" i="1"/>
  <c r="A20" i="1" s="1"/>
  <c r="A21" i="1" s="1"/>
  <c r="A22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s="1"/>
  <c r="F13" i="1" s="1"/>
  <c r="F14" i="1" s="1"/>
  <c r="F15" i="1" s="1"/>
  <c r="F17" i="1" s="1"/>
  <c r="F18" i="1" l="1"/>
  <c r="F19" i="1" s="1"/>
  <c r="F20" i="1" l="1"/>
  <c r="F21" i="1" s="1"/>
  <c r="F22" i="1" s="1"/>
  <c r="F23" i="1" s="1"/>
  <c r="F24" i="1" s="1"/>
  <c r="F25" i="1" s="1"/>
  <c r="F26" i="1" s="1"/>
  <c r="F27" i="1" l="1"/>
  <c r="F28" i="1" s="1"/>
  <c r="F29" i="1" s="1"/>
  <c r="F30" i="1" s="1"/>
</calcChain>
</file>

<file path=xl/sharedStrings.xml><?xml version="1.0" encoding="utf-8"?>
<sst xmlns="http://schemas.openxmlformats.org/spreadsheetml/2006/main" count="103" uniqueCount="73">
  <si>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</si>
  <si>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</si>
  <si>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</si>
  <si>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</si>
  <si>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</si>
  <si>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</si>
  <si>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</si>
  <si>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</si>
  <si>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</si>
  <si>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</si>
  <si>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</si>
  <si>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</si>
  <si>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</si>
  <si>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</si>
  <si>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</si>
  <si>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</si>
  <si>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</si>
  <si>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</si>
  <si>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</si>
  <si>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</si>
  <si>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</si>
  <si>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</si>
  <si>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</si>
  <si>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</si>
  <si>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</si>
  <si>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</si>
  <si>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</si>
  <si>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</si>
  <si>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</si>
  <si>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</si>
  <si>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</si>
  <si>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</si>
  <si>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</si>
  <si>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</si>
  <si>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</si>
  <si>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</si>
  <si>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</si>
  <si>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</si>
  <si>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</si>
  <si>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</si>
  <si>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</si>
  <si>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</si>
  <si>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</si>
  <si>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</si>
  <si>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</si>
  <si>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</si>
  <si>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</si>
  <si>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</si>
  <si>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</si>
  <si>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</si>
  <si>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</si>
  <si>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</si>
  <si>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</si>
  <si>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</si>
  <si>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</si>
  <si>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</si>
  <si>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</si>
  <si>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</si>
  <si>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</si>
  <si>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</si>
  <si>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</si>
  <si>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Tuesday 1900-2100 UTC, 04 Apr 2023</t>
  </si>
  <si>
    <t>Future Meeting Structure</t>
  </si>
  <si>
    <t>Rosdahl / Zimmerman</t>
  </si>
  <si>
    <t>Au</t>
  </si>
  <si>
    <t>ME</t>
  </si>
  <si>
    <t>Approve document for submission to EU Radio Spectrum Policy Group</t>
  </si>
  <si>
    <t>Approve document for submission to ITU-R Working Party 5A May 2023 meeting</t>
  </si>
  <si>
    <t>NTIA and Australia ACMA consultations</t>
  </si>
  <si>
    <t>Peter Yee</t>
  </si>
  <si>
    <t>Photo Scanning</t>
  </si>
  <si>
    <t>Marks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</si>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</sst>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left" vertical="center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SheetLayoutView="110" workbookViewId="0">
      <selection activeCell="F31" sqref="A1:F31"/>
    </sheetView>
  </sheetViews>
  <sheetFormatPr defaultColWidth="8.87890625" defaultRowHeight="12.7" x14ac:dyDescent="0.5"/>
  <cols>
    <col min="1" max="1" width="5.64453125" style="53" customWidth="1"/>
    <col min="2" max="2" width="7.64453125" style="97" customWidth="1"/>
    <col min="3" max="3" width="53" style="53" customWidth="1"/>
    <col min="4" max="4" width="13.5859375" style="53" customWidth="1"/>
    <col min="5" max="5" width="5.17578125" style="97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x14ac:dyDescent="0.5">
      <c r="A1" s="47" t="s">
        <v>72</v>
      </c>
      <c r="B1" s="48" t="s">
        <v>72</v>
      </c>
      <c r="C1" s="120" t="s">
        <v>72</v>
      </c>
      <c r="D1" s="49"/>
      <c r="E1" s="50"/>
      <c r="F1" s="51"/>
    </row>
    <row r="2" spans="1:9" x14ac:dyDescent="0.5">
      <c r="A2" s="54"/>
      <c r="B2" s="107"/>
      <c r="C2" s="117" t="s">
        <v>61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5" customFormat="1" x14ac:dyDescent="0.5">
      <c r="A7" s="102"/>
      <c r="B7" s="103"/>
      <c r="C7" s="104"/>
      <c r="D7" s="104"/>
      <c r="E7" s="81"/>
      <c r="F7" s="105"/>
      <c r="G7" s="106"/>
    </row>
    <row r="8" spans="1:9" x14ac:dyDescent="0.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0" si="0">F8+TIME(0,E8,0)</f>
        <v>0.62847222222222221</v>
      </c>
      <c r="G9" s="128"/>
      <c r="H9" s="128"/>
      <c r="I9" s="128"/>
    </row>
    <row r="10" spans="1:9" ht="25.35" x14ac:dyDescent="0.5">
      <c r="A10" s="118">
        <f t="shared" ref="A10" si="1">A9+0.01</f>
        <v>2.0099999999999998</v>
      </c>
      <c r="B10" s="121" t="s">
        <v>8</v>
      </c>
      <c r="C10" s="122" t="s">
        <v>52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5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F10+TIME(0,E10,0)</f>
        <v>0.6333333333333333</v>
      </c>
    </row>
    <row r="13" spans="1:9" x14ac:dyDescent="0.5">
      <c r="A13" s="114">
        <f t="shared" ref="A13:A14" si="2">A12+0.01</f>
        <v>3.01</v>
      </c>
      <c r="B13" s="76" t="s">
        <v>8</v>
      </c>
      <c r="C13" s="77" t="s">
        <v>53</v>
      </c>
      <c r="D13" s="77" t="s">
        <v>54</v>
      </c>
      <c r="E13" s="56">
        <v>0</v>
      </c>
      <c r="F13" s="119">
        <f t="shared" si="0"/>
        <v>0.63680555555555551</v>
      </c>
    </row>
    <row r="14" spans="1:9" ht="25.35" x14ac:dyDescent="0.5">
      <c r="A14" s="114">
        <f t="shared" si="2"/>
        <v>3.0199999999999996</v>
      </c>
      <c r="B14" s="76" t="s">
        <v>7</v>
      </c>
      <c r="C14" s="77" t="s">
        <v>62</v>
      </c>
      <c r="D14" s="77" t="s">
        <v>63</v>
      </c>
      <c r="E14" s="56">
        <v>60</v>
      </c>
      <c r="F14" s="119">
        <f t="shared" si="0"/>
        <v>0.63680555555555551</v>
      </c>
    </row>
    <row r="15" spans="1:9" x14ac:dyDescent="0.5">
      <c r="A15" s="114">
        <v>3.03</v>
      </c>
      <c r="B15" s="76" t="s">
        <v>7</v>
      </c>
      <c r="C15" s="77" t="s">
        <v>55</v>
      </c>
      <c r="D15" s="77" t="s">
        <v>0</v>
      </c>
      <c r="E15" s="56">
        <v>10</v>
      </c>
      <c r="F15" s="119">
        <f t="shared" si="0"/>
        <v>0.67847222222222214</v>
      </c>
    </row>
    <row r="16" spans="1:9" x14ac:dyDescent="0.5">
      <c r="A16" s="114"/>
      <c r="B16" s="53"/>
      <c r="E16" s="53"/>
    </row>
    <row r="17" spans="1:10" ht="16.350000000000001" customHeight="1" x14ac:dyDescent="0.5">
      <c r="A17" s="114">
        <f>3.09</f>
        <v>3.09</v>
      </c>
      <c r="B17" s="76" t="s">
        <v>49</v>
      </c>
      <c r="C17" s="77" t="s">
        <v>56</v>
      </c>
      <c r="D17" s="77" t="s">
        <v>47</v>
      </c>
      <c r="E17" s="56">
        <v>5</v>
      </c>
      <c r="F17" s="101">
        <f>F15+TIME(0,E15,0)</f>
        <v>0.68541666666666656</v>
      </c>
    </row>
    <row r="18" spans="1:10" x14ac:dyDescent="0.5">
      <c r="A18" s="75"/>
      <c r="B18" s="76"/>
      <c r="C18" s="77"/>
      <c r="D18" s="77"/>
      <c r="E18" s="56"/>
      <c r="F18" s="101">
        <f t="shared" si="0"/>
        <v>0.68888888888888877</v>
      </c>
    </row>
    <row r="19" spans="1:10" x14ac:dyDescent="0.5">
      <c r="A19" s="108">
        <f>4</f>
        <v>4</v>
      </c>
      <c r="B19" s="76"/>
      <c r="C19" s="82" t="s">
        <v>50</v>
      </c>
      <c r="D19" s="77"/>
      <c r="E19" s="56"/>
      <c r="F19" s="101">
        <f t="shared" si="0"/>
        <v>0.68888888888888877</v>
      </c>
    </row>
    <row r="20" spans="1:10" ht="25.35" x14ac:dyDescent="0.5">
      <c r="A20" s="114">
        <f t="shared" ref="A20:A22" si="3">A19+0.01</f>
        <v>4.01</v>
      </c>
      <c r="B20" s="76" t="s">
        <v>65</v>
      </c>
      <c r="C20" s="123" t="s">
        <v>66</v>
      </c>
      <c r="D20" s="77" t="s">
        <v>64</v>
      </c>
      <c r="E20" s="56">
        <v>5</v>
      </c>
      <c r="F20" s="101">
        <f t="shared" si="0"/>
        <v>0.68888888888888877</v>
      </c>
    </row>
    <row r="21" spans="1:10" ht="25.35" x14ac:dyDescent="0.5">
      <c r="A21" s="114">
        <f t="shared" si="3"/>
        <v>4.0199999999999996</v>
      </c>
      <c r="B21" s="76" t="s">
        <v>65</v>
      </c>
      <c r="C21" s="123" t="s">
        <v>67</v>
      </c>
      <c r="D21" s="77" t="s">
        <v>64</v>
      </c>
      <c r="E21" s="56">
        <v>5</v>
      </c>
      <c r="F21" s="101">
        <f t="shared" si="0"/>
        <v>0.69236111111111098</v>
      </c>
    </row>
    <row r="22" spans="1:10" x14ac:dyDescent="0.5">
      <c r="A22" s="114">
        <f t="shared" si="3"/>
        <v>4.0299999999999994</v>
      </c>
      <c r="B22" s="76" t="s">
        <v>8</v>
      </c>
      <c r="C22" s="123" t="s">
        <v>68</v>
      </c>
      <c r="D22" s="77" t="s">
        <v>64</v>
      </c>
      <c r="E22" s="56">
        <v>5</v>
      </c>
      <c r="F22" s="101">
        <f t="shared" si="0"/>
        <v>0.69583333333333319</v>
      </c>
    </row>
    <row r="23" spans="1:10" x14ac:dyDescent="0.5">
      <c r="A23" s="78"/>
      <c r="B23" s="76"/>
      <c r="C23" s="80"/>
      <c r="D23" s="77"/>
      <c r="E23" s="81"/>
      <c r="F23" s="101">
        <f t="shared" si="0"/>
        <v>0.6993055555555554</v>
      </c>
    </row>
    <row r="24" spans="1:10" x14ac:dyDescent="0.5">
      <c r="A24" s="108">
        <f>5</f>
        <v>5</v>
      </c>
      <c r="B24" s="76"/>
      <c r="C24" s="79" t="s">
        <v>38</v>
      </c>
      <c r="D24" s="77"/>
      <c r="E24" s="56"/>
      <c r="F24" s="101">
        <f t="shared" si="0"/>
        <v>0.6993055555555554</v>
      </c>
      <c r="G24" s="84"/>
      <c r="H24" s="83"/>
      <c r="I24" s="84"/>
      <c r="J24" s="84"/>
    </row>
    <row r="25" spans="1:10" x14ac:dyDescent="0.5">
      <c r="A25" s="78"/>
      <c r="B25" s="76"/>
      <c r="C25" s="77"/>
      <c r="D25" s="77"/>
      <c r="E25" s="56"/>
      <c r="F25" s="101">
        <f t="shared" si="0"/>
        <v>0.6993055555555554</v>
      </c>
      <c r="G25" s="84"/>
      <c r="H25" s="84"/>
      <c r="I25" s="84"/>
      <c r="J25" s="84"/>
    </row>
    <row r="26" spans="1:10" x14ac:dyDescent="0.5">
      <c r="A26" s="108">
        <f>6</f>
        <v>6</v>
      </c>
      <c r="B26" s="76"/>
      <c r="C26" s="79" t="s">
        <v>51</v>
      </c>
      <c r="D26" s="77"/>
      <c r="E26" s="56"/>
      <c r="F26" s="101">
        <f t="shared" si="0"/>
        <v>0.6993055555555554</v>
      </c>
      <c r="G26" s="84"/>
      <c r="H26" s="84"/>
      <c r="I26" s="84"/>
      <c r="J26" s="84"/>
    </row>
    <row r="27" spans="1:10" x14ac:dyDescent="0.5">
      <c r="A27" s="114">
        <f t="shared" ref="A27" si="4">A26+0.01</f>
        <v>6.01</v>
      </c>
      <c r="B27" s="76" t="s">
        <v>7</v>
      </c>
      <c r="C27" s="79" t="s">
        <v>70</v>
      </c>
      <c r="D27" s="77" t="s">
        <v>71</v>
      </c>
      <c r="E27" s="56">
        <v>5</v>
      </c>
      <c r="F27" s="101">
        <f t="shared" si="0"/>
        <v>0.6993055555555554</v>
      </c>
      <c r="G27" s="84"/>
      <c r="H27" s="84"/>
      <c r="I27" s="84"/>
      <c r="J27" s="84"/>
    </row>
    <row r="28" spans="1:10" x14ac:dyDescent="0.4">
      <c r="A28" s="75"/>
      <c r="B28" s="76"/>
      <c r="C28" s="86"/>
      <c r="D28" s="87"/>
      <c r="E28" s="88"/>
      <c r="F28" s="101">
        <f t="shared" si="0"/>
        <v>0.70277777777777761</v>
      </c>
      <c r="G28" s="84"/>
      <c r="H28" s="84"/>
      <c r="I28" s="84"/>
      <c r="J28" s="84"/>
    </row>
    <row r="29" spans="1:10" ht="25.35" x14ac:dyDescent="0.5">
      <c r="A29" s="108">
        <f>9</f>
        <v>9</v>
      </c>
      <c r="B29" s="76"/>
      <c r="C29" s="89" t="s">
        <v>30</v>
      </c>
      <c r="D29" s="77" t="s">
        <v>31</v>
      </c>
      <c r="E29" s="90">
        <v>5</v>
      </c>
      <c r="F29" s="101">
        <f t="shared" si="0"/>
        <v>0.70277777777777761</v>
      </c>
      <c r="G29" s="84"/>
      <c r="H29" s="84"/>
      <c r="I29" s="84"/>
      <c r="J29" s="84"/>
    </row>
    <row r="30" spans="1:10" x14ac:dyDescent="0.5">
      <c r="A30" s="108"/>
      <c r="B30" s="124"/>
      <c r="C30" s="125"/>
      <c r="D30" s="126"/>
      <c r="E30" s="127"/>
      <c r="F30" s="101">
        <f t="shared" si="0"/>
        <v>0.70624999999999982</v>
      </c>
      <c r="G30" s="84"/>
      <c r="H30" s="84"/>
      <c r="I30" s="84"/>
      <c r="J30" s="84"/>
    </row>
    <row r="31" spans="1:10" ht="14.6" customHeight="1" thickBot="1" x14ac:dyDescent="0.55000000000000004">
      <c r="A31" s="115">
        <f>10</f>
        <v>10</v>
      </c>
      <c r="B31" s="91" t="s">
        <v>7</v>
      </c>
      <c r="C31" s="92" t="s">
        <v>33</v>
      </c>
      <c r="D31" s="93" t="s">
        <v>1</v>
      </c>
      <c r="E31" s="94"/>
      <c r="F31" s="95">
        <v>0.70833333333333337</v>
      </c>
      <c r="G31" s="96"/>
      <c r="H31" s="84"/>
    </row>
    <row r="35" spans="3:4" x14ac:dyDescent="0.5">
      <c r="C35" s="98"/>
    </row>
    <row r="36" spans="3:4" x14ac:dyDescent="0.5">
      <c r="C36" s="98"/>
      <c r="D36" s="53" t="s">
        <v>57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1" sqref="D41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69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Tues04 Apr Agenda</vt:lpstr>
      <vt:lpstr>EC Roster - Vote Calculator</vt:lpstr>
      <vt:lpstr>'EC Telecon Tues04 Apr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2023-04-07T17:37:56Z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