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11/"/>
    </mc:Choice>
  </mc:AlternateContent>
  <xr:revisionPtr revIDLastSave="16" documentId="8_{9E3F98D7-E073-4913-9B23-686249927BEE}" xr6:coauthVersionLast="47" xr6:coauthVersionMax="47" xr10:uidLastSave="{C263D8A9-9660-41DA-9845-60516BA90E17}"/>
  <bookViews>
    <workbookView xWindow="-22365" yWindow="2700" windowWidth="20490" windowHeight="28335" xr2:uid="{00000000-000D-0000-FFFF-FFFF00000000}"/>
  </bookViews>
  <sheets>
    <sheet name="EC_Closing_Agenda" sheetId="1" r:id="rId1"/>
  </sheets>
  <definedNames>
    <definedName name="_xlnm.Print_Area" localSheetId="0">EC_Closing_Agenda!$A$1:$F$74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0" i="1"/>
  <c r="F70" i="1" l="1"/>
  <c r="A30" i="1" l="1"/>
  <c r="A31" i="1"/>
  <c r="A32" i="1" s="1"/>
  <c r="F8" i="1"/>
  <c r="A51" i="1" l="1"/>
  <c r="F9" i="1" l="1"/>
  <c r="A21" i="1"/>
  <c r="A52" i="1"/>
  <c r="A40" i="1"/>
  <c r="A41" i="1" s="1"/>
  <c r="A13" i="1"/>
  <c r="A11" i="1"/>
  <c r="A9" i="1"/>
  <c r="A8" i="1"/>
  <c r="A14" i="1" l="1"/>
  <c r="A15" i="1" s="1"/>
  <c r="A16" i="1" s="1"/>
  <c r="A17" i="1" s="1"/>
  <c r="A42" i="1"/>
  <c r="A33" i="1"/>
  <c r="A34" i="1" s="1"/>
  <c r="A35" i="1" s="1"/>
  <c r="A36" i="1" s="1"/>
  <c r="A22" i="1"/>
  <c r="A23" i="1" s="1"/>
  <c r="A57" i="1"/>
  <c r="A63" i="1" s="1"/>
  <c r="A64" i="1" s="1"/>
  <c r="A65" i="1" s="1"/>
  <c r="A53" i="1"/>
  <c r="A54" i="1" s="1"/>
  <c r="A55" i="1" s="1"/>
  <c r="A56" i="1" s="1"/>
  <c r="A18" i="1" l="1"/>
  <c r="A66" i="1"/>
  <c r="A43" i="1"/>
  <c r="A44" i="1" s="1"/>
  <c r="A45" i="1" s="1"/>
  <c r="A46" i="1" s="1"/>
  <c r="A47" i="1" s="1"/>
  <c r="A24" i="1"/>
  <c r="A25" i="1" s="1"/>
  <c r="F11" i="1"/>
  <c r="A58" i="1"/>
  <c r="A59" i="1" s="1"/>
  <c r="F12" i="1" l="1"/>
  <c r="F13" i="1" s="1"/>
  <c r="F14" i="1" s="1"/>
  <c r="F15" i="1" s="1"/>
  <c r="F16" i="1" s="1"/>
  <c r="F17" i="1" s="1"/>
  <c r="A60" i="1"/>
  <c r="A61" i="1" s="1"/>
  <c r="A62" i="1" s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</calcChain>
</file>

<file path=xl/sharedStrings.xml><?xml version="1.0" encoding="utf-8"?>
<sst xmlns="http://schemas.openxmlformats.org/spreadsheetml/2006/main" count="130" uniqueCount="67">
  <si>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</si>
  <si>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</si>
  <si>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</si>
  <si>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</si>
  <si>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</si>
  <si>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</si>
  <si>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</si>
  <si>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</si>
  <si>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</si>
  <si>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</si>
  <si>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</si>
  <si>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</si>
  <si>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</si>
  <si>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</si>
  <si>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</si>
  <si>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</si>
  <si>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</si>
  <si>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</si>
  <si>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</si>
  <si>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</si>
  <si>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</si>
  <si>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</si>
  <si>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</si>
  <si>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</si>
  <si>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</si>
  <si>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</si>
  <si>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</si>
  <si>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</si>
  <si>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</si>
  <si>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</si>
  <si>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</si>
  <si>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</si>
  <si>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</si>
  <si>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</si>
  <si>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</si>
  <si>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</si>
  <si>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</si>
  <si>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</si>
  <si>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</si>
  <si>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</si>
  <si>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</si>
  <si>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</si>
  <si>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</si>
  <si>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</si>
  <si>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</si>
  <si>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</si>
  <si>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</si>
  <si>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</si>
  <si>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</si>
  <si>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</si>
  <si>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</si>
  <si>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</si>
  <si>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</si>
  <si>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</si>
  <si>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</si>
  <si>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</si>
  <si>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</si>
  <si>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</si>
  <si>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</si>
  <si>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>R0</t>
  </si>
  <si>
    <t xml:space="preserve">Action Item Review
</t>
  </si>
  <si>
    <t>Powell</t>
  </si>
  <si>
    <t>Au</t>
  </si>
  <si>
    <t xml:space="preserve">Announcement of 802 EC Interim Telecon 
</t>
  </si>
  <si>
    <t>Friday 1700 – 22:00 UTC (1:00 pm to 6:00 pm ICT)
18 Nov 2022</t>
  </si>
  <si>
    <t>AGENDA  -  IEEE 802 LMSC EXECUTIVE COMMITTEE MEETING
IEEE 802 LMSC 131st Plenary Session</t>
  </si>
  <si>
    <t xml:space="preserve">Call for Tutorials for Mar 2023 Plenary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</si>
</sst>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2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1" fontId="18" fillId="0" borderId="0" xfId="0" applyNumberFormat="1" applyFont="1" applyFill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0" borderId="13" xfId="0" applyFont="1" applyFill="1" applyBorder="1" applyAlignment="1" applyProtection="1">
      <alignment horizontal="left" vertical="top" wrapText="1" indent="1"/>
    </xf>
    <xf numFmtId="1" fontId="18" fillId="0" borderId="15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horizontal="left" vertical="top" indent="1"/>
    </xf>
    <xf numFmtId="164" fontId="19" fillId="0" borderId="17" xfId="0" applyFont="1" applyFill="1" applyBorder="1" applyAlignment="1">
      <alignment vertical="top"/>
    </xf>
    <xf numFmtId="2" fontId="18" fillId="0" borderId="15" xfId="0" applyNumberFormat="1" applyFont="1" applyFill="1" applyBorder="1" applyAlignment="1" applyProtection="1">
      <alignment horizontal="left" vertical="top"/>
    </xf>
    <xf numFmtId="2" fontId="18" fillId="0" borderId="20" xfId="0" applyNumberFormat="1" applyFont="1" applyFill="1" applyBorder="1" applyAlignment="1" applyProtection="1">
      <alignment horizontal="left" vertical="top"/>
    </xf>
    <xf numFmtId="164" fontId="18" fillId="20" borderId="21" xfId="0" applyFont="1" applyFill="1" applyBorder="1" applyAlignment="1">
      <alignment vertical="top"/>
    </xf>
    <xf numFmtId="1" fontId="18" fillId="0" borderId="24" xfId="0" applyNumberFormat="1" applyFont="1" applyFill="1" applyBorder="1" applyAlignment="1" applyProtection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0"/>
  <sheetViews>
    <sheetView tabSelected="1" zoomScale="170" zoomScaleNormal="170" workbookViewId="0">
      <selection activeCell="F18" sqref="F18"/>
    </sheetView>
  </sheetViews>
  <sheetFormatPr defaultColWidth="8.89453125" defaultRowHeight="19.5" customHeight="1" x14ac:dyDescent="0.5"/>
  <cols>
    <col min="1" max="1" width="4.47265625" style="106" customWidth="1"/>
    <col min="2" max="2" width="3.68359375" style="1" customWidth="1"/>
    <col min="3" max="3" width="41.41796875" style="107" customWidth="1"/>
    <col min="4" max="4" width="9.1015625" style="1" customWidth="1"/>
    <col min="5" max="5" width="3.41796875" style="103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55" customHeight="1" x14ac:dyDescent="0.5">
      <c r="A1" s="18" t="s">
        <v>59</v>
      </c>
      <c r="B1" s="19"/>
      <c r="C1" s="20" t="s">
        <v>65</v>
      </c>
      <c r="D1" s="19"/>
      <c r="E1" s="60"/>
      <c r="F1" s="19"/>
    </row>
    <row r="2" spans="1:254" ht="24" customHeight="1" x14ac:dyDescent="0.5">
      <c r="A2" s="21"/>
      <c r="B2" s="19"/>
      <c r="C2" s="20" t="s">
        <v>64</v>
      </c>
      <c r="D2" s="19"/>
      <c r="E2" s="60"/>
      <c r="F2" s="19"/>
    </row>
    <row r="3" spans="1:254" ht="19.5" customHeight="1" x14ac:dyDescent="0.5">
      <c r="A3" s="21"/>
      <c r="B3" s="19"/>
      <c r="C3" s="22"/>
      <c r="D3" s="19"/>
      <c r="E3" s="60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61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62"/>
      <c r="F5" s="29"/>
    </row>
    <row r="6" spans="1:254" ht="19.5" customHeight="1" x14ac:dyDescent="0.5">
      <c r="A6" s="30"/>
      <c r="B6" s="31"/>
      <c r="C6" s="32" t="s">
        <v>4</v>
      </c>
      <c r="D6" s="33"/>
      <c r="E6" s="63"/>
      <c r="F6" s="34"/>
    </row>
    <row r="7" spans="1:254" s="99" customFormat="1" ht="19.5" customHeight="1" x14ac:dyDescent="0.5">
      <c r="A7" s="18"/>
      <c r="B7" s="24"/>
      <c r="C7" s="35"/>
      <c r="D7" s="36"/>
      <c r="E7" s="64"/>
      <c r="F7" s="37"/>
      <c r="H7" s="100"/>
      <c r="L7" s="101"/>
      <c r="N7" s="100"/>
      <c r="R7" s="101"/>
      <c r="T7" s="100"/>
      <c r="X7" s="101"/>
      <c r="Z7" s="100"/>
      <c r="AD7" s="101"/>
      <c r="AF7" s="100"/>
      <c r="AJ7" s="101"/>
      <c r="AL7" s="100"/>
      <c r="AP7" s="101"/>
      <c r="AR7" s="100"/>
      <c r="AV7" s="101"/>
      <c r="AX7" s="100"/>
      <c r="BB7" s="101"/>
      <c r="BD7" s="100"/>
      <c r="BH7" s="101"/>
      <c r="BJ7" s="100"/>
      <c r="BN7" s="101"/>
      <c r="BP7" s="100"/>
      <c r="BT7" s="101"/>
      <c r="BV7" s="100"/>
      <c r="BZ7" s="101"/>
      <c r="CB7" s="100"/>
      <c r="CF7" s="101"/>
      <c r="CH7" s="100"/>
      <c r="CL7" s="101"/>
      <c r="CN7" s="100"/>
      <c r="CR7" s="101"/>
      <c r="CT7" s="100"/>
      <c r="CX7" s="101"/>
      <c r="CZ7" s="100"/>
      <c r="DD7" s="101"/>
      <c r="DF7" s="100"/>
      <c r="DJ7" s="101"/>
      <c r="DL7" s="100"/>
      <c r="DP7" s="101"/>
      <c r="DR7" s="100"/>
      <c r="DV7" s="101"/>
      <c r="DX7" s="100"/>
      <c r="EB7" s="101"/>
      <c r="ED7" s="100"/>
      <c r="EH7" s="101"/>
      <c r="EJ7" s="100"/>
      <c r="EN7" s="101"/>
      <c r="EP7" s="100"/>
      <c r="ET7" s="101"/>
      <c r="EV7" s="100"/>
      <c r="EZ7" s="101"/>
      <c r="FB7" s="100"/>
      <c r="FF7" s="101"/>
      <c r="FH7" s="100"/>
      <c r="FL7" s="101"/>
      <c r="FN7" s="100"/>
      <c r="FR7" s="101"/>
      <c r="FT7" s="100"/>
      <c r="FX7" s="101"/>
      <c r="FZ7" s="100"/>
      <c r="GD7" s="101"/>
      <c r="GF7" s="100"/>
      <c r="GJ7" s="101"/>
      <c r="GL7" s="100"/>
      <c r="GP7" s="101"/>
      <c r="GR7" s="100"/>
      <c r="GV7" s="101"/>
      <c r="GX7" s="100"/>
      <c r="HB7" s="101"/>
      <c r="HD7" s="100"/>
      <c r="HH7" s="101"/>
      <c r="HJ7" s="100"/>
      <c r="HN7" s="101"/>
      <c r="HP7" s="100"/>
      <c r="HT7" s="101"/>
      <c r="HV7" s="100"/>
      <c r="HZ7" s="101"/>
      <c r="IB7" s="100"/>
      <c r="IF7" s="101"/>
      <c r="IH7" s="100"/>
      <c r="IL7" s="101"/>
      <c r="IN7" s="100"/>
      <c r="IR7" s="101"/>
      <c r="IT7" s="100"/>
    </row>
    <row r="8" spans="1:254" ht="10.15" customHeight="1" x14ac:dyDescent="0.5">
      <c r="A8" s="38">
        <f>1</f>
        <v>1</v>
      </c>
      <c r="B8" s="39"/>
      <c r="C8" s="40" t="s">
        <v>5</v>
      </c>
      <c r="D8" s="85" t="s">
        <v>6</v>
      </c>
      <c r="E8" s="65">
        <v>5</v>
      </c>
      <c r="F8" s="10">
        <f>TIME(13,0,0)</f>
        <v>0.54166666666666663</v>
      </c>
    </row>
    <row r="9" spans="1:254" ht="10.15" customHeight="1" x14ac:dyDescent="0.5">
      <c r="A9" s="41">
        <f>2</f>
        <v>2</v>
      </c>
      <c r="B9" s="42" t="s">
        <v>7</v>
      </c>
      <c r="C9" s="43" t="s">
        <v>8</v>
      </c>
      <c r="D9" s="86" t="s">
        <v>6</v>
      </c>
      <c r="E9" s="66">
        <v>10</v>
      </c>
      <c r="F9" s="90">
        <f>F8+TIME(0,E8,0)</f>
        <v>0.54513888888888884</v>
      </c>
    </row>
    <row r="10" spans="1:254" ht="11.25" customHeight="1" x14ac:dyDescent="0.5">
      <c r="A10" s="91"/>
      <c r="B10" s="92"/>
      <c r="C10" s="93"/>
      <c r="D10" s="94"/>
      <c r="E10" s="89"/>
      <c r="F10" s="90">
        <f>F9+TIME(0,E9,0)</f>
        <v>0.55208333333333326</v>
      </c>
    </row>
    <row r="11" spans="1:254" ht="10.15" customHeight="1" x14ac:dyDescent="0.5">
      <c r="A11" s="41">
        <f>3</f>
        <v>3</v>
      </c>
      <c r="B11" s="42" t="s">
        <v>9</v>
      </c>
      <c r="C11" s="43" t="s">
        <v>20</v>
      </c>
      <c r="D11" s="86" t="s">
        <v>6</v>
      </c>
      <c r="E11" s="66">
        <v>5</v>
      </c>
      <c r="F11" s="97">
        <f t="shared" ref="F11:F67" si="0">F10+TIME(0,E10,0)</f>
        <v>0.55208333333333326</v>
      </c>
    </row>
    <row r="12" spans="1:254" ht="10.15" customHeight="1" x14ac:dyDescent="0.5">
      <c r="A12" s="57"/>
      <c r="B12" s="58"/>
      <c r="C12" s="59"/>
      <c r="D12" s="58"/>
      <c r="E12" s="67"/>
      <c r="F12" s="97">
        <f t="shared" si="0"/>
        <v>0.55555555555555547</v>
      </c>
    </row>
    <row r="13" spans="1:254" ht="10.15" customHeight="1" x14ac:dyDescent="0.5">
      <c r="A13" s="3">
        <f>4</f>
        <v>4</v>
      </c>
      <c r="B13" s="6"/>
      <c r="C13" s="2" t="s">
        <v>10</v>
      </c>
      <c r="D13" s="6"/>
      <c r="E13" s="68"/>
      <c r="F13" s="97">
        <f t="shared" si="0"/>
        <v>0.55555555555555547</v>
      </c>
    </row>
    <row r="14" spans="1:254" ht="10.15" customHeight="1" x14ac:dyDescent="0.5">
      <c r="A14" s="3">
        <f>A13+0.01</f>
        <v>4.01</v>
      </c>
      <c r="B14" s="6" t="s">
        <v>9</v>
      </c>
      <c r="C14" s="109" t="s">
        <v>38</v>
      </c>
      <c r="D14" s="81" t="s">
        <v>48</v>
      </c>
      <c r="E14" s="75">
        <v>3</v>
      </c>
      <c r="F14" s="97">
        <f t="shared" si="0"/>
        <v>0.55555555555555547</v>
      </c>
    </row>
    <row r="15" spans="1:254" ht="10.15" customHeight="1" x14ac:dyDescent="0.5">
      <c r="A15" s="3">
        <f t="shared" ref="A15:A17" si="1">A14+0.01</f>
        <v>4.0199999999999996</v>
      </c>
      <c r="B15" s="6" t="s">
        <v>7</v>
      </c>
      <c r="C15" s="109" t="s">
        <v>51</v>
      </c>
      <c r="D15" s="81" t="s">
        <v>11</v>
      </c>
      <c r="E15" s="75">
        <v>15</v>
      </c>
      <c r="F15" s="97">
        <f t="shared" si="0"/>
        <v>0.5576388888888888</v>
      </c>
    </row>
    <row r="16" spans="1:254" ht="10.15" customHeight="1" x14ac:dyDescent="0.5">
      <c r="A16" s="3">
        <f t="shared" si="1"/>
        <v>4.0299999999999994</v>
      </c>
      <c r="B16" s="6" t="s">
        <v>9</v>
      </c>
      <c r="C16" s="109" t="s">
        <v>50</v>
      </c>
      <c r="D16" s="81" t="s">
        <v>12</v>
      </c>
      <c r="E16" s="75">
        <v>10</v>
      </c>
      <c r="F16" s="97">
        <f t="shared" si="0"/>
        <v>0.56805555555555542</v>
      </c>
    </row>
    <row r="17" spans="1:6" ht="10.15" customHeight="1" x14ac:dyDescent="0.5">
      <c r="A17" s="3">
        <f t="shared" si="1"/>
        <v>4.0399999999999991</v>
      </c>
      <c r="B17" s="6" t="s">
        <v>9</v>
      </c>
      <c r="C17" s="109" t="s">
        <v>55</v>
      </c>
      <c r="D17" s="81" t="s">
        <v>6</v>
      </c>
      <c r="E17" s="75">
        <v>10</v>
      </c>
      <c r="F17" s="97">
        <f t="shared" si="0"/>
        <v>0.57499999999999984</v>
      </c>
    </row>
    <row r="18" spans="1:6" ht="14.25" customHeight="1" x14ac:dyDescent="0.5">
      <c r="A18" s="3">
        <f>A17+0.01</f>
        <v>4.0499999999999989</v>
      </c>
      <c r="B18" s="6" t="s">
        <v>56</v>
      </c>
      <c r="C18" s="109" t="s">
        <v>60</v>
      </c>
      <c r="D18" s="81" t="s">
        <v>16</v>
      </c>
      <c r="E18" s="75">
        <v>10</v>
      </c>
      <c r="F18" s="90">
        <f>F17+TIME(0,E17,0)</f>
        <v>0.58194444444444426</v>
      </c>
    </row>
    <row r="19" spans="1:6" ht="15" customHeight="1" x14ac:dyDescent="0.5">
      <c r="A19" s="3"/>
      <c r="B19" s="6"/>
      <c r="C19" s="84"/>
      <c r="D19" s="81"/>
      <c r="E19" s="68"/>
      <c r="F19" s="97">
        <f t="shared" si="0"/>
        <v>0.58888888888888868</v>
      </c>
    </row>
    <row r="20" spans="1:6" ht="10.15" customHeight="1" x14ac:dyDescent="0.5">
      <c r="A20" s="3">
        <v>5</v>
      </c>
      <c r="B20" s="4"/>
      <c r="C20" s="16" t="s">
        <v>54</v>
      </c>
      <c r="D20" s="14"/>
      <c r="E20" s="69"/>
      <c r="F20" s="97">
        <f t="shared" si="0"/>
        <v>0.58888888888888868</v>
      </c>
    </row>
    <row r="21" spans="1:6" ht="10.15" customHeight="1" x14ac:dyDescent="0.5">
      <c r="A21" s="3">
        <f>A20+0.01</f>
        <v>5.01</v>
      </c>
      <c r="B21" s="6" t="s">
        <v>39</v>
      </c>
      <c r="C21" s="50" t="s">
        <v>25</v>
      </c>
      <c r="D21" s="12" t="s">
        <v>27</v>
      </c>
      <c r="E21" s="69"/>
      <c r="F21" s="97">
        <f t="shared" si="0"/>
        <v>0.58888888888888868</v>
      </c>
    </row>
    <row r="22" spans="1:6" ht="10.15" customHeight="1" x14ac:dyDescent="0.5">
      <c r="A22" s="3">
        <f>A21+0.01</f>
        <v>5.0199999999999996</v>
      </c>
      <c r="B22" s="6" t="s">
        <v>39</v>
      </c>
      <c r="C22" s="50" t="s">
        <v>26</v>
      </c>
      <c r="D22" s="12" t="s">
        <v>47</v>
      </c>
      <c r="E22" s="69"/>
      <c r="F22" s="97">
        <f t="shared" si="0"/>
        <v>0.58888888888888868</v>
      </c>
    </row>
    <row r="23" spans="1:6" ht="10.15" customHeight="1" x14ac:dyDescent="0.5">
      <c r="A23" s="3">
        <f>A22+0.01</f>
        <v>5.0299999999999994</v>
      </c>
      <c r="B23" s="6" t="s">
        <v>39</v>
      </c>
      <c r="C23" s="50" t="s">
        <v>28</v>
      </c>
      <c r="D23" s="12" t="s">
        <v>61</v>
      </c>
      <c r="E23" s="70"/>
      <c r="F23" s="97">
        <f t="shared" si="0"/>
        <v>0.58888888888888868</v>
      </c>
    </row>
    <row r="24" spans="1:6" ht="10.15" customHeight="1" x14ac:dyDescent="0.5">
      <c r="A24" s="3">
        <f>A23+0.01</f>
        <v>5.0399999999999991</v>
      </c>
      <c r="B24" s="6" t="s">
        <v>39</v>
      </c>
      <c r="C24" s="50" t="s">
        <v>23</v>
      </c>
      <c r="D24" s="80" t="s">
        <v>30</v>
      </c>
      <c r="E24" s="69"/>
      <c r="F24" s="97">
        <f t="shared" si="0"/>
        <v>0.58888888888888868</v>
      </c>
    </row>
    <row r="25" spans="1:6" ht="10.15" customHeight="1" x14ac:dyDescent="0.5">
      <c r="A25" s="3">
        <f>A24+0.01</f>
        <v>5.0499999999999989</v>
      </c>
      <c r="B25" s="6" t="s">
        <v>39</v>
      </c>
      <c r="C25" s="50" t="s">
        <v>24</v>
      </c>
      <c r="D25" s="12" t="s">
        <v>40</v>
      </c>
      <c r="E25" s="69"/>
      <c r="F25" s="97">
        <f t="shared" si="0"/>
        <v>0.58888888888888868</v>
      </c>
    </row>
    <row r="26" spans="1:6" ht="10.15" customHeight="1" x14ac:dyDescent="0.5">
      <c r="A26" s="135"/>
      <c r="C26" s="1"/>
      <c r="E26" s="113"/>
      <c r="F26" s="97">
        <f t="shared" si="0"/>
        <v>0.58888888888888868</v>
      </c>
    </row>
    <row r="27" spans="1:6" ht="10.15" customHeight="1" x14ac:dyDescent="0.5">
      <c r="A27" s="47"/>
      <c r="B27" s="111"/>
      <c r="C27" s="110" t="s">
        <v>45</v>
      </c>
      <c r="D27" s="112"/>
      <c r="E27" s="113">
        <v>5</v>
      </c>
      <c r="F27" s="97">
        <f t="shared" si="0"/>
        <v>0.58888888888888868</v>
      </c>
    </row>
    <row r="28" spans="1:6" ht="10.15" customHeight="1" x14ac:dyDescent="0.5">
      <c r="A28" s="44"/>
      <c r="B28" s="45"/>
      <c r="E28" s="71"/>
      <c r="F28" s="97">
        <f t="shared" si="0"/>
        <v>0.59236111111111089</v>
      </c>
    </row>
    <row r="29" spans="1:6" ht="10.15" customHeight="1" x14ac:dyDescent="0.5">
      <c r="A29" s="3">
        <v>6</v>
      </c>
      <c r="B29" s="4"/>
      <c r="C29" s="2" t="s">
        <v>53</v>
      </c>
      <c r="D29" s="14"/>
      <c r="E29" s="68"/>
      <c r="F29" s="97">
        <f t="shared" si="0"/>
        <v>0.59236111111111089</v>
      </c>
    </row>
    <row r="30" spans="1:6" s="98" customFormat="1" ht="10.15" customHeight="1" x14ac:dyDescent="0.5">
      <c r="A30" s="3">
        <f>A29+0.01</f>
        <v>6.01</v>
      </c>
      <c r="B30" s="95"/>
      <c r="C30" s="50" t="s">
        <v>22</v>
      </c>
      <c r="D30" s="12" t="s">
        <v>61</v>
      </c>
      <c r="E30" s="68"/>
      <c r="F30" s="97">
        <f t="shared" si="0"/>
        <v>0.59236111111111089</v>
      </c>
    </row>
    <row r="31" spans="1:6" s="98" customFormat="1" ht="10.15" customHeight="1" x14ac:dyDescent="0.5">
      <c r="A31" s="96">
        <f>A29+0.01</f>
        <v>6.01</v>
      </c>
      <c r="B31" s="95"/>
      <c r="C31" s="130" t="s">
        <v>23</v>
      </c>
      <c r="D31" s="80" t="s">
        <v>62</v>
      </c>
      <c r="F31" s="97">
        <f t="shared" si="0"/>
        <v>0.59236111111111089</v>
      </c>
    </row>
    <row r="32" spans="1:6" s="98" customFormat="1" ht="10.15" customHeight="1" x14ac:dyDescent="0.5">
      <c r="A32" s="96">
        <f>A31+0.01</f>
        <v>6.02</v>
      </c>
      <c r="B32" s="95"/>
      <c r="C32" s="130" t="s">
        <v>31</v>
      </c>
      <c r="D32" s="12" t="s">
        <v>30</v>
      </c>
      <c r="E32" s="68"/>
      <c r="F32" s="97">
        <f t="shared" si="0"/>
        <v>0.59236111111111089</v>
      </c>
    </row>
    <row r="33" spans="1:6" ht="10.15" customHeight="1" x14ac:dyDescent="0.5">
      <c r="A33" s="3">
        <f>A32+0.01</f>
        <v>6.0299999999999994</v>
      </c>
      <c r="B33" s="95"/>
      <c r="C33" s="130" t="s">
        <v>24</v>
      </c>
      <c r="D33" s="12" t="s">
        <v>43</v>
      </c>
      <c r="E33" s="68"/>
      <c r="F33" s="97">
        <f t="shared" si="0"/>
        <v>0.59236111111111089</v>
      </c>
    </row>
    <row r="34" spans="1:6" ht="10.15" customHeight="1" x14ac:dyDescent="0.5">
      <c r="A34" s="3">
        <f t="shared" ref="A34:A35" si="2">A33+0.01</f>
        <v>6.0399999999999991</v>
      </c>
      <c r="B34" s="95"/>
      <c r="C34" s="130" t="s">
        <v>25</v>
      </c>
      <c r="D34" s="12" t="s">
        <v>40</v>
      </c>
      <c r="E34" s="72"/>
      <c r="F34" s="97">
        <f t="shared" si="0"/>
        <v>0.59236111111111089</v>
      </c>
    </row>
    <row r="35" spans="1:6" ht="10.15" customHeight="1" x14ac:dyDescent="0.5">
      <c r="A35" s="3">
        <f t="shared" si="2"/>
        <v>6.0499999999999989</v>
      </c>
      <c r="B35" s="95"/>
      <c r="C35" s="130" t="s">
        <v>26</v>
      </c>
      <c r="D35" s="12" t="s">
        <v>27</v>
      </c>
      <c r="E35" s="132"/>
      <c r="F35" s="97">
        <f t="shared" si="0"/>
        <v>0.59236111111111089</v>
      </c>
    </row>
    <row r="36" spans="1:6" s="5" customFormat="1" ht="10.15" customHeight="1" x14ac:dyDescent="0.5">
      <c r="A36" s="3">
        <f>A35+0.01</f>
        <v>6.0599999999999987</v>
      </c>
      <c r="B36" s="95"/>
      <c r="C36" s="130" t="s">
        <v>28</v>
      </c>
      <c r="D36" s="12" t="s">
        <v>47</v>
      </c>
      <c r="E36" s="68"/>
      <c r="F36" s="97">
        <f t="shared" si="0"/>
        <v>0.59236111111111089</v>
      </c>
    </row>
    <row r="37" spans="1:6" s="5" customFormat="1" ht="10.15" customHeight="1" x14ac:dyDescent="0.5">
      <c r="A37" s="136"/>
      <c r="B37" s="137"/>
      <c r="E37" s="138"/>
      <c r="F37" s="97">
        <f t="shared" si="0"/>
        <v>0.59236111111111089</v>
      </c>
    </row>
    <row r="38" spans="1:6" ht="10.15" customHeight="1" x14ac:dyDescent="0.5">
      <c r="A38" s="44"/>
      <c r="B38" s="45"/>
      <c r="C38" s="139"/>
      <c r="D38" s="45"/>
      <c r="E38" s="140"/>
      <c r="F38" s="97">
        <f t="shared" si="0"/>
        <v>0.59236111111111089</v>
      </c>
    </row>
    <row r="39" spans="1:6" ht="19.5" customHeight="1" x14ac:dyDescent="0.5">
      <c r="A39" s="3">
        <v>7</v>
      </c>
      <c r="B39" s="46"/>
      <c r="C39" s="2" t="s">
        <v>44</v>
      </c>
      <c r="D39" s="6"/>
      <c r="E39" s="73"/>
      <c r="F39" s="97">
        <f t="shared" si="0"/>
        <v>0.59236111111111089</v>
      </c>
    </row>
    <row r="40" spans="1:6" ht="10.15" customHeight="1" x14ac:dyDescent="0.5">
      <c r="A40" s="3">
        <f t="shared" ref="A40:A47" si="3">A39+0.01</f>
        <v>7.01</v>
      </c>
      <c r="B40" s="4"/>
      <c r="C40" s="130" t="s">
        <v>26</v>
      </c>
      <c r="D40" s="12" t="s">
        <v>47</v>
      </c>
      <c r="E40" s="134"/>
      <c r="F40" s="97">
        <f t="shared" si="0"/>
        <v>0.59236111111111089</v>
      </c>
    </row>
    <row r="41" spans="1:6" ht="10.15" customHeight="1" x14ac:dyDescent="0.5">
      <c r="A41" s="3">
        <f t="shared" ref="A41:A46" si="4">A40+0.01</f>
        <v>7.02</v>
      </c>
      <c r="B41" s="4"/>
      <c r="C41" s="50" t="s">
        <v>28</v>
      </c>
      <c r="D41" s="80" t="s">
        <v>61</v>
      </c>
      <c r="E41" s="74"/>
      <c r="F41" s="97">
        <f t="shared" si="0"/>
        <v>0.59236111111111089</v>
      </c>
    </row>
    <row r="42" spans="1:6" ht="10.15" customHeight="1" x14ac:dyDescent="0.5">
      <c r="A42" s="3">
        <f>A41+0.01</f>
        <v>7.0299999999999994</v>
      </c>
      <c r="B42" s="4"/>
      <c r="C42" s="130" t="s">
        <v>22</v>
      </c>
      <c r="D42" s="80" t="s">
        <v>62</v>
      </c>
      <c r="E42" s="69"/>
      <c r="F42" s="97">
        <f t="shared" si="0"/>
        <v>0.59236111111111089</v>
      </c>
    </row>
    <row r="43" spans="1:6" ht="10.15" customHeight="1" x14ac:dyDescent="0.5">
      <c r="A43" s="3">
        <f>A42+0.01</f>
        <v>7.0399999999999991</v>
      </c>
      <c r="B43" s="4"/>
      <c r="C43" s="130" t="s">
        <v>23</v>
      </c>
      <c r="D43" s="12" t="s">
        <v>30</v>
      </c>
      <c r="E43" s="69"/>
      <c r="F43" s="97">
        <f t="shared" si="0"/>
        <v>0.59236111111111089</v>
      </c>
    </row>
    <row r="44" spans="1:6" ht="10.15" customHeight="1" x14ac:dyDescent="0.5">
      <c r="A44" s="3">
        <f t="shared" si="4"/>
        <v>7.0499999999999989</v>
      </c>
      <c r="B44" s="17"/>
      <c r="C44" s="130" t="s">
        <v>31</v>
      </c>
      <c r="D44" s="12" t="s">
        <v>43</v>
      </c>
      <c r="E44" s="69"/>
      <c r="F44" s="97">
        <f t="shared" si="0"/>
        <v>0.59236111111111089</v>
      </c>
    </row>
    <row r="45" spans="1:6" ht="10.15" customHeight="1" x14ac:dyDescent="0.5">
      <c r="A45" s="3">
        <f t="shared" si="4"/>
        <v>7.0599999999999987</v>
      </c>
      <c r="B45" s="6"/>
      <c r="C45" s="133" t="s">
        <v>32</v>
      </c>
      <c r="D45" s="12" t="s">
        <v>6</v>
      </c>
      <c r="E45" s="69"/>
      <c r="F45" s="97">
        <f t="shared" si="0"/>
        <v>0.59236111111111089</v>
      </c>
    </row>
    <row r="46" spans="1:6" ht="10.15" customHeight="1" x14ac:dyDescent="0.5">
      <c r="A46" s="3">
        <f t="shared" si="4"/>
        <v>7.0699999999999985</v>
      </c>
      <c r="B46" s="4"/>
      <c r="C46" s="130" t="s">
        <v>24</v>
      </c>
      <c r="D46" s="12" t="s">
        <v>40</v>
      </c>
      <c r="E46" s="69"/>
      <c r="F46" s="97">
        <f t="shared" si="0"/>
        <v>0.59236111111111089</v>
      </c>
    </row>
    <row r="47" spans="1:6" s="5" customFormat="1" ht="10.15" customHeight="1" x14ac:dyDescent="0.5">
      <c r="A47" s="3">
        <f t="shared" si="3"/>
        <v>7.0799999999999983</v>
      </c>
      <c r="B47" s="141"/>
      <c r="C47" s="131" t="s">
        <v>25</v>
      </c>
      <c r="D47" s="12" t="s">
        <v>27</v>
      </c>
      <c r="E47" s="69"/>
      <c r="F47" s="97">
        <f t="shared" si="0"/>
        <v>0.59236111111111089</v>
      </c>
    </row>
    <row r="48" spans="1:6" s="5" customFormat="1" ht="10.15" customHeight="1" x14ac:dyDescent="0.5">
      <c r="A48" s="3"/>
      <c r="E48" s="69"/>
      <c r="F48" s="97">
        <f t="shared" si="0"/>
        <v>0.59236111111111089</v>
      </c>
    </row>
    <row r="49" spans="1:9" s="5" customFormat="1" ht="10.15" customHeight="1" x14ac:dyDescent="0.5">
      <c r="A49" s="3"/>
      <c r="B49" s="17"/>
      <c r="C49" s="102"/>
      <c r="D49" s="102"/>
      <c r="E49" s="69"/>
      <c r="F49" s="97">
        <f t="shared" si="0"/>
        <v>0.59236111111111089</v>
      </c>
    </row>
    <row r="50" spans="1:9" ht="10.15" customHeight="1" x14ac:dyDescent="0.5">
      <c r="A50" s="3">
        <v>8</v>
      </c>
      <c r="B50" s="4"/>
      <c r="C50" s="2" t="s">
        <v>13</v>
      </c>
      <c r="D50" s="14"/>
      <c r="E50" s="129"/>
      <c r="F50" s="97">
        <f t="shared" si="0"/>
        <v>0.59236111111111089</v>
      </c>
      <c r="I50" s="7"/>
    </row>
    <row r="51" spans="1:9" ht="10.15" customHeight="1" x14ac:dyDescent="0.5">
      <c r="A51" s="108">
        <f t="shared" ref="A51" si="5">A50+0.01</f>
        <v>8.01</v>
      </c>
      <c r="B51" s="4" t="s">
        <v>9</v>
      </c>
      <c r="C51" s="2" t="s">
        <v>35</v>
      </c>
      <c r="D51" s="12"/>
      <c r="E51" s="69"/>
      <c r="F51" s="97">
        <f t="shared" si="0"/>
        <v>0.59236111111111089</v>
      </c>
      <c r="I51" s="7"/>
    </row>
    <row r="52" spans="1:9" ht="10.15" customHeight="1" x14ac:dyDescent="0.5">
      <c r="A52" s="3">
        <f>A51+0.01</f>
        <v>8.02</v>
      </c>
      <c r="B52" s="4"/>
      <c r="C52" s="2" t="s">
        <v>33</v>
      </c>
      <c r="D52" s="12"/>
      <c r="E52" s="69"/>
      <c r="F52" s="97">
        <f t="shared" si="0"/>
        <v>0.59236111111111089</v>
      </c>
      <c r="I52" s="7"/>
    </row>
    <row r="53" spans="1:9" ht="10.15" customHeight="1" x14ac:dyDescent="0.5">
      <c r="A53" s="13">
        <f>A52+0.001</f>
        <v>8.020999999999999</v>
      </c>
      <c r="B53" s="4" t="s">
        <v>9</v>
      </c>
      <c r="C53" s="9" t="s">
        <v>46</v>
      </c>
      <c r="D53" s="78" t="s">
        <v>14</v>
      </c>
      <c r="E53" s="69">
        <v>3</v>
      </c>
      <c r="F53" s="97">
        <f t="shared" si="0"/>
        <v>0.59236111111111089</v>
      </c>
      <c r="I53" s="7"/>
    </row>
    <row r="54" spans="1:9" ht="10.15" customHeight="1" x14ac:dyDescent="0.5">
      <c r="A54" s="13">
        <f>A53+0.001</f>
        <v>8.0219999999999985</v>
      </c>
      <c r="B54" s="4" t="s">
        <v>9</v>
      </c>
      <c r="C54" s="9" t="s">
        <v>41</v>
      </c>
      <c r="D54" s="78" t="s">
        <v>40</v>
      </c>
      <c r="E54" s="69">
        <v>3</v>
      </c>
      <c r="F54" s="97">
        <f t="shared" si="0"/>
        <v>0.59444444444444422</v>
      </c>
      <c r="I54" s="7"/>
    </row>
    <row r="55" spans="1:9" ht="10.15" customHeight="1" x14ac:dyDescent="0.5">
      <c r="A55" s="13">
        <f>A54+0.001</f>
        <v>8.0229999999999979</v>
      </c>
      <c r="B55" s="4" t="s">
        <v>9</v>
      </c>
      <c r="C55" s="15" t="s">
        <v>42</v>
      </c>
      <c r="D55" s="79" t="s">
        <v>47</v>
      </c>
      <c r="E55" s="69">
        <v>3</v>
      </c>
      <c r="F55" s="97">
        <f t="shared" si="0"/>
        <v>0.59652777777777755</v>
      </c>
      <c r="I55" s="7"/>
    </row>
    <row r="56" spans="1:9" ht="10.15" customHeight="1" x14ac:dyDescent="0.5">
      <c r="A56" s="13">
        <f>A55+0.001</f>
        <v>8.0239999999999974</v>
      </c>
      <c r="B56" s="4" t="s">
        <v>9</v>
      </c>
      <c r="C56" s="15" t="s">
        <v>52</v>
      </c>
      <c r="D56" s="79" t="s">
        <v>16</v>
      </c>
      <c r="E56" s="69">
        <v>3</v>
      </c>
      <c r="F56" s="97">
        <f t="shared" si="0"/>
        <v>0.59861111111111087</v>
      </c>
      <c r="I56" s="7"/>
    </row>
    <row r="57" spans="1:9" s="104" customFormat="1" ht="10.15" customHeight="1" x14ac:dyDescent="0.5">
      <c r="A57" s="11">
        <f>A52+0.01</f>
        <v>8.0299999999999994</v>
      </c>
      <c r="B57" s="6"/>
      <c r="C57" s="48" t="s">
        <v>34</v>
      </c>
      <c r="D57" s="49"/>
      <c r="E57" s="75"/>
      <c r="F57" s="97">
        <f t="shared" si="0"/>
        <v>0.6006944444444442</v>
      </c>
      <c r="I57" s="105"/>
    </row>
    <row r="58" spans="1:9" s="104" customFormat="1" ht="10.15" customHeight="1" x14ac:dyDescent="0.5">
      <c r="A58" s="13">
        <f t="shared" ref="A58:A62" si="6">A57+0.001</f>
        <v>8.0309999999999988</v>
      </c>
      <c r="B58" s="6" t="s">
        <v>9</v>
      </c>
      <c r="C58" s="50" t="s">
        <v>36</v>
      </c>
      <c r="D58" s="80"/>
      <c r="E58" s="75"/>
      <c r="F58" s="97">
        <f t="shared" si="0"/>
        <v>0.6006944444444442</v>
      </c>
      <c r="I58" s="105"/>
    </row>
    <row r="59" spans="1:9" s="104" customFormat="1" ht="10.15" customHeight="1" x14ac:dyDescent="0.5">
      <c r="A59" s="13">
        <f>A58+0.001</f>
        <v>8.0319999999999983</v>
      </c>
      <c r="B59" s="4" t="s">
        <v>9</v>
      </c>
      <c r="C59" s="50" t="s">
        <v>37</v>
      </c>
      <c r="D59" s="80" t="s">
        <v>29</v>
      </c>
      <c r="E59" s="76">
        <v>2</v>
      </c>
      <c r="F59" s="97">
        <f t="shared" si="0"/>
        <v>0.6006944444444442</v>
      </c>
      <c r="I59" s="105"/>
    </row>
    <row r="60" spans="1:9" ht="10.15" customHeight="1" x14ac:dyDescent="0.5">
      <c r="A60" s="13">
        <f t="shared" si="6"/>
        <v>8.0329999999999977</v>
      </c>
      <c r="B60" s="55" t="s">
        <v>9</v>
      </c>
      <c r="C60" s="56" t="s">
        <v>15</v>
      </c>
      <c r="D60" s="82" t="s">
        <v>11</v>
      </c>
      <c r="E60" s="77">
        <v>0</v>
      </c>
      <c r="F60" s="97">
        <f t="shared" si="0"/>
        <v>0.60208333333333308</v>
      </c>
    </row>
    <row r="61" spans="1:9" ht="10.15" customHeight="1" x14ac:dyDescent="0.5">
      <c r="A61" s="13">
        <f t="shared" si="6"/>
        <v>8.0339999999999971</v>
      </c>
      <c r="B61" s="53" t="s">
        <v>9</v>
      </c>
      <c r="C61" s="9" t="s">
        <v>21</v>
      </c>
      <c r="D61" s="78" t="s">
        <v>16</v>
      </c>
      <c r="E61" s="87">
        <v>0</v>
      </c>
      <c r="F61" s="97">
        <f t="shared" si="0"/>
        <v>0.60208333333333308</v>
      </c>
    </row>
    <row r="62" spans="1:9" ht="10.15" customHeight="1" x14ac:dyDescent="0.5">
      <c r="A62" s="51">
        <f t="shared" si="6"/>
        <v>8.0349999999999966</v>
      </c>
      <c r="B62" s="52" t="s">
        <v>18</v>
      </c>
      <c r="C62" s="54" t="s">
        <v>19</v>
      </c>
      <c r="D62" s="83" t="s">
        <v>16</v>
      </c>
      <c r="E62" s="88">
        <v>0</v>
      </c>
      <c r="F62" s="97">
        <f t="shared" si="0"/>
        <v>0.60208333333333308</v>
      </c>
    </row>
    <row r="63" spans="1:9" ht="13.8" customHeight="1" x14ac:dyDescent="0.5">
      <c r="A63" s="3">
        <f>A57+0.01</f>
        <v>8.0399999999999991</v>
      </c>
      <c r="B63" s="55" t="s">
        <v>9</v>
      </c>
      <c r="C63" s="119" t="s">
        <v>63</v>
      </c>
      <c r="D63" s="78" t="s">
        <v>11</v>
      </c>
      <c r="E63" s="68">
        <v>5</v>
      </c>
      <c r="F63" s="97">
        <f t="shared" si="0"/>
        <v>0.60208333333333308</v>
      </c>
    </row>
    <row r="64" spans="1:9" ht="11.45" customHeight="1" x14ac:dyDescent="0.5">
      <c r="A64" s="108">
        <f t="shared" ref="A64:A66" si="7">A63+0.01</f>
        <v>8.0499999999999989</v>
      </c>
      <c r="B64" s="6" t="s">
        <v>9</v>
      </c>
      <c r="C64" s="126" t="s">
        <v>66</v>
      </c>
      <c r="D64" s="78" t="s">
        <v>11</v>
      </c>
      <c r="E64" s="68">
        <v>5</v>
      </c>
      <c r="F64" s="97">
        <f t="shared" si="0"/>
        <v>0.60555555555555529</v>
      </c>
    </row>
    <row r="65" spans="1:6" ht="10.15" customHeight="1" x14ac:dyDescent="0.5">
      <c r="A65" s="3">
        <f>A64+0.01</f>
        <v>8.0599999999999987</v>
      </c>
      <c r="B65" s="6" t="s">
        <v>9</v>
      </c>
      <c r="C65" s="126" t="s">
        <v>49</v>
      </c>
      <c r="D65" s="78" t="s">
        <v>16</v>
      </c>
      <c r="E65" s="68">
        <v>5</v>
      </c>
      <c r="F65" s="97">
        <f t="shared" si="0"/>
        <v>0.6090277777777775</v>
      </c>
    </row>
    <row r="66" spans="1:6" ht="10.15" customHeight="1" x14ac:dyDescent="0.5">
      <c r="A66" s="108">
        <f t="shared" si="7"/>
        <v>8.0699999999999985</v>
      </c>
      <c r="B66" s="116" t="s">
        <v>56</v>
      </c>
      <c r="C66" s="127" t="s">
        <v>58</v>
      </c>
      <c r="D66" s="78" t="s">
        <v>6</v>
      </c>
      <c r="E66" s="68">
        <v>1</v>
      </c>
      <c r="F66" s="97">
        <f t="shared" si="0"/>
        <v>0.61249999999999971</v>
      </c>
    </row>
    <row r="67" spans="1:6" ht="10.15" customHeight="1" x14ac:dyDescent="0.5">
      <c r="A67" s="115"/>
      <c r="B67" s="116"/>
      <c r="C67" s="127"/>
      <c r="D67" s="79"/>
      <c r="E67" s="114"/>
      <c r="F67" s="97">
        <f t="shared" si="0"/>
        <v>0.61319444444444415</v>
      </c>
    </row>
    <row r="68" spans="1:6" ht="10.15" customHeight="1" x14ac:dyDescent="0.5">
      <c r="A68" s="108">
        <v>9</v>
      </c>
      <c r="B68" s="6"/>
      <c r="C68" s="126" t="s">
        <v>57</v>
      </c>
      <c r="D68" s="78" t="s">
        <v>6</v>
      </c>
      <c r="E68" s="68"/>
      <c r="F68" s="97">
        <f t="shared" ref="F68:F69" si="8">F67+TIME(0,E67,0)</f>
        <v>0.61319444444444415</v>
      </c>
    </row>
    <row r="69" spans="1:6" s="5" customFormat="1" ht="10.15" customHeight="1" x14ac:dyDescent="0.5">
      <c r="A69" s="8"/>
      <c r="B69" s="117"/>
      <c r="C69" s="118"/>
      <c r="D69" s="53"/>
      <c r="E69" s="128"/>
      <c r="F69" s="97">
        <f t="shared" si="8"/>
        <v>0.61319444444444415</v>
      </c>
    </row>
    <row r="70" spans="1:6" s="7" customFormat="1" ht="11.45" customHeight="1" x14ac:dyDescent="0.5">
      <c r="A70" s="120">
        <v>10</v>
      </c>
      <c r="B70" s="121"/>
      <c r="C70" s="122" t="s">
        <v>17</v>
      </c>
      <c r="D70" s="123" t="s">
        <v>6</v>
      </c>
      <c r="E70" s="124">
        <v>0</v>
      </c>
      <c r="F70" s="125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2022-08-22T20:43:45Z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