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Meetings/22_07/"/>
    </mc:Choice>
  </mc:AlternateContent>
  <xr:revisionPtr revIDLastSave="18" documentId="8_{AEA1DD2E-2165-4A9B-B226-C68DE7DBEF99}" xr6:coauthVersionLast="47" xr6:coauthVersionMax="47" xr10:uidLastSave="{D6564608-3FA4-43B3-8BE0-31E4D9A36DBF}"/>
  <bookViews>
    <workbookView xWindow="-34410" yWindow="5025" windowWidth="20970" windowHeight="25680" xr2:uid="{00000000-000D-0000-FFFF-FFFF00000000}"/>
  </bookViews>
  <sheets>
    <sheet name="EC_Opening_Agenda" sheetId="1" r:id="rId1"/>
  </sheets>
  <definedNames>
    <definedName name="Excel_BuiltIn_Print_Area_1_1">EC_Opening_Agenda!$A$1:$F$61</definedName>
    <definedName name="_xlnm.Print_Area" localSheetId="0">EC_Opening_Agenda!$A$1:$F$62</definedName>
    <definedName name="Print_Area_MI">EC_Opening_Agenda!$A$1:$E$40</definedName>
    <definedName name="PRINT_AREA_MI_1">EC_Opening_Agenda!$A$1:$E$40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8" i="1" l="1"/>
  <c r="F35" i="1"/>
  <c r="F36" i="1" s="1"/>
  <c r="F37" i="1" s="1"/>
  <c r="F38" i="1" s="1"/>
  <c r="F8" i="1"/>
  <c r="A39" i="1" l="1"/>
  <c r="A10" i="1" l="1"/>
  <c r="A11" i="1" s="1"/>
  <c r="A31" i="1" l="1"/>
  <c r="A32" i="1" s="1"/>
  <c r="A33" i="1" s="1"/>
  <c r="A34" i="1" s="1"/>
  <c r="A40" i="1" l="1"/>
  <c r="A41" i="1" s="1"/>
  <c r="A42" i="1" s="1"/>
  <c r="A43" i="1" s="1"/>
  <c r="A44" i="1" s="1"/>
  <c r="F9" i="1"/>
  <c r="F10" i="1" s="1"/>
  <c r="A16" i="1"/>
  <c r="A17" i="1" s="1"/>
  <c r="A49" i="1"/>
  <c r="A50" i="1" s="1"/>
  <c r="A19" i="1" l="1"/>
  <c r="A20" i="1" s="1"/>
  <c r="A21" i="1" s="1"/>
  <c r="F11" i="1"/>
  <c r="A51" i="1"/>
  <c r="A52" i="1" s="1"/>
  <c r="A53" i="1" s="1"/>
  <c r="A22" i="1" l="1"/>
  <c r="A23" i="1" s="1"/>
  <c r="A24" i="1" s="1"/>
  <c r="A25" i="1" s="1"/>
  <c r="A26" i="1" s="1"/>
  <c r="F12" i="1"/>
  <c r="F13" i="1" s="1"/>
  <c r="A27" i="1" l="1"/>
  <c r="A29" i="1" s="1"/>
  <c r="F14" i="1"/>
  <c r="F15" i="1" s="1"/>
  <c r="F16" i="1" s="1"/>
  <c r="F17" i="1" s="1"/>
  <c r="F18" i="1" s="1"/>
  <c r="F19" i="1" l="1"/>
  <c r="F20" i="1" s="1"/>
  <c r="F21" i="1" s="1"/>
  <c r="F22" i="1" s="1"/>
  <c r="F23" i="1" s="1"/>
  <c r="F24" i="1" s="1"/>
  <c r="F25" i="1" s="1"/>
  <c r="F26" i="1" s="1"/>
  <c r="F27" i="1" s="1"/>
  <c r="F29" i="1" s="1"/>
  <c r="F30" i="1" s="1"/>
  <c r="F31" i="1" l="1"/>
  <c r="F32" i="1" s="1"/>
  <c r="F33" i="1" s="1"/>
  <c r="F34" i="1" s="1"/>
  <c r="F39" i="1" l="1"/>
  <c r="F40" i="1" s="1"/>
  <c r="F41" i="1" l="1"/>
  <c r="F42" i="1" s="1"/>
  <c r="F43" i="1" s="1"/>
  <c r="F44" i="1" s="1"/>
  <c r="F46" i="1" s="1"/>
  <c r="F48" i="1" s="1"/>
  <c r="F49" i="1" s="1"/>
  <c r="F50" i="1" s="1"/>
  <c r="F51" i="1" s="1"/>
  <c r="F52" i="1" s="1"/>
  <c r="F55" i="1" l="1"/>
  <c r="F56" i="1" s="1"/>
  <c r="F53" i="1"/>
</calcChain>
</file>

<file path=xl/sharedStrings.xml><?xml version="1.0" encoding="utf-8"?>
<sst xmlns="http://schemas.openxmlformats.org/spreadsheetml/2006/main" count="125" uniqueCount="67">
  <si>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</si>
  <si>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</si>
  <si>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</si>
  <si>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</si>
  <si>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</si>
  <si>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</si>
  <si>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</si>
  <si>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</si>
  <si>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</si>
  <si>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MI*</t>
  </si>
  <si>
    <t>II*</t>
  </si>
  <si>
    <t>IEEE Staff Introductions</t>
  </si>
  <si>
    <t>LMSC items</t>
  </si>
  <si>
    <t>II</t>
  </si>
  <si>
    <t>BoG Actions</t>
  </si>
  <si>
    <t>Stds Board Actions (approved projects, standards, withdrawals)</t>
  </si>
  <si>
    <t>LMSC Email Ballot Recap</t>
  </si>
  <si>
    <t>List of Drafts to Revcom</t>
  </si>
  <si>
    <t>PARS to NesCom</t>
  </si>
  <si>
    <t>Notice of Study Groups / pre-PAR activity under consideration/status of existing SGs</t>
  </si>
  <si>
    <t>Gilb</t>
  </si>
  <si>
    <t>DT</t>
  </si>
  <si>
    <t>P&amp;P update</t>
  </si>
  <si>
    <t>Rosdahl</t>
  </si>
  <si>
    <t>Treasurer's report</t>
  </si>
  <si>
    <t>EC meeting schedule (rules, SA, etc.)</t>
  </si>
  <si>
    <t>ADJOURN SEC MEETING</t>
  </si>
  <si>
    <t>ME - Motion, External        MI - Motion, Internal</t>
  </si>
  <si>
    <t>DT- Discussion Topic           II - Information Item</t>
  </si>
  <si>
    <t>D'Ambrosia</t>
  </si>
  <si>
    <t>Chair's Opening Report</t>
  </si>
  <si>
    <t>Officers / 802 Reports</t>
  </si>
  <si>
    <t>Standing Committee Reports</t>
  </si>
  <si>
    <t>Liaison Reports</t>
  </si>
  <si>
    <t>IEEE-SA Reports</t>
  </si>
  <si>
    <t>Draft documents to EC Ballot</t>
  </si>
  <si>
    <t>Myles</t>
  </si>
  <si>
    <t>Chair's Announcements</t>
  </si>
  <si>
    <t>EC Affiliation Update</t>
  </si>
  <si>
    <t>DAmbrosia</t>
  </si>
  <si>
    <t>Current / Future venues</t>
  </si>
  <si>
    <t>Stanley</t>
  </si>
  <si>
    <t>Parsons</t>
  </si>
  <si>
    <t>Zimmerman</t>
  </si>
  <si>
    <t>802 JTC1 Standing Committee Status Report and plans for plenary</t>
  </si>
  <si>
    <t>802 EC / ITU Standing Committee Status Report and plans for plenary</t>
  </si>
  <si>
    <t>IEEE 802 / IETF Standing Committee Status Report and plans for plenary</t>
  </si>
  <si>
    <t>IEEE 802 Wireless Chairs Standing Committee Status Report and plans for plenary</t>
  </si>
  <si>
    <t>IEEE 802 Regulatory Report and plans for plenary</t>
  </si>
  <si>
    <t>Agenda Items from WG / TAG Chairs</t>
  </si>
  <si>
    <t>IEEE 802 Public Visibility</t>
  </si>
  <si>
    <t>Haasz</t>
  </si>
  <si>
    <t xml:space="preserve">IEEE-SA Participation / Copyright Policies 
Ref: https://ieee802.org/sapolicies.shtml </t>
  </si>
  <si>
    <t>5:00PM</t>
  </si>
  <si>
    <t>List of Drafts to SA Ballot</t>
  </si>
  <si>
    <t>R0</t>
  </si>
  <si>
    <t xml:space="preserve">IEEE 802 Publication Report
</t>
  </si>
  <si>
    <t xml:space="preserve">IEEE 802 EC Solutions_Report
</t>
  </si>
  <si>
    <t xml:space="preserve">IEEE 802 Active Standards Report
</t>
  </si>
  <si>
    <t xml:space="preserve">IEEE 802 Active PAR Report
</t>
  </si>
  <si>
    <t xml:space="preserve">IEEE 802 Get Program Report
</t>
  </si>
  <si>
    <t xml:space="preserve">Recap 802/SA Task Force Meeting </t>
  </si>
  <si>
    <t>AGENDA  -  IEEE 802 LMSC EXECUTIVE COMMITTEE MEETING
IEEE 802 LMSC 130th Plenary Session</t>
  </si>
  <si>
    <t>APPROVE Motion: Approve  minutes of 07 Jun 2022 802 EC Teleconference 
J: D'Ambrosia     S: TBA</t>
  </si>
  <si>
    <t>Au</t>
  </si>
  <si>
    <t>Action Item Recap - 
Ref: https://mentor.ieee.org/802-ec/dcn/19/ec-19-0085-65-00EC-ec-action-items-ongoing.pdf</t>
  </si>
  <si>
    <t>Monday 1200 - 14:30 UTC (8:00am - 10:30am ET)
11 Jul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</si>
</sst>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 &quot;General"/>
    <numFmt numFmtId="165" formatCode="hh&quot;:&quot;mm&quot; &quot;AM/PM&quot; &quot;"/>
    <numFmt numFmtId="166" formatCode="h&quot;:&quot;mm;@"/>
    <numFmt numFmtId="167" formatCode="[$$-409]#,##0.00;[Red]&quot;-&quot;[$$-409]#,##0.00"/>
  </numFmts>
  <fonts count="26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i/>
      <sz val="16"/>
      <color rgb="FF000000"/>
      <name val="Courier New"/>
      <family val="3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i/>
      <u/>
      <sz val="12"/>
      <color rgb="FF000000"/>
      <name val="Courier New"/>
      <family val="3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Courier New"/>
      <family val="3"/>
    </font>
    <font>
      <b/>
      <sz val="10"/>
      <color rgb="FF000000"/>
      <name val="Times New Roman"/>
      <family val="1"/>
    </font>
    <font>
      <sz val="12"/>
      <color rgb="FF000000"/>
      <name val="Calibri"/>
      <family val="2"/>
    </font>
    <font>
      <b/>
      <sz val="8"/>
      <color theme="1"/>
      <name val="Times New Roman"/>
      <family val="1"/>
    </font>
    <font>
      <b/>
      <strike/>
      <sz val="8"/>
      <color rgb="FF000000"/>
      <name val="Times New Roman"/>
      <family val="1"/>
    </font>
  </fonts>
  <fills count="24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F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46">
    <xf numFmtId="164" fontId="0" fillId="0" borderId="0"/>
    <xf numFmtId="164" fontId="18" fillId="0" borderId="0" applyNumberFormat="0" applyBorder="0" applyProtection="0"/>
    <xf numFmtId="164" fontId="10" fillId="0" borderId="3" applyNumberFormat="0" applyProtection="0"/>
    <xf numFmtId="164" fontId="11" fillId="0" borderId="4" applyNumberFormat="0" applyProtection="0"/>
    <xf numFmtId="164" fontId="12" fillId="0" borderId="5" applyNumberFormat="0" applyProtection="0"/>
    <xf numFmtId="164" fontId="12" fillId="0" borderId="0" applyNumberFormat="0" applyBorder="0" applyProtection="0"/>
    <xf numFmtId="164" fontId="8" fillId="6" borderId="0" applyNumberFormat="0" applyBorder="0" applyProtection="0"/>
    <xf numFmtId="164" fontId="4" fillId="15" borderId="0" applyNumberFormat="0" applyBorder="0" applyProtection="0"/>
    <xf numFmtId="164" fontId="15" fillId="7" borderId="0" applyNumberFormat="0" applyBorder="0" applyProtection="0"/>
    <xf numFmtId="164" fontId="13" fillId="7" borderId="1" applyNumberFormat="0" applyProtection="0"/>
    <xf numFmtId="164" fontId="16" fillId="16" borderId="8" applyNumberFormat="0" applyProtection="0"/>
    <xf numFmtId="164" fontId="5" fillId="16" borderId="1" applyNumberFormat="0" applyProtection="0"/>
    <xf numFmtId="164" fontId="14" fillId="0" borderId="6" applyNumberFormat="0" applyProtection="0"/>
    <xf numFmtId="164" fontId="6" fillId="17" borderId="2" applyNumberFormat="0" applyProtection="0"/>
    <xf numFmtId="164" fontId="14" fillId="0" borderId="0" applyNumberFormat="0" applyBorder="0" applyProtection="0"/>
    <xf numFmtId="164" fontId="1" fillId="4" borderId="7" applyNumberFormat="0" applyFont="0" applyProtection="0"/>
    <xf numFmtId="164" fontId="7" fillId="0" borderId="0" applyNumberFormat="0" applyBorder="0" applyProtection="0"/>
    <xf numFmtId="164" fontId="19" fillId="0" borderId="9" applyNumberFormat="0" applyProtection="0"/>
    <xf numFmtId="164" fontId="3" fillId="11" borderId="0" applyNumberFormat="0" applyBorder="0" applyProtection="0"/>
    <xf numFmtId="164" fontId="2" fillId="2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9" borderId="0" applyNumberFormat="0" applyBorder="0" applyProtection="0"/>
    <xf numFmtId="164" fontId="2" fillId="3" borderId="0" applyNumberFormat="0" applyBorder="0" applyProtection="0"/>
    <xf numFmtId="164" fontId="2" fillId="3" borderId="0" applyNumberFormat="0" applyBorder="0" applyProtection="0"/>
    <xf numFmtId="164" fontId="3" fillId="9" borderId="0" applyNumberFormat="0" applyBorder="0" applyProtection="0"/>
    <xf numFmtId="164" fontId="3" fillId="10" borderId="0" applyNumberFormat="0" applyBorder="0" applyProtection="0"/>
    <xf numFmtId="164" fontId="2" fillId="4" borderId="0" applyNumberFormat="0" applyBorder="0" applyProtection="0"/>
    <xf numFmtId="164" fontId="2" fillId="7" borderId="0" applyNumberFormat="0" applyBorder="0" applyProtection="0"/>
    <xf numFmtId="164" fontId="3" fillId="10" borderId="0" applyNumberFormat="0" applyBorder="0" applyProtection="0"/>
    <xf numFmtId="164" fontId="3" fillId="12" borderId="0" applyNumberFormat="0" applyBorder="0" applyProtection="0"/>
    <xf numFmtId="164" fontId="2" fillId="5" borderId="0" applyNumberFormat="0" applyBorder="0" applyProtection="0"/>
    <xf numFmtId="164" fontId="2" fillId="8" borderId="0" applyNumberFormat="0" applyBorder="0" applyProtection="0"/>
    <xf numFmtId="164" fontId="3" fillId="8" borderId="0" applyNumberFormat="0" applyBorder="0" applyProtection="0"/>
    <xf numFmtId="164" fontId="3" fillId="13" borderId="0" applyNumberFormat="0" applyBorder="0" applyProtection="0"/>
    <xf numFmtId="164" fontId="2" fillId="6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14" borderId="0" applyNumberFormat="0" applyBorder="0" applyProtection="0"/>
    <xf numFmtId="164" fontId="2" fillId="4" borderId="0" applyNumberFormat="0" applyBorder="0" applyProtection="0"/>
    <xf numFmtId="164" fontId="2" fillId="4" borderId="0" applyNumberFormat="0" applyBorder="0" applyProtection="0"/>
    <xf numFmtId="164" fontId="3" fillId="3" borderId="0" applyNumberFormat="0" applyBorder="0" applyProtection="0"/>
    <xf numFmtId="164" fontId="9" fillId="0" borderId="0" applyNumberFormat="0" applyBorder="0" applyProtection="0">
      <alignment horizontal="center"/>
    </xf>
    <xf numFmtId="164" fontId="9" fillId="0" borderId="0" applyNumberFormat="0" applyBorder="0" applyProtection="0">
      <alignment horizontal="center" textRotation="90"/>
    </xf>
    <xf numFmtId="164" fontId="17" fillId="0" borderId="0" applyNumberFormat="0" applyBorder="0" applyProtection="0"/>
    <xf numFmtId="167" fontId="17" fillId="0" borderId="0" applyBorder="0" applyProtection="0"/>
  </cellStyleXfs>
  <cellXfs count="132">
    <xf numFmtId="164" fontId="0" fillId="0" borderId="0" xfId="0"/>
    <xf numFmtId="164" fontId="20" fillId="0" borderId="10" xfId="0" applyFont="1" applyFill="1" applyBorder="1" applyAlignment="1">
      <alignment horizontal="left" vertical="top"/>
    </xf>
    <xf numFmtId="164" fontId="20" fillId="0" borderId="10" xfId="0" applyFont="1" applyBorder="1" applyAlignment="1">
      <alignment vertical="top"/>
    </xf>
    <xf numFmtId="164" fontId="20" fillId="0" borderId="10" xfId="0" applyFont="1" applyFill="1" applyBorder="1" applyAlignment="1" applyProtection="1">
      <alignment horizontal="center" vertical="top" wrapText="1"/>
    </xf>
    <xf numFmtId="164" fontId="20" fillId="0" borderId="10" xfId="0" applyFont="1" applyBorder="1" applyAlignment="1">
      <alignment vertical="top" wrapText="1"/>
    </xf>
    <xf numFmtId="1" fontId="20" fillId="0" borderId="10" xfId="0" applyNumberFormat="1" applyFont="1" applyBorder="1" applyAlignment="1">
      <alignment vertical="top"/>
    </xf>
    <xf numFmtId="164" fontId="20" fillId="0" borderId="10" xfId="0" applyFont="1" applyBorder="1" applyAlignment="1">
      <alignment horizontal="right" vertical="top"/>
    </xf>
    <xf numFmtId="164" fontId="0" fillId="0" borderId="0" xfId="0" applyAlignment="1">
      <alignment vertical="top"/>
    </xf>
    <xf numFmtId="166" fontId="20" fillId="0" borderId="10" xfId="0" applyNumberFormat="1" applyFont="1" applyBorder="1" applyAlignment="1">
      <alignment vertical="top"/>
    </xf>
    <xf numFmtId="49" fontId="20" fillId="0" borderId="10" xfId="0" applyNumberFormat="1" applyFont="1" applyFill="1" applyBorder="1" applyAlignment="1" applyProtection="1">
      <alignment horizontal="left" vertical="top"/>
    </xf>
    <xf numFmtId="164" fontId="20" fillId="0" borderId="10" xfId="0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vertical="top"/>
    </xf>
    <xf numFmtId="165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vertical="top"/>
    </xf>
    <xf numFmtId="164" fontId="20" fillId="14" borderId="10" xfId="0" applyFont="1" applyFill="1" applyBorder="1" applyAlignment="1" applyProtection="1">
      <alignment horizontal="left" vertical="top"/>
    </xf>
    <xf numFmtId="164" fontId="20" fillId="14" borderId="10" xfId="0" applyFont="1" applyFill="1" applyBorder="1" applyAlignment="1">
      <alignment vertical="top"/>
    </xf>
    <xf numFmtId="164" fontId="20" fillId="14" borderId="10" xfId="0" applyFont="1" applyFill="1" applyBorder="1" applyAlignment="1">
      <alignment vertical="top" wrapText="1"/>
    </xf>
    <xf numFmtId="164" fontId="21" fillId="14" borderId="10" xfId="0" applyFont="1" applyFill="1" applyBorder="1" applyAlignment="1">
      <alignment vertical="top" wrapText="1"/>
    </xf>
    <xf numFmtId="1" fontId="21" fillId="14" borderId="10" xfId="0" applyNumberFormat="1" applyFont="1" applyFill="1" applyBorder="1" applyAlignment="1">
      <alignment vertical="top"/>
    </xf>
    <xf numFmtId="164" fontId="21" fillId="14" borderId="10" xfId="0" applyFont="1" applyFill="1" applyBorder="1" applyAlignment="1">
      <alignment horizontal="right" vertical="top"/>
    </xf>
    <xf numFmtId="166" fontId="21" fillId="14" borderId="10" xfId="0" applyNumberFormat="1" applyFont="1" applyFill="1" applyBorder="1" applyAlignment="1">
      <alignment vertical="top"/>
    </xf>
    <xf numFmtId="164" fontId="20" fillId="18" borderId="10" xfId="0" applyFont="1" applyFill="1" applyBorder="1" applyAlignment="1">
      <alignment vertical="top"/>
    </xf>
    <xf numFmtId="164" fontId="20" fillId="18" borderId="10" xfId="0" applyFont="1" applyFill="1" applyBorder="1" applyAlignment="1" applyProtection="1">
      <alignment horizontal="left" vertical="top"/>
    </xf>
    <xf numFmtId="164" fontId="20" fillId="18" borderId="10" xfId="0" applyFont="1" applyFill="1" applyBorder="1" applyAlignment="1" applyProtection="1">
      <alignment horizontal="left" vertical="top" wrapText="1"/>
    </xf>
    <xf numFmtId="164" fontId="20" fillId="18" borderId="10" xfId="0" applyFont="1" applyFill="1" applyBorder="1" applyAlignment="1">
      <alignment vertical="top" wrapText="1"/>
    </xf>
    <xf numFmtId="1" fontId="20" fillId="18" borderId="10" xfId="0" applyNumberFormat="1" applyFont="1" applyFill="1" applyBorder="1" applyAlignment="1">
      <alignment vertical="top"/>
    </xf>
    <xf numFmtId="165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>
      <alignment vertical="top"/>
    </xf>
    <xf numFmtId="164" fontId="20" fillId="0" borderId="10" xfId="0" applyFont="1" applyFill="1" applyBorder="1" applyAlignment="1">
      <alignment vertical="top"/>
    </xf>
    <xf numFmtId="164" fontId="20" fillId="0" borderId="10" xfId="0" applyFont="1" applyFill="1" applyBorder="1" applyAlignment="1" applyProtection="1">
      <alignment horizontal="left" vertical="top" wrapText="1"/>
    </xf>
    <xf numFmtId="164" fontId="20" fillId="0" borderId="10" xfId="0" applyFont="1" applyFill="1" applyBorder="1" applyAlignment="1">
      <alignment vertical="top" wrapText="1"/>
    </xf>
    <xf numFmtId="1" fontId="20" fillId="0" borderId="10" xfId="0" applyNumberFormat="1" applyFont="1" applyFill="1" applyBorder="1" applyAlignment="1">
      <alignment vertical="top"/>
    </xf>
    <xf numFmtId="165" fontId="20" fillId="0" borderId="10" xfId="0" applyNumberFormat="1" applyFont="1" applyFill="1" applyBorder="1" applyAlignment="1" applyProtection="1">
      <alignment horizontal="right" vertical="top"/>
    </xf>
    <xf numFmtId="166" fontId="20" fillId="0" borderId="10" xfId="0" applyNumberFormat="1" applyFont="1" applyFill="1" applyBorder="1" applyAlignment="1">
      <alignment vertical="top"/>
    </xf>
    <xf numFmtId="2" fontId="20" fillId="0" borderId="10" xfId="0" applyNumberFormat="1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horizontal="right" vertical="top"/>
    </xf>
    <xf numFmtId="2" fontId="20" fillId="18" borderId="10" xfId="0" applyNumberFormat="1" applyFont="1" applyFill="1" applyBorder="1" applyAlignment="1" applyProtection="1">
      <alignment horizontal="left" vertical="top"/>
    </xf>
    <xf numFmtId="1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 applyProtection="1">
      <alignment horizontal="right" vertical="top"/>
    </xf>
    <xf numFmtId="164" fontId="0" fillId="16" borderId="0" xfId="0" applyFill="1" applyAlignment="1">
      <alignment vertical="top"/>
    </xf>
    <xf numFmtId="164" fontId="0" fillId="16" borderId="0" xfId="0" applyFill="1"/>
    <xf numFmtId="164" fontId="20" fillId="0" borderId="0" xfId="0" applyFont="1" applyAlignment="1">
      <alignment vertical="top" wrapText="1"/>
    </xf>
    <xf numFmtId="166" fontId="20" fillId="14" borderId="10" xfId="0" applyNumberFormat="1" applyFont="1" applyFill="1" applyBorder="1" applyAlignment="1" applyProtection="1">
      <alignment vertical="top"/>
    </xf>
    <xf numFmtId="2" fontId="20" fillId="0" borderId="0" xfId="0" applyNumberFormat="1" applyFont="1" applyFill="1" applyAlignment="1" applyProtection="1">
      <alignment horizontal="left" vertical="top"/>
    </xf>
    <xf numFmtId="164" fontId="20" fillId="0" borderId="0" xfId="0" applyFont="1" applyFill="1" applyAlignment="1" applyProtection="1">
      <alignment horizontal="left" vertical="top"/>
    </xf>
    <xf numFmtId="1" fontId="20" fillId="0" borderId="0" xfId="0" applyNumberFormat="1" applyFont="1" applyAlignment="1" applyProtection="1">
      <alignment vertical="top"/>
    </xf>
    <xf numFmtId="165" fontId="20" fillId="0" borderId="0" xfId="0" applyNumberFormat="1" applyFont="1" applyAlignment="1" applyProtection="1">
      <alignment horizontal="right" vertical="top"/>
    </xf>
    <xf numFmtId="166" fontId="20" fillId="0" borderId="0" xfId="0" applyNumberFormat="1" applyFont="1" applyAlignment="1" applyProtection="1">
      <alignment vertical="top"/>
    </xf>
    <xf numFmtId="49" fontId="20" fillId="0" borderId="0" xfId="0" applyNumberFormat="1" applyFont="1" applyFill="1" applyAlignment="1" applyProtection="1">
      <alignment horizontal="left" vertical="top"/>
    </xf>
    <xf numFmtId="166" fontId="20" fillId="0" borderId="0" xfId="0" applyNumberFormat="1" applyFont="1" applyAlignment="1" applyProtection="1">
      <alignment horizontal="center" vertical="top"/>
    </xf>
    <xf numFmtId="164" fontId="20" fillId="0" borderId="0" xfId="0" applyFont="1" applyAlignment="1">
      <alignment vertical="top"/>
    </xf>
    <xf numFmtId="164" fontId="21" fillId="0" borderId="0" xfId="0" applyFont="1" applyAlignment="1">
      <alignment vertical="top" wrapText="1"/>
    </xf>
    <xf numFmtId="1" fontId="21" fillId="0" borderId="0" xfId="0" applyNumberFormat="1" applyFont="1" applyAlignment="1">
      <alignment vertical="top"/>
    </xf>
    <xf numFmtId="164" fontId="21" fillId="0" borderId="0" xfId="0" applyFont="1" applyAlignment="1">
      <alignment horizontal="right" vertical="top"/>
    </xf>
    <xf numFmtId="166" fontId="21" fillId="0" borderId="0" xfId="0" applyNumberFormat="1" applyFont="1" applyAlignment="1">
      <alignment vertical="top"/>
    </xf>
    <xf numFmtId="164" fontId="20" fillId="0" borderId="0" xfId="0" applyFont="1" applyFill="1" applyAlignment="1">
      <alignment vertical="top"/>
    </xf>
    <xf numFmtId="164" fontId="20" fillId="0" borderId="0" xfId="0" applyFont="1" applyFill="1" applyAlignment="1">
      <alignment vertical="top" wrapText="1"/>
    </xf>
    <xf numFmtId="164" fontId="21" fillId="0" borderId="0" xfId="0" applyFont="1" applyFill="1" applyAlignment="1">
      <alignment vertical="top" wrapText="1"/>
    </xf>
    <xf numFmtId="1" fontId="21" fillId="0" borderId="0" xfId="0" applyNumberFormat="1" applyFont="1" applyFill="1" applyAlignment="1">
      <alignment vertical="top"/>
    </xf>
    <xf numFmtId="164" fontId="21" fillId="0" borderId="0" xfId="0" applyFont="1" applyFill="1" applyAlignment="1">
      <alignment horizontal="right" vertical="top"/>
    </xf>
    <xf numFmtId="166" fontId="21" fillId="0" borderId="0" xfId="0" applyNumberFormat="1" applyFont="1" applyFill="1" applyAlignment="1">
      <alignment vertical="top"/>
    </xf>
    <xf numFmtId="164" fontId="22" fillId="0" borderId="0" xfId="0" applyFont="1" applyFill="1" applyAlignment="1" applyProtection="1">
      <alignment horizontal="left" vertical="top"/>
    </xf>
    <xf numFmtId="164" fontId="22" fillId="0" borderId="0" xfId="0" applyFont="1" applyAlignment="1">
      <alignment vertical="top"/>
    </xf>
    <xf numFmtId="164" fontId="0" fillId="0" borderId="0" xfId="0" applyAlignment="1">
      <alignment wrapText="1"/>
    </xf>
    <xf numFmtId="164" fontId="0" fillId="0" borderId="0" xfId="0" applyAlignment="1">
      <alignment vertical="top" wrapText="1"/>
    </xf>
    <xf numFmtId="1" fontId="0" fillId="0" borderId="0" xfId="0" applyNumberFormat="1" applyAlignment="1">
      <alignment vertical="top"/>
    </xf>
    <xf numFmtId="164" fontId="0" fillId="0" borderId="0" xfId="0" applyAlignment="1">
      <alignment horizontal="right" vertical="top"/>
    </xf>
    <xf numFmtId="166" fontId="0" fillId="0" borderId="0" xfId="0" applyNumberFormat="1" applyAlignment="1">
      <alignment vertical="top"/>
    </xf>
    <xf numFmtId="164" fontId="22" fillId="0" borderId="0" xfId="0" applyFont="1" applyAlignment="1">
      <alignment vertical="top" wrapText="1"/>
    </xf>
    <xf numFmtId="164" fontId="22" fillId="0" borderId="0" xfId="0" applyFont="1" applyAlignment="1" applyProtection="1">
      <alignment horizontal="left" vertical="top" wrapText="1"/>
    </xf>
    <xf numFmtId="164" fontId="20" fillId="0" borderId="11" xfId="0" applyFont="1" applyBorder="1" applyAlignment="1">
      <alignment vertical="top"/>
    </xf>
    <xf numFmtId="164" fontId="20" fillId="0" borderId="11" xfId="0" applyFont="1" applyFill="1" applyBorder="1" applyAlignment="1">
      <alignment vertical="top"/>
    </xf>
    <xf numFmtId="164" fontId="20" fillId="14" borderId="11" xfId="0" applyFont="1" applyFill="1" applyBorder="1" applyAlignment="1" applyProtection="1">
      <alignment horizontal="left" vertical="top"/>
    </xf>
    <xf numFmtId="164" fontId="20" fillId="14" borderId="11" xfId="0" applyFont="1" applyFill="1" applyBorder="1" applyAlignment="1">
      <alignment vertical="top" wrapText="1"/>
    </xf>
    <xf numFmtId="164" fontId="23" fillId="0" borderId="0" xfId="0" applyFont="1" applyAlignment="1">
      <alignment vertical="top"/>
    </xf>
    <xf numFmtId="2" fontId="20" fillId="19" borderId="10" xfId="0" applyNumberFormat="1" applyFont="1" applyFill="1" applyBorder="1" applyAlignment="1" applyProtection="1">
      <alignment horizontal="left" vertical="top"/>
    </xf>
    <xf numFmtId="164" fontId="20" fillId="0" borderId="13" xfId="0" applyFont="1" applyBorder="1" applyAlignment="1">
      <alignment vertical="top"/>
    </xf>
    <xf numFmtId="164" fontId="20" fillId="14" borderId="13" xfId="0" applyFont="1" applyFill="1" applyBorder="1" applyAlignment="1">
      <alignment vertical="top" wrapText="1"/>
    </xf>
    <xf numFmtId="1" fontId="20" fillId="14" borderId="13" xfId="0" applyNumberFormat="1" applyFont="1" applyFill="1" applyBorder="1" applyAlignment="1" applyProtection="1">
      <alignment vertical="top"/>
    </xf>
    <xf numFmtId="165" fontId="20" fillId="20" borderId="15" xfId="0" applyNumberFormat="1" applyFont="1" applyFill="1" applyBorder="1" applyAlignment="1" applyProtection="1">
      <alignment horizontal="right" vertical="top"/>
    </xf>
    <xf numFmtId="164" fontId="24" fillId="0" borderId="11" xfId="0" applyFont="1" applyFill="1" applyBorder="1" applyAlignment="1" applyProtection="1">
      <alignment horizontal="left" vertical="top" wrapText="1" indent="1"/>
    </xf>
    <xf numFmtId="164" fontId="20" fillId="0" borderId="11" xfId="0" applyFont="1" applyFill="1" applyBorder="1" applyAlignment="1" applyProtection="1">
      <alignment horizontal="left" vertical="top" wrapText="1"/>
    </xf>
    <xf numFmtId="2" fontId="20" fillId="21" borderId="0" xfId="0" applyNumberFormat="1" applyFont="1" applyFill="1" applyBorder="1" applyAlignment="1" applyProtection="1">
      <alignment horizontal="left" vertical="top"/>
    </xf>
    <xf numFmtId="164" fontId="20" fillId="0" borderId="0" xfId="0" applyFont="1" applyFill="1" applyBorder="1" applyAlignment="1" applyProtection="1">
      <alignment horizontal="left" vertical="top" wrapText="1"/>
    </xf>
    <xf numFmtId="1" fontId="20" fillId="0" borderId="0" xfId="0" applyNumberFormat="1" applyFont="1" applyBorder="1" applyAlignment="1" applyProtection="1">
      <alignment vertical="top"/>
    </xf>
    <xf numFmtId="165" fontId="20" fillId="0" borderId="15" xfId="0" applyNumberFormat="1" applyFont="1" applyBorder="1" applyAlignment="1" applyProtection="1">
      <alignment horizontal="right" vertical="top"/>
    </xf>
    <xf numFmtId="164" fontId="20" fillId="0" borderId="14" xfId="0" applyFont="1" applyFill="1" applyBorder="1" applyAlignment="1" applyProtection="1">
      <alignment horizontal="left" vertical="top" wrapText="1"/>
    </xf>
    <xf numFmtId="164" fontId="20" fillId="22" borderId="11" xfId="0" applyFont="1" applyFill="1" applyBorder="1" applyAlignment="1">
      <alignment vertical="top"/>
    </xf>
    <xf numFmtId="165" fontId="20" fillId="22" borderId="10" xfId="0" applyNumberFormat="1" applyFont="1" applyFill="1" applyBorder="1" applyAlignment="1" applyProtection="1">
      <alignment horizontal="right" vertical="top"/>
    </xf>
    <xf numFmtId="164" fontId="20" fillId="19" borderId="10" xfId="0" applyFont="1" applyFill="1" applyBorder="1" applyAlignment="1">
      <alignment vertical="top"/>
    </xf>
    <xf numFmtId="164" fontId="20" fillId="19" borderId="10" xfId="0" applyFont="1" applyFill="1" applyBorder="1" applyAlignment="1" applyProtection="1">
      <alignment horizontal="left" vertical="top" wrapText="1"/>
    </xf>
    <xf numFmtId="1" fontId="20" fillId="19" borderId="10" xfId="0" applyNumberFormat="1" applyFont="1" applyFill="1" applyBorder="1" applyAlignment="1" applyProtection="1">
      <alignment horizontal="right" vertical="top"/>
    </xf>
    <xf numFmtId="164" fontId="20" fillId="19" borderId="10" xfId="0" applyFont="1" applyFill="1" applyBorder="1" applyAlignment="1" applyProtection="1">
      <alignment horizontal="left" vertical="top" wrapText="1" indent="1"/>
    </xf>
    <xf numFmtId="166" fontId="20" fillId="0" borderId="16" xfId="0" applyNumberFormat="1" applyFont="1" applyBorder="1" applyAlignment="1" applyProtection="1">
      <alignment horizontal="right" vertical="top"/>
    </xf>
    <xf numFmtId="2" fontId="20" fillId="0" borderId="11" xfId="0" applyNumberFormat="1" applyFont="1" applyFill="1" applyBorder="1" applyAlignment="1" applyProtection="1">
      <alignment horizontal="left" vertical="top"/>
    </xf>
    <xf numFmtId="164" fontId="20" fillId="0" borderId="11" xfId="0" applyFont="1" applyFill="1" applyBorder="1" applyAlignment="1" applyProtection="1">
      <alignment horizontal="left" vertical="top" wrapText="1" indent="1"/>
    </xf>
    <xf numFmtId="165" fontId="20" fillId="0" borderId="11" xfId="0" applyNumberFormat="1" applyFont="1" applyBorder="1" applyAlignment="1" applyProtection="1">
      <alignment horizontal="right" vertical="top"/>
    </xf>
    <xf numFmtId="1" fontId="20" fillId="0" borderId="11" xfId="0" applyNumberFormat="1" applyFont="1" applyBorder="1" applyAlignment="1" applyProtection="1">
      <alignment horizontal="right" vertical="top"/>
    </xf>
    <xf numFmtId="1" fontId="24" fillId="0" borderId="11" xfId="0" applyNumberFormat="1" applyFont="1" applyBorder="1" applyAlignment="1" applyProtection="1">
      <alignment horizontal="right" vertical="top"/>
    </xf>
    <xf numFmtId="2" fontId="20" fillId="22" borderId="11" xfId="0" applyNumberFormat="1" applyFont="1" applyFill="1" applyBorder="1" applyAlignment="1" applyProtection="1">
      <alignment horizontal="left" vertical="top"/>
    </xf>
    <xf numFmtId="164" fontId="20" fillId="22" borderId="11" xfId="0" applyFont="1" applyFill="1" applyBorder="1" applyAlignment="1" applyProtection="1">
      <alignment horizontal="left" vertical="top" wrapText="1"/>
    </xf>
    <xf numFmtId="1" fontId="20" fillId="22" borderId="11" xfId="0" applyNumberFormat="1" applyFont="1" applyFill="1" applyBorder="1" applyAlignment="1" applyProtection="1">
      <alignment horizontal="right" vertical="top"/>
    </xf>
    <xf numFmtId="165" fontId="20" fillId="22" borderId="11" xfId="0" applyNumberFormat="1" applyFont="1" applyFill="1" applyBorder="1" applyAlignment="1" applyProtection="1">
      <alignment horizontal="right" vertical="top"/>
    </xf>
    <xf numFmtId="2" fontId="25" fillId="0" borderId="11" xfId="0" applyNumberFormat="1" applyFont="1" applyFill="1" applyBorder="1" applyAlignment="1" applyProtection="1">
      <alignment horizontal="left" vertical="top"/>
    </xf>
    <xf numFmtId="164" fontId="25" fillId="0" borderId="11" xfId="0" applyFont="1" applyBorder="1" applyAlignment="1">
      <alignment vertical="top"/>
    </xf>
    <xf numFmtId="164" fontId="25" fillId="0" borderId="11" xfId="0" applyFont="1" applyFill="1" applyBorder="1" applyAlignment="1" applyProtection="1">
      <alignment horizontal="left" vertical="top" wrapText="1"/>
    </xf>
    <xf numFmtId="1" fontId="25" fillId="0" borderId="11" xfId="0" applyNumberFormat="1" applyFont="1" applyBorder="1" applyAlignment="1" applyProtection="1">
      <alignment horizontal="right" vertical="top"/>
    </xf>
    <xf numFmtId="164" fontId="20" fillId="23" borderId="11" xfId="0" applyFont="1" applyFill="1" applyBorder="1" applyAlignment="1" applyProtection="1">
      <alignment horizontal="left" vertical="top" wrapText="1" indent="1"/>
    </xf>
    <xf numFmtId="164" fontId="20" fillId="23" borderId="11" xfId="0" applyFont="1" applyFill="1" applyBorder="1" applyAlignment="1" applyProtection="1">
      <alignment horizontal="left" vertical="top" wrapText="1"/>
    </xf>
    <xf numFmtId="1" fontId="20" fillId="23" borderId="11" xfId="0" applyNumberFormat="1" applyFont="1" applyFill="1" applyBorder="1" applyAlignment="1" applyProtection="1">
      <alignment horizontal="right" vertical="top"/>
    </xf>
    <xf numFmtId="165" fontId="20" fillId="23" borderId="11" xfId="0" applyNumberFormat="1" applyFont="1" applyFill="1" applyBorder="1" applyAlignment="1" applyProtection="1">
      <alignment horizontal="right" vertical="top"/>
    </xf>
    <xf numFmtId="164" fontId="20" fillId="23" borderId="11" xfId="0" applyFont="1" applyFill="1" applyBorder="1" applyAlignment="1">
      <alignment vertical="top"/>
    </xf>
    <xf numFmtId="166" fontId="20" fillId="0" borderId="18" xfId="0" applyNumberFormat="1" applyFont="1" applyBorder="1" applyAlignment="1" applyProtection="1">
      <alignment horizontal="right" vertical="top"/>
    </xf>
    <xf numFmtId="2" fontId="20" fillId="20" borderId="11" xfId="0" applyNumberFormat="1" applyFont="1" applyFill="1" applyBorder="1" applyAlignment="1" applyProtection="1">
      <alignment horizontal="left" vertical="top"/>
    </xf>
    <xf numFmtId="164" fontId="20" fillId="19" borderId="0" xfId="0" applyFont="1" applyFill="1" applyBorder="1" applyAlignment="1">
      <alignment vertical="top"/>
    </xf>
    <xf numFmtId="2" fontId="20" fillId="23" borderId="11" xfId="0" applyNumberFormat="1" applyFont="1" applyFill="1" applyBorder="1" applyAlignment="1" applyProtection="1">
      <alignment horizontal="left" vertical="top"/>
    </xf>
    <xf numFmtId="164" fontId="0" fillId="23" borderId="0" xfId="0" applyFill="1" applyAlignment="1">
      <alignment vertical="top"/>
    </xf>
    <xf numFmtId="166" fontId="20" fillId="23" borderId="18" xfId="0" applyNumberFormat="1" applyFont="1" applyFill="1" applyBorder="1" applyAlignment="1" applyProtection="1">
      <alignment horizontal="right" vertical="top"/>
    </xf>
    <xf numFmtId="164" fontId="0" fillId="23" borderId="0" xfId="0" applyFill="1"/>
    <xf numFmtId="165" fontId="20" fillId="23" borderId="10" xfId="0" applyNumberFormat="1" applyFont="1" applyFill="1" applyBorder="1" applyAlignment="1" applyProtection="1">
      <alignment horizontal="right" vertical="top"/>
    </xf>
    <xf numFmtId="2" fontId="20" fillId="23" borderId="10" xfId="0" applyNumberFormat="1" applyFont="1" applyFill="1" applyBorder="1" applyAlignment="1" applyProtection="1">
      <alignment horizontal="left" vertical="top"/>
    </xf>
    <xf numFmtId="164" fontId="20" fillId="19" borderId="12" xfId="0" applyFont="1" applyFill="1" applyBorder="1" applyAlignment="1" applyProtection="1">
      <alignment horizontal="left" vertical="top" wrapText="1" indent="1"/>
    </xf>
    <xf numFmtId="164" fontId="20" fillId="19" borderId="12" xfId="0" applyFont="1" applyFill="1" applyBorder="1" applyAlignment="1" applyProtection="1">
      <alignment horizontal="left" vertical="top" wrapText="1"/>
    </xf>
    <xf numFmtId="1" fontId="20" fillId="19" borderId="12" xfId="0" applyNumberFormat="1" applyFont="1" applyFill="1" applyBorder="1" applyAlignment="1" applyProtection="1">
      <alignment horizontal="right" vertical="top"/>
    </xf>
    <xf numFmtId="164" fontId="20" fillId="19" borderId="17" xfId="0" applyFont="1" applyFill="1" applyBorder="1" applyAlignment="1" applyProtection="1">
      <alignment horizontal="left" vertical="top" wrapText="1" indent="1"/>
    </xf>
    <xf numFmtId="164" fontId="20" fillId="19" borderId="16" xfId="0" applyFont="1" applyFill="1" applyBorder="1" applyAlignment="1" applyProtection="1">
      <alignment horizontal="left" vertical="top" wrapText="1"/>
    </xf>
    <xf numFmtId="1" fontId="20" fillId="19" borderId="16" xfId="0" applyNumberFormat="1" applyFont="1" applyFill="1" applyBorder="1" applyAlignment="1" applyProtection="1">
      <alignment horizontal="right" vertical="top"/>
    </xf>
    <xf numFmtId="165" fontId="20" fillId="23" borderId="16" xfId="0" applyNumberFormat="1" applyFont="1" applyFill="1" applyBorder="1" applyAlignment="1" applyProtection="1">
      <alignment horizontal="right" vertical="top"/>
    </xf>
    <xf numFmtId="1" fontId="20" fillId="19" borderId="11" xfId="0" applyNumberFormat="1" applyFont="1" applyFill="1" applyBorder="1" applyAlignment="1" applyProtection="1">
      <alignment horizontal="right" vertical="top"/>
    </xf>
    <xf numFmtId="164" fontId="20" fillId="22" borderId="11" xfId="0" applyFont="1" applyFill="1" applyBorder="1" applyAlignment="1">
      <alignment horizontal="left" vertical="top" wrapText="1" indent="1"/>
    </xf>
    <xf numFmtId="2" fontId="20" fillId="23" borderId="11" xfId="0" applyNumberFormat="1" applyFont="1" applyFill="1" applyBorder="1" applyAlignment="1">
      <alignment vertical="top" wrapText="1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" xfId="42" xr:uid="{00000000-0005-0000-0000-00001D000000}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eading1" xfId="43" xr:uid="{00000000-0005-0000-0000-000022000000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Result" xfId="44" xr:uid="{00000000-0005-0000-0000-000029000000}"/>
    <cellStyle name="Result2" xfId="45" xr:uid="{00000000-0005-0000-0000-00002A000000}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66"/>
  <sheetViews>
    <sheetView tabSelected="1" zoomScale="170" zoomScaleNormal="170" workbookViewId="0">
      <selection activeCell="C14" sqref="C14"/>
    </sheetView>
  </sheetViews>
  <sheetFormatPr defaultRowHeight="15.9" x14ac:dyDescent="0.45"/>
  <cols>
    <col min="1" max="1" width="3.87890625" style="7" customWidth="1"/>
    <col min="2" max="2" width="3" style="7" customWidth="1"/>
    <col min="3" max="3" width="45.87890625" style="65" customWidth="1"/>
    <col min="4" max="4" width="6.87890625" style="65" customWidth="1"/>
    <col min="5" max="5" width="2.29296875" style="66" customWidth="1"/>
    <col min="6" max="6" width="6.46875" style="67" customWidth="1"/>
    <col min="7" max="7" width="3.41015625" style="7" customWidth="1"/>
    <col min="8" max="8" width="3" style="68" hidden="1" customWidth="1"/>
    <col min="9" max="9" width="3.87890625" style="7" hidden="1" customWidth="1"/>
    <col min="10" max="10" width="39.46875" style="7" customWidth="1"/>
    <col min="11" max="254" width="9.41015625" style="7" customWidth="1"/>
    <col min="255" max="1023" width="9.41015625" customWidth="1"/>
    <col min="1024" max="1024" width="8.87890625" customWidth="1"/>
  </cols>
  <sheetData>
    <row r="1" spans="1:8" ht="26.15" customHeight="1" x14ac:dyDescent="0.45">
      <c r="A1" s="1" t="s">
        <v>55</v>
      </c>
      <c r="B1" s="2"/>
      <c r="C1" s="3" t="s">
        <v>62</v>
      </c>
      <c r="D1" s="4"/>
      <c r="E1" s="5"/>
      <c r="F1" s="6"/>
      <c r="G1" s="7">
        <v>5</v>
      </c>
      <c r="H1" s="8"/>
    </row>
    <row r="2" spans="1:8" ht="24" customHeight="1" x14ac:dyDescent="0.45">
      <c r="A2" s="2"/>
      <c r="B2" s="2"/>
      <c r="C2" s="3" t="s">
        <v>66</v>
      </c>
      <c r="D2" s="4"/>
      <c r="E2" s="5"/>
      <c r="F2" s="6"/>
      <c r="H2" s="8"/>
    </row>
    <row r="3" spans="1:8" x14ac:dyDescent="0.45">
      <c r="A3" s="2"/>
      <c r="B3" s="2"/>
      <c r="C3" s="3"/>
      <c r="D3" s="4"/>
      <c r="E3" s="5"/>
      <c r="F3" s="6"/>
      <c r="H3" s="8"/>
    </row>
    <row r="4" spans="1:8" x14ac:dyDescent="0.45">
      <c r="A4" s="9" t="s">
        <v>0</v>
      </c>
      <c r="B4" s="10" t="s">
        <v>1</v>
      </c>
      <c r="C4" s="4" t="s">
        <v>2</v>
      </c>
      <c r="D4" s="4"/>
      <c r="E4" s="11" t="s">
        <v>1</v>
      </c>
      <c r="F4" s="12" t="s">
        <v>1</v>
      </c>
      <c r="H4" s="13" t="s">
        <v>1</v>
      </c>
    </row>
    <row r="5" spans="1:8" x14ac:dyDescent="0.45">
      <c r="A5" s="14"/>
      <c r="B5" s="15"/>
      <c r="C5" s="16" t="s">
        <v>3</v>
      </c>
      <c r="D5" s="17"/>
      <c r="E5" s="18"/>
      <c r="F5" s="19"/>
      <c r="H5" s="20"/>
    </row>
    <row r="6" spans="1:8" x14ac:dyDescent="0.45">
      <c r="A6" s="21"/>
      <c r="B6" s="22"/>
      <c r="C6" s="23" t="s">
        <v>4</v>
      </c>
      <c r="D6" s="24"/>
      <c r="E6" s="25"/>
      <c r="F6" s="26"/>
      <c r="H6" s="27"/>
    </row>
    <row r="7" spans="1:8" x14ac:dyDescent="0.45">
      <c r="A7" s="28"/>
      <c r="B7" s="10"/>
      <c r="C7" s="29"/>
      <c r="D7" s="30"/>
      <c r="E7" s="31"/>
      <c r="F7" s="32"/>
      <c r="H7" s="33"/>
    </row>
    <row r="8" spans="1:8" x14ac:dyDescent="0.45">
      <c r="A8" s="34">
        <v>1</v>
      </c>
      <c r="B8" s="2"/>
      <c r="C8" s="29" t="s">
        <v>5</v>
      </c>
      <c r="D8" s="29" t="s">
        <v>6</v>
      </c>
      <c r="E8" s="35">
        <v>1</v>
      </c>
      <c r="F8" s="120">
        <f>F7+TIME(8,E7,0)</f>
        <v>0.33333333333333331</v>
      </c>
      <c r="H8" s="36">
        <v>6.9444444444444436E-4</v>
      </c>
    </row>
    <row r="9" spans="1:8" ht="10.1" customHeight="1" x14ac:dyDescent="0.45">
      <c r="A9" s="34">
        <v>2</v>
      </c>
      <c r="B9" s="2" t="s">
        <v>7</v>
      </c>
      <c r="C9" s="29" t="s">
        <v>8</v>
      </c>
      <c r="D9" s="29" t="s">
        <v>6</v>
      </c>
      <c r="E9" s="35">
        <v>5</v>
      </c>
      <c r="F9" s="12">
        <f t="shared" ref="F9:F56" si="0">F8+TIME(0,E8,0)</f>
        <v>0.33402777777777776</v>
      </c>
      <c r="H9" s="36">
        <v>6.9444444444444449E-3</v>
      </c>
    </row>
    <row r="10" spans="1:8" ht="22.2" customHeight="1" x14ac:dyDescent="0.45">
      <c r="A10" s="121">
        <f>A9+1</f>
        <v>3</v>
      </c>
      <c r="B10" s="90" t="s">
        <v>13</v>
      </c>
      <c r="C10" s="131" t="s">
        <v>52</v>
      </c>
      <c r="D10" s="91" t="s">
        <v>6</v>
      </c>
      <c r="E10" s="92">
        <v>2</v>
      </c>
      <c r="F10" s="120">
        <f t="shared" ref="F10" si="1">F9+TIME(0,E9,0)</f>
        <v>0.33749999999999997</v>
      </c>
      <c r="H10" s="36"/>
    </row>
    <row r="11" spans="1:8" ht="22.2" customHeight="1" x14ac:dyDescent="0.45">
      <c r="A11" s="37">
        <f>A10+0.01</f>
        <v>3.01</v>
      </c>
      <c r="B11" s="21" t="s">
        <v>9</v>
      </c>
      <c r="C11" s="23" t="s">
        <v>63</v>
      </c>
      <c r="D11" s="23" t="s">
        <v>29</v>
      </c>
      <c r="E11" s="38">
        <v>0</v>
      </c>
      <c r="F11" s="89">
        <f t="shared" si="0"/>
        <v>0.33888888888888885</v>
      </c>
      <c r="H11" s="39">
        <v>0</v>
      </c>
    </row>
    <row r="12" spans="1:8" ht="10.1" customHeight="1" x14ac:dyDescent="0.45">
      <c r="A12" s="76"/>
      <c r="B12" s="90"/>
      <c r="D12" s="91"/>
      <c r="E12" s="92"/>
      <c r="F12" s="12">
        <f t="shared" si="0"/>
        <v>0.33888888888888885</v>
      </c>
      <c r="H12" s="39"/>
    </row>
    <row r="13" spans="1:8" x14ac:dyDescent="0.45">
      <c r="A13" s="76">
        <v>4</v>
      </c>
      <c r="B13" s="90" t="s">
        <v>13</v>
      </c>
      <c r="C13" s="91" t="s">
        <v>11</v>
      </c>
      <c r="D13" s="91" t="s">
        <v>6</v>
      </c>
      <c r="E13" s="92">
        <v>2</v>
      </c>
      <c r="F13" s="12">
        <f t="shared" si="0"/>
        <v>0.33888888888888885</v>
      </c>
      <c r="H13" s="39">
        <v>0</v>
      </c>
    </row>
    <row r="14" spans="1:8" ht="10.1" customHeight="1" x14ac:dyDescent="0.45">
      <c r="A14" s="34"/>
      <c r="B14" s="2"/>
      <c r="C14" s="91"/>
      <c r="D14" s="29"/>
      <c r="E14" s="11">
        <v>0</v>
      </c>
      <c r="F14" s="12">
        <f t="shared" si="0"/>
        <v>0.34027777777777773</v>
      </c>
      <c r="H14" s="13">
        <v>0</v>
      </c>
    </row>
    <row r="15" spans="1:8" x14ac:dyDescent="0.45">
      <c r="A15" s="34"/>
      <c r="B15" s="2"/>
      <c r="C15" s="29" t="s">
        <v>12</v>
      </c>
      <c r="D15" s="29"/>
      <c r="E15" s="11">
        <v>0</v>
      </c>
      <c r="F15" s="12">
        <f t="shared" si="0"/>
        <v>0.34027777777777773</v>
      </c>
      <c r="H15" s="13"/>
    </row>
    <row r="16" spans="1:8" ht="10.1" customHeight="1" x14ac:dyDescent="0.45">
      <c r="A16" s="76">
        <f>5</f>
        <v>5</v>
      </c>
      <c r="B16" s="2"/>
      <c r="C16" s="29" t="s">
        <v>30</v>
      </c>
      <c r="D16" s="29" t="s">
        <v>6</v>
      </c>
      <c r="E16" s="11">
        <v>0</v>
      </c>
      <c r="F16" s="12">
        <f t="shared" si="0"/>
        <v>0.34027777777777773</v>
      </c>
      <c r="H16" s="39"/>
    </row>
    <row r="17" spans="1:254" ht="10.1" customHeight="1" x14ac:dyDescent="0.45">
      <c r="A17" s="76">
        <f>A16+0.01</f>
        <v>5.01</v>
      </c>
      <c r="B17" s="90" t="s">
        <v>13</v>
      </c>
      <c r="C17" s="93" t="s">
        <v>37</v>
      </c>
      <c r="D17" s="91" t="s">
        <v>6</v>
      </c>
      <c r="E17" s="92">
        <v>5</v>
      </c>
      <c r="F17" s="12">
        <f t="shared" si="0"/>
        <v>0.34027777777777773</v>
      </c>
      <c r="H17" s="39">
        <v>0</v>
      </c>
    </row>
    <row r="18" spans="1:254" ht="10.1" customHeight="1" x14ac:dyDescent="0.45">
      <c r="A18" s="76">
        <f>A17+0.01</f>
        <v>5.0199999999999996</v>
      </c>
      <c r="B18" s="90" t="s">
        <v>13</v>
      </c>
      <c r="C18" s="93" t="s">
        <v>14</v>
      </c>
      <c r="D18" s="91" t="s">
        <v>6</v>
      </c>
      <c r="E18" s="92">
        <v>3</v>
      </c>
      <c r="F18" s="12">
        <f t="shared" si="0"/>
        <v>0.34374999999999994</v>
      </c>
      <c r="H18" s="39">
        <v>0</v>
      </c>
    </row>
    <row r="19" spans="1:254" ht="10.1" customHeight="1" x14ac:dyDescent="0.45">
      <c r="A19" s="76">
        <f t="shared" ref="A19:A26" si="2">A18+0.01</f>
        <v>5.0299999999999994</v>
      </c>
      <c r="B19" s="90" t="s">
        <v>13</v>
      </c>
      <c r="C19" s="93" t="s">
        <v>15</v>
      </c>
      <c r="D19" s="91" t="s">
        <v>6</v>
      </c>
      <c r="E19" s="92">
        <v>3</v>
      </c>
      <c r="F19" s="120">
        <f t="shared" si="0"/>
        <v>0.34583333333333327</v>
      </c>
      <c r="H19" s="39">
        <v>0</v>
      </c>
    </row>
    <row r="20" spans="1:254" ht="10.1" customHeight="1" x14ac:dyDescent="0.45">
      <c r="A20" s="76">
        <f t="shared" si="2"/>
        <v>5.0399999999999991</v>
      </c>
      <c r="B20" s="90" t="s">
        <v>13</v>
      </c>
      <c r="C20" s="93" t="s">
        <v>16</v>
      </c>
      <c r="D20" s="91" t="s">
        <v>6</v>
      </c>
      <c r="E20" s="92">
        <v>1</v>
      </c>
      <c r="F20" s="120">
        <f t="shared" si="0"/>
        <v>0.3479166666666666</v>
      </c>
      <c r="H20" s="39"/>
    </row>
    <row r="21" spans="1:254" s="41" customFormat="1" ht="10.1" customHeight="1" x14ac:dyDescent="0.45">
      <c r="A21" s="76">
        <f t="shared" si="2"/>
        <v>5.0499999999999989</v>
      </c>
      <c r="B21" s="90" t="s">
        <v>13</v>
      </c>
      <c r="C21" s="93" t="s">
        <v>38</v>
      </c>
      <c r="D21" s="91" t="s">
        <v>6</v>
      </c>
      <c r="E21" s="92">
        <v>2</v>
      </c>
      <c r="F21" s="120">
        <f t="shared" si="0"/>
        <v>0.34861111111111104</v>
      </c>
      <c r="G21" s="40"/>
      <c r="H21" s="39">
        <v>0</v>
      </c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0"/>
      <c r="CA21" s="40"/>
      <c r="CB21" s="40"/>
      <c r="CC21" s="40"/>
      <c r="CD21" s="40"/>
      <c r="CE21" s="40"/>
      <c r="CF21" s="40"/>
      <c r="CG21" s="40"/>
      <c r="CH21" s="40"/>
      <c r="CI21" s="40"/>
      <c r="CJ21" s="40"/>
      <c r="CK21" s="40"/>
      <c r="CL21" s="40"/>
      <c r="CM21" s="40"/>
      <c r="CN21" s="40"/>
      <c r="CO21" s="40"/>
      <c r="CP21" s="40"/>
      <c r="CQ21" s="40"/>
      <c r="CR21" s="40"/>
      <c r="CS21" s="40"/>
      <c r="CT21" s="40"/>
      <c r="CU21" s="40"/>
      <c r="CV21" s="40"/>
      <c r="CW21" s="40"/>
      <c r="CX21" s="40"/>
      <c r="CY21" s="40"/>
      <c r="CZ21" s="40"/>
      <c r="DA21" s="40"/>
      <c r="DB21" s="40"/>
      <c r="DC21" s="40"/>
      <c r="DD21" s="40"/>
      <c r="DE21" s="40"/>
      <c r="DF21" s="40"/>
      <c r="DG21" s="40"/>
      <c r="DH21" s="40"/>
      <c r="DI21" s="40"/>
      <c r="DJ21" s="40"/>
      <c r="DK21" s="40"/>
      <c r="DL21" s="40"/>
      <c r="DM21" s="40"/>
      <c r="DN21" s="40"/>
      <c r="DO21" s="40"/>
      <c r="DP21" s="40"/>
      <c r="DQ21" s="40"/>
      <c r="DR21" s="40"/>
      <c r="DS21" s="40"/>
      <c r="DT21" s="40"/>
      <c r="DU21" s="40"/>
      <c r="DV21" s="40"/>
      <c r="DW21" s="40"/>
      <c r="DX21" s="40"/>
      <c r="DY21" s="40"/>
      <c r="DZ21" s="40"/>
      <c r="EA21" s="40"/>
      <c r="EB21" s="40"/>
      <c r="EC21" s="40"/>
      <c r="ED21" s="40"/>
      <c r="EE21" s="40"/>
      <c r="EF21" s="40"/>
      <c r="EG21" s="40"/>
      <c r="EH21" s="40"/>
      <c r="EI21" s="40"/>
      <c r="EJ21" s="40"/>
      <c r="EK21" s="40"/>
      <c r="EL21" s="40"/>
      <c r="EM21" s="40"/>
      <c r="EN21" s="40"/>
      <c r="EO21" s="40"/>
      <c r="EP21" s="40"/>
      <c r="EQ21" s="40"/>
      <c r="ER21" s="40"/>
      <c r="ES21" s="40"/>
      <c r="ET21" s="40"/>
      <c r="EU21" s="40"/>
      <c r="EV21" s="40"/>
      <c r="EW21" s="40"/>
      <c r="EX21" s="40"/>
      <c r="EY21" s="40"/>
      <c r="EZ21" s="40"/>
      <c r="FA21" s="40"/>
      <c r="FB21" s="40"/>
      <c r="FC21" s="40"/>
      <c r="FD21" s="40"/>
      <c r="FE21" s="40"/>
      <c r="FF21" s="40"/>
      <c r="FG21" s="40"/>
      <c r="FH21" s="40"/>
      <c r="FI21" s="40"/>
      <c r="FJ21" s="40"/>
      <c r="FK21" s="40"/>
      <c r="FL21" s="40"/>
      <c r="FM21" s="40"/>
      <c r="FN21" s="40"/>
      <c r="FO21" s="40"/>
      <c r="FP21" s="40"/>
      <c r="FQ21" s="40"/>
      <c r="FR21" s="40"/>
      <c r="FS21" s="40"/>
      <c r="FT21" s="40"/>
      <c r="FU21" s="40"/>
      <c r="FV21" s="40"/>
      <c r="FW21" s="40"/>
      <c r="FX21" s="40"/>
      <c r="FY21" s="40"/>
      <c r="FZ21" s="40"/>
      <c r="GA21" s="40"/>
      <c r="GB21" s="40"/>
      <c r="GC21" s="40"/>
      <c r="GD21" s="40"/>
      <c r="GE21" s="40"/>
      <c r="GF21" s="40"/>
      <c r="GG21" s="40"/>
      <c r="GH21" s="40"/>
      <c r="GI21" s="40"/>
      <c r="GJ21" s="40"/>
      <c r="GK21" s="40"/>
      <c r="GL21" s="40"/>
      <c r="GM21" s="40"/>
      <c r="GN21" s="40"/>
      <c r="GO21" s="40"/>
      <c r="GP21" s="40"/>
      <c r="GQ21" s="40"/>
      <c r="GR21" s="40"/>
      <c r="GS21" s="40"/>
      <c r="GT21" s="40"/>
      <c r="GU21" s="40"/>
      <c r="GV21" s="40"/>
      <c r="GW21" s="40"/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/>
      <c r="HI21" s="40"/>
      <c r="HJ21" s="40"/>
      <c r="HK21" s="40"/>
      <c r="HL21" s="40"/>
      <c r="HM21" s="40"/>
      <c r="HN21" s="40"/>
      <c r="HO21" s="40"/>
      <c r="HP21" s="40"/>
      <c r="HQ21" s="40"/>
      <c r="HR21" s="40"/>
      <c r="HS21" s="40"/>
      <c r="HT21" s="40"/>
      <c r="HU21" s="40"/>
      <c r="HV21" s="40"/>
      <c r="HW21" s="40"/>
      <c r="HX21" s="40"/>
      <c r="HY21" s="40"/>
      <c r="HZ21" s="40"/>
      <c r="IA21" s="40"/>
      <c r="IB21" s="40"/>
      <c r="IC21" s="40"/>
      <c r="ID21" s="40"/>
      <c r="IE21" s="40"/>
      <c r="IF21" s="40"/>
      <c r="IG21" s="40"/>
      <c r="IH21" s="40"/>
      <c r="II21" s="40"/>
      <c r="IJ21" s="40"/>
      <c r="IK21" s="40"/>
      <c r="IL21" s="40"/>
      <c r="IM21" s="40"/>
      <c r="IN21" s="40"/>
      <c r="IO21" s="40"/>
      <c r="IP21" s="40"/>
      <c r="IQ21" s="40"/>
      <c r="IR21" s="40"/>
      <c r="IS21" s="40"/>
      <c r="IT21" s="40"/>
    </row>
    <row r="22" spans="1:254" ht="10.1" customHeight="1" x14ac:dyDescent="0.45">
      <c r="A22" s="76">
        <f t="shared" si="2"/>
        <v>5.0599999999999987</v>
      </c>
      <c r="B22" s="90" t="s">
        <v>13</v>
      </c>
      <c r="C22" s="93" t="s">
        <v>54</v>
      </c>
      <c r="D22" s="91" t="s">
        <v>6</v>
      </c>
      <c r="E22" s="92">
        <v>1</v>
      </c>
      <c r="F22" s="120">
        <f t="shared" si="0"/>
        <v>0.34999999999999992</v>
      </c>
      <c r="H22" s="39">
        <v>0</v>
      </c>
    </row>
    <row r="23" spans="1:254" ht="10.1" customHeight="1" x14ac:dyDescent="0.45">
      <c r="A23" s="76">
        <f t="shared" si="2"/>
        <v>5.0699999999999985</v>
      </c>
      <c r="B23" s="90" t="s">
        <v>13</v>
      </c>
      <c r="C23" s="122" t="s">
        <v>17</v>
      </c>
      <c r="D23" s="123" t="s">
        <v>6</v>
      </c>
      <c r="E23" s="124">
        <v>1</v>
      </c>
      <c r="F23" s="120">
        <f t="shared" si="0"/>
        <v>0.35069444444444436</v>
      </c>
      <c r="H23" s="39"/>
    </row>
    <row r="24" spans="1:254" ht="10.1" customHeight="1" x14ac:dyDescent="0.45">
      <c r="A24" s="76">
        <f t="shared" si="2"/>
        <v>5.0799999999999983</v>
      </c>
      <c r="B24" s="90" t="s">
        <v>13</v>
      </c>
      <c r="C24" s="125" t="s">
        <v>35</v>
      </c>
      <c r="D24" s="126" t="s">
        <v>6</v>
      </c>
      <c r="E24" s="127">
        <v>1</v>
      </c>
      <c r="F24" s="128">
        <f t="shared" si="0"/>
        <v>0.35138888888888881</v>
      </c>
      <c r="H24" s="36">
        <v>3.4722222222222225E-3</v>
      </c>
    </row>
    <row r="25" spans="1:254" ht="10.1" customHeight="1" x14ac:dyDescent="0.45">
      <c r="A25" s="76">
        <f t="shared" si="2"/>
        <v>5.0899999999999981</v>
      </c>
      <c r="B25" s="90" t="s">
        <v>13</v>
      </c>
      <c r="C25" s="108" t="s">
        <v>18</v>
      </c>
      <c r="D25" s="109" t="s">
        <v>6</v>
      </c>
      <c r="E25" s="129">
        <v>2</v>
      </c>
      <c r="F25" s="128">
        <f t="shared" si="0"/>
        <v>0.35208333333333325</v>
      </c>
      <c r="H25" s="36">
        <v>3.4722222222222225E-3</v>
      </c>
    </row>
    <row r="26" spans="1:254" ht="10.1" customHeight="1" x14ac:dyDescent="0.45">
      <c r="A26" s="76">
        <f t="shared" si="2"/>
        <v>5.0999999999999979</v>
      </c>
      <c r="B26" s="90" t="s">
        <v>13</v>
      </c>
      <c r="C26" s="108" t="s">
        <v>19</v>
      </c>
      <c r="D26" s="109" t="s">
        <v>6</v>
      </c>
      <c r="E26" s="110">
        <v>10</v>
      </c>
      <c r="F26" s="128">
        <f t="shared" si="0"/>
        <v>0.35347222222222213</v>
      </c>
      <c r="H26" s="36"/>
    </row>
    <row r="27" spans="1:254" ht="10.1" customHeight="1" x14ac:dyDescent="0.45">
      <c r="A27" s="76">
        <f>A26+0.01</f>
        <v>5.1099999999999977</v>
      </c>
      <c r="B27" s="90" t="s">
        <v>13</v>
      </c>
      <c r="C27" s="96" t="s">
        <v>61</v>
      </c>
      <c r="D27" s="82" t="s">
        <v>6</v>
      </c>
      <c r="E27" s="98">
        <v>5</v>
      </c>
      <c r="F27" s="128">
        <f t="shared" si="0"/>
        <v>0.36041666666666655</v>
      </c>
      <c r="H27" s="36"/>
    </row>
    <row r="28" spans="1:254" ht="10.1" customHeight="1" x14ac:dyDescent="0.45">
      <c r="A28" s="76"/>
      <c r="B28" s="90"/>
      <c r="C28" s="96"/>
      <c r="D28" s="82"/>
      <c r="E28" s="98"/>
      <c r="F28" s="128"/>
      <c r="H28" s="36"/>
    </row>
    <row r="29" spans="1:254" ht="21.45" x14ac:dyDescent="0.45">
      <c r="A29" s="76">
        <f>A27+0.01</f>
        <v>5.1199999999999974</v>
      </c>
      <c r="B29" s="90" t="s">
        <v>13</v>
      </c>
      <c r="C29" s="82" t="s">
        <v>65</v>
      </c>
      <c r="D29" s="82" t="s">
        <v>39</v>
      </c>
      <c r="E29" s="98">
        <v>2</v>
      </c>
      <c r="F29" s="128">
        <f>F27+TIME(0,E27,0)</f>
        <v>0.36388888888888876</v>
      </c>
      <c r="H29" s="36"/>
    </row>
    <row r="30" spans="1:254" ht="10.1" customHeight="1" x14ac:dyDescent="0.45">
      <c r="A30" s="76"/>
      <c r="B30" s="115"/>
      <c r="C30" s="96"/>
      <c r="D30" s="82"/>
      <c r="E30" s="98"/>
      <c r="F30" s="128">
        <f t="shared" si="0"/>
        <v>0.36527777777777765</v>
      </c>
      <c r="H30" s="36"/>
    </row>
    <row r="31" spans="1:254" x14ac:dyDescent="0.45">
      <c r="A31" s="76">
        <f>6</f>
        <v>6</v>
      </c>
      <c r="B31" s="71"/>
      <c r="C31" s="82" t="s">
        <v>31</v>
      </c>
      <c r="D31" s="82"/>
      <c r="E31" s="98"/>
      <c r="F31" s="97">
        <f t="shared" si="0"/>
        <v>0.36527777777777765</v>
      </c>
      <c r="H31" s="36">
        <v>3.4722222222222225E-3</v>
      </c>
    </row>
    <row r="32" spans="1:254" ht="10.1" customHeight="1" x14ac:dyDescent="0.45">
      <c r="A32" s="95">
        <f>A31+0.01</f>
        <v>6.01</v>
      </c>
      <c r="B32" s="71" t="s">
        <v>13</v>
      </c>
      <c r="C32" s="96" t="s">
        <v>22</v>
      </c>
      <c r="D32" s="82" t="s">
        <v>20</v>
      </c>
      <c r="E32" s="98">
        <v>5</v>
      </c>
      <c r="F32" s="97">
        <f t="shared" si="0"/>
        <v>0.36527777777777765</v>
      </c>
      <c r="H32" s="36">
        <v>3.4722222222222225E-3</v>
      </c>
      <c r="J32" s="75"/>
    </row>
    <row r="33" spans="1:10" ht="10.1" customHeight="1" x14ac:dyDescent="0.45">
      <c r="A33" s="95">
        <f t="shared" ref="A33:A34" si="3">A32+0.01</f>
        <v>6.02</v>
      </c>
      <c r="B33" s="71" t="s">
        <v>13</v>
      </c>
      <c r="C33" s="96" t="s">
        <v>40</v>
      </c>
      <c r="D33" s="82" t="s">
        <v>23</v>
      </c>
      <c r="E33" s="99">
        <v>10</v>
      </c>
      <c r="F33" s="97">
        <f t="shared" si="0"/>
        <v>0.36874999999999986</v>
      </c>
      <c r="H33" s="36">
        <v>3.4722222222222225E-3</v>
      </c>
    </row>
    <row r="34" spans="1:10" ht="10.1" customHeight="1" x14ac:dyDescent="0.45">
      <c r="A34" s="95">
        <f t="shared" si="3"/>
        <v>6.0299999999999994</v>
      </c>
      <c r="B34" s="112" t="s">
        <v>13</v>
      </c>
      <c r="C34" s="108" t="s">
        <v>24</v>
      </c>
      <c r="D34" s="109" t="s">
        <v>43</v>
      </c>
      <c r="E34" s="110">
        <v>10</v>
      </c>
      <c r="F34" s="111">
        <f t="shared" si="0"/>
        <v>0.37569444444444428</v>
      </c>
      <c r="H34" s="36"/>
    </row>
    <row r="35" spans="1:10" ht="10.1" customHeight="1" x14ac:dyDescent="0.45">
      <c r="A35" s="95"/>
      <c r="B35" s="112"/>
      <c r="C35" s="108"/>
      <c r="D35" s="109"/>
      <c r="E35" s="110"/>
      <c r="F35" s="111">
        <f t="shared" si="0"/>
        <v>0.3826388888888887</v>
      </c>
      <c r="H35" s="36"/>
    </row>
    <row r="36" spans="1:10" ht="15" customHeight="1" x14ac:dyDescent="0.45">
      <c r="A36" s="95">
        <v>7</v>
      </c>
      <c r="B36" s="112"/>
      <c r="C36" s="109" t="s">
        <v>49</v>
      </c>
      <c r="D36" s="109"/>
      <c r="E36" s="110"/>
      <c r="F36" s="111">
        <f t="shared" si="0"/>
        <v>0.3826388888888887</v>
      </c>
      <c r="H36" s="36"/>
    </row>
    <row r="37" spans="1:10" ht="10.1" customHeight="1" x14ac:dyDescent="0.45">
      <c r="A37" s="95"/>
      <c r="B37" s="112"/>
      <c r="C37" s="108"/>
      <c r="D37" s="109"/>
      <c r="E37" s="110"/>
      <c r="F37" s="111">
        <f t="shared" si="0"/>
        <v>0.3826388888888887</v>
      </c>
      <c r="H37" s="36"/>
    </row>
    <row r="38" spans="1:10" ht="10.1" customHeight="1" x14ac:dyDescent="0.45">
      <c r="A38" s="95">
        <v>8</v>
      </c>
      <c r="B38" s="71"/>
      <c r="C38" s="82" t="s">
        <v>32</v>
      </c>
      <c r="D38" s="82"/>
      <c r="E38" s="98"/>
      <c r="F38" s="111">
        <f t="shared" si="0"/>
        <v>0.3826388888888887</v>
      </c>
      <c r="H38" s="36"/>
    </row>
    <row r="39" spans="1:10" ht="10.1" customHeight="1" x14ac:dyDescent="0.45">
      <c r="A39" s="95">
        <f t="shared" ref="A39:A53" si="4">A38+0.01</f>
        <v>8.01</v>
      </c>
      <c r="B39" s="72" t="s">
        <v>13</v>
      </c>
      <c r="C39" s="96" t="s">
        <v>44</v>
      </c>
      <c r="D39" s="82" t="s">
        <v>36</v>
      </c>
      <c r="E39" s="98">
        <v>3</v>
      </c>
      <c r="F39" s="111">
        <f>F38+TIME(0,E38,0)</f>
        <v>0.3826388888888887</v>
      </c>
      <c r="H39" s="36">
        <v>3.4722222222222225E-3</v>
      </c>
      <c r="J39" s="75"/>
    </row>
    <row r="40" spans="1:10" ht="10.1" customHeight="1" x14ac:dyDescent="0.45">
      <c r="A40" s="95">
        <f>A39+0.01</f>
        <v>8.02</v>
      </c>
      <c r="B40" s="71" t="s">
        <v>13</v>
      </c>
      <c r="C40" s="81" t="s">
        <v>45</v>
      </c>
      <c r="D40" s="82" t="s">
        <v>42</v>
      </c>
      <c r="E40" s="98">
        <v>3</v>
      </c>
      <c r="F40" s="111">
        <f t="shared" si="0"/>
        <v>0.38472222222222202</v>
      </c>
      <c r="H40" s="36">
        <v>3.4722222222222225E-3</v>
      </c>
    </row>
    <row r="41" spans="1:10" ht="10.1" customHeight="1" x14ac:dyDescent="0.45">
      <c r="A41" s="95">
        <f t="shared" si="4"/>
        <v>8.0299999999999994</v>
      </c>
      <c r="B41" s="72" t="s">
        <v>13</v>
      </c>
      <c r="C41" s="81" t="s">
        <v>46</v>
      </c>
      <c r="D41" s="82" t="s">
        <v>41</v>
      </c>
      <c r="E41" s="98">
        <v>3</v>
      </c>
      <c r="F41" s="111">
        <f t="shared" si="0"/>
        <v>0.38680555555555535</v>
      </c>
      <c r="H41" s="36"/>
    </row>
    <row r="42" spans="1:10" ht="10.1" customHeight="1" x14ac:dyDescent="0.45">
      <c r="A42" s="95">
        <f t="shared" si="4"/>
        <v>8.0399999999999991</v>
      </c>
      <c r="B42" s="72" t="s">
        <v>13</v>
      </c>
      <c r="C42" s="81" t="s">
        <v>47</v>
      </c>
      <c r="D42" s="82" t="s">
        <v>41</v>
      </c>
      <c r="E42" s="98">
        <v>3</v>
      </c>
      <c r="F42" s="111">
        <f t="shared" si="0"/>
        <v>0.38888888888888867</v>
      </c>
      <c r="H42" s="36"/>
    </row>
    <row r="43" spans="1:10" ht="10.1" customHeight="1" x14ac:dyDescent="0.45">
      <c r="A43" s="95">
        <f t="shared" si="4"/>
        <v>8.0499999999999989</v>
      </c>
      <c r="B43" s="72" t="s">
        <v>13</v>
      </c>
      <c r="C43" s="81" t="s">
        <v>48</v>
      </c>
      <c r="D43" s="82" t="s">
        <v>64</v>
      </c>
      <c r="E43" s="98">
        <v>3</v>
      </c>
      <c r="F43" s="111">
        <f t="shared" si="0"/>
        <v>0.390972222222222</v>
      </c>
      <c r="H43" s="36"/>
    </row>
    <row r="44" spans="1:10" ht="10.1" customHeight="1" x14ac:dyDescent="0.45">
      <c r="A44" s="95">
        <f t="shared" si="4"/>
        <v>8.0599999999999987</v>
      </c>
      <c r="B44" s="72" t="s">
        <v>13</v>
      </c>
      <c r="C44" s="81" t="s">
        <v>50</v>
      </c>
      <c r="D44" s="82" t="s">
        <v>29</v>
      </c>
      <c r="E44" s="98">
        <v>3</v>
      </c>
      <c r="F44" s="111">
        <f t="shared" si="0"/>
        <v>0.39305555555555532</v>
      </c>
      <c r="H44" s="36"/>
    </row>
    <row r="45" spans="1:10" ht="10.1" customHeight="1" x14ac:dyDescent="0.45">
      <c r="A45" s="95"/>
      <c r="B45" s="72"/>
      <c r="C45" s="81"/>
      <c r="D45" s="82"/>
      <c r="E45" s="98"/>
      <c r="F45" s="111"/>
      <c r="H45" s="36"/>
    </row>
    <row r="46" spans="1:10" x14ac:dyDescent="0.45">
      <c r="A46" s="95">
        <v>9</v>
      </c>
      <c r="B46" s="71"/>
      <c r="C46" s="82" t="s">
        <v>33</v>
      </c>
      <c r="D46" s="82"/>
      <c r="E46" s="98"/>
      <c r="F46" s="111">
        <f>F44+TIME(0,E44,0)</f>
        <v>0.39513888888888865</v>
      </c>
      <c r="H46" s="36"/>
      <c r="J46" s="75"/>
    </row>
    <row r="47" spans="1:10" ht="10.1" customHeight="1" x14ac:dyDescent="0.45">
      <c r="A47" s="95"/>
      <c r="B47" s="71"/>
      <c r="C47" s="82"/>
      <c r="D47" s="82"/>
      <c r="E47" s="98"/>
      <c r="F47" s="111"/>
      <c r="H47" s="36"/>
      <c r="J47" s="75"/>
    </row>
    <row r="48" spans="1:10" x14ac:dyDescent="0.45">
      <c r="A48" s="95">
        <v>10</v>
      </c>
      <c r="B48" s="71"/>
      <c r="C48" s="82" t="s">
        <v>34</v>
      </c>
      <c r="D48" s="82"/>
      <c r="E48" s="98"/>
      <c r="F48" s="111">
        <f>F46+TIME(0,E46,0)</f>
        <v>0.39513888888888865</v>
      </c>
      <c r="H48" s="36">
        <v>2.0833333333333333E-3</v>
      </c>
    </row>
    <row r="49" spans="1:254" ht="10.1" customHeight="1" x14ac:dyDescent="0.45">
      <c r="A49" s="100">
        <f t="shared" si="4"/>
        <v>10.01</v>
      </c>
      <c r="B49" s="88" t="s">
        <v>10</v>
      </c>
      <c r="C49" s="130" t="s">
        <v>56</v>
      </c>
      <c r="D49" s="101" t="s">
        <v>51</v>
      </c>
      <c r="E49" s="102">
        <v>0</v>
      </c>
      <c r="F49" s="103">
        <f t="shared" si="0"/>
        <v>0.39513888888888865</v>
      </c>
      <c r="H49" s="36"/>
    </row>
    <row r="50" spans="1:254" ht="10.1" customHeight="1" x14ac:dyDescent="0.45">
      <c r="A50" s="100">
        <f t="shared" si="4"/>
        <v>10.02</v>
      </c>
      <c r="B50" s="88" t="s">
        <v>10</v>
      </c>
      <c r="C50" s="130" t="s">
        <v>57</v>
      </c>
      <c r="D50" s="101" t="s">
        <v>51</v>
      </c>
      <c r="E50" s="102">
        <v>0</v>
      </c>
      <c r="F50" s="103">
        <f t="shared" si="0"/>
        <v>0.39513888888888865</v>
      </c>
      <c r="H50" s="94"/>
    </row>
    <row r="51" spans="1:254" ht="10.1" customHeight="1" x14ac:dyDescent="0.45">
      <c r="A51" s="100">
        <f t="shared" si="4"/>
        <v>10.029999999999999</v>
      </c>
      <c r="B51" s="88" t="s">
        <v>10</v>
      </c>
      <c r="C51" s="130" t="s">
        <v>58</v>
      </c>
      <c r="D51" s="101" t="s">
        <v>51</v>
      </c>
      <c r="E51" s="102">
        <v>0</v>
      </c>
      <c r="F51" s="103">
        <f t="shared" si="0"/>
        <v>0.39513888888888865</v>
      </c>
      <c r="H51" s="113"/>
    </row>
    <row r="52" spans="1:254" ht="10.1" customHeight="1" x14ac:dyDescent="0.45">
      <c r="A52" s="100">
        <f t="shared" si="4"/>
        <v>10.039999999999999</v>
      </c>
      <c r="B52" s="88" t="s">
        <v>10</v>
      </c>
      <c r="C52" s="130" t="s">
        <v>59</v>
      </c>
      <c r="D52" s="101" t="s">
        <v>51</v>
      </c>
      <c r="E52" s="102">
        <v>0</v>
      </c>
      <c r="F52" s="103">
        <f t="shared" si="0"/>
        <v>0.39513888888888865</v>
      </c>
      <c r="H52" s="113"/>
    </row>
    <row r="53" spans="1:254" ht="10.1" customHeight="1" x14ac:dyDescent="0.45">
      <c r="A53" s="100">
        <f t="shared" si="4"/>
        <v>10.049999999999999</v>
      </c>
      <c r="B53" s="88" t="s">
        <v>10</v>
      </c>
      <c r="C53" s="130" t="s">
        <v>60</v>
      </c>
      <c r="D53" s="101" t="s">
        <v>51</v>
      </c>
      <c r="E53" s="102">
        <v>0</v>
      </c>
      <c r="F53" s="103">
        <f t="shared" ref="F53" si="5">F52+TIME(0,E52,0)</f>
        <v>0.39513888888888865</v>
      </c>
      <c r="H53" s="113"/>
    </row>
    <row r="54" spans="1:254" s="119" customFormat="1" ht="10.1" customHeight="1" x14ac:dyDescent="0.45">
      <c r="A54" s="116"/>
      <c r="B54" s="112"/>
      <c r="C54" s="108"/>
      <c r="D54" s="109"/>
      <c r="E54" s="110"/>
      <c r="F54" s="111"/>
      <c r="G54" s="117"/>
      <c r="H54" s="118"/>
      <c r="I54" s="117"/>
      <c r="J54" s="117"/>
      <c r="K54" s="117"/>
      <c r="L54" s="117"/>
      <c r="M54" s="117"/>
      <c r="N54" s="117"/>
      <c r="O54" s="117"/>
      <c r="P54" s="117"/>
      <c r="Q54" s="117"/>
      <c r="R54" s="117"/>
      <c r="S54" s="117"/>
      <c r="T54" s="117"/>
      <c r="U54" s="117"/>
      <c r="V54" s="117"/>
      <c r="W54" s="117"/>
      <c r="X54" s="117"/>
      <c r="Y54" s="117"/>
      <c r="Z54" s="117"/>
      <c r="AA54" s="117"/>
      <c r="AB54" s="117"/>
      <c r="AC54" s="117"/>
      <c r="AD54" s="117"/>
      <c r="AE54" s="117"/>
      <c r="AF54" s="117"/>
      <c r="AG54" s="117"/>
      <c r="AH54" s="117"/>
      <c r="AI54" s="117"/>
      <c r="AJ54" s="117"/>
      <c r="AK54" s="117"/>
      <c r="AL54" s="117"/>
      <c r="AM54" s="117"/>
      <c r="AN54" s="117"/>
      <c r="AO54" s="117"/>
      <c r="AP54" s="117"/>
      <c r="AQ54" s="117"/>
      <c r="AR54" s="117"/>
      <c r="AS54" s="117"/>
      <c r="AT54" s="117"/>
      <c r="AU54" s="117"/>
      <c r="AV54" s="117"/>
      <c r="AW54" s="117"/>
      <c r="AX54" s="117"/>
      <c r="AY54" s="117"/>
      <c r="AZ54" s="117"/>
      <c r="BA54" s="117"/>
      <c r="BB54" s="117"/>
      <c r="BC54" s="117"/>
      <c r="BD54" s="117"/>
      <c r="BE54" s="117"/>
      <c r="BF54" s="117"/>
      <c r="BG54" s="117"/>
      <c r="BH54" s="117"/>
      <c r="BI54" s="117"/>
      <c r="BJ54" s="117"/>
      <c r="BK54" s="117"/>
      <c r="BL54" s="117"/>
      <c r="BM54" s="117"/>
      <c r="BN54" s="117"/>
      <c r="BO54" s="117"/>
      <c r="BP54" s="117"/>
      <c r="BQ54" s="117"/>
      <c r="BR54" s="117"/>
      <c r="BS54" s="117"/>
      <c r="BT54" s="117"/>
      <c r="BU54" s="117"/>
      <c r="BV54" s="117"/>
      <c r="BW54" s="117"/>
      <c r="BX54" s="117"/>
      <c r="BY54" s="117"/>
      <c r="BZ54" s="117"/>
      <c r="CA54" s="117"/>
      <c r="CB54" s="117"/>
      <c r="CC54" s="117"/>
      <c r="CD54" s="117"/>
      <c r="CE54" s="117"/>
      <c r="CF54" s="117"/>
      <c r="CG54" s="117"/>
      <c r="CH54" s="117"/>
      <c r="CI54" s="117"/>
      <c r="CJ54" s="117"/>
      <c r="CK54" s="117"/>
      <c r="CL54" s="117"/>
      <c r="CM54" s="117"/>
      <c r="CN54" s="117"/>
      <c r="CO54" s="117"/>
      <c r="CP54" s="117"/>
      <c r="CQ54" s="117"/>
      <c r="CR54" s="117"/>
      <c r="CS54" s="117"/>
      <c r="CT54" s="117"/>
      <c r="CU54" s="117"/>
      <c r="CV54" s="117"/>
      <c r="CW54" s="117"/>
      <c r="CX54" s="117"/>
      <c r="CY54" s="117"/>
      <c r="CZ54" s="117"/>
      <c r="DA54" s="117"/>
      <c r="DB54" s="117"/>
      <c r="DC54" s="117"/>
      <c r="DD54" s="117"/>
      <c r="DE54" s="117"/>
      <c r="DF54" s="117"/>
      <c r="DG54" s="117"/>
      <c r="DH54" s="117"/>
      <c r="DI54" s="117"/>
      <c r="DJ54" s="117"/>
      <c r="DK54" s="117"/>
      <c r="DL54" s="117"/>
      <c r="DM54" s="117"/>
      <c r="DN54" s="117"/>
      <c r="DO54" s="117"/>
      <c r="DP54" s="117"/>
      <c r="DQ54" s="117"/>
      <c r="DR54" s="117"/>
      <c r="DS54" s="117"/>
      <c r="DT54" s="117"/>
      <c r="DU54" s="117"/>
      <c r="DV54" s="117"/>
      <c r="DW54" s="117"/>
      <c r="DX54" s="117"/>
      <c r="DY54" s="117"/>
      <c r="DZ54" s="117"/>
      <c r="EA54" s="117"/>
      <c r="EB54" s="117"/>
      <c r="EC54" s="117"/>
      <c r="ED54" s="117"/>
      <c r="EE54" s="117"/>
      <c r="EF54" s="117"/>
      <c r="EG54" s="117"/>
      <c r="EH54" s="117"/>
      <c r="EI54" s="117"/>
      <c r="EJ54" s="117"/>
      <c r="EK54" s="117"/>
      <c r="EL54" s="117"/>
      <c r="EM54" s="117"/>
      <c r="EN54" s="117"/>
      <c r="EO54" s="117"/>
      <c r="EP54" s="117"/>
      <c r="EQ54" s="117"/>
      <c r="ER54" s="117"/>
      <c r="ES54" s="117"/>
      <c r="ET54" s="117"/>
      <c r="EU54" s="117"/>
      <c r="EV54" s="117"/>
      <c r="EW54" s="117"/>
      <c r="EX54" s="117"/>
      <c r="EY54" s="117"/>
      <c r="EZ54" s="117"/>
      <c r="FA54" s="117"/>
      <c r="FB54" s="117"/>
      <c r="FC54" s="117"/>
      <c r="FD54" s="117"/>
      <c r="FE54" s="117"/>
      <c r="FF54" s="117"/>
      <c r="FG54" s="117"/>
      <c r="FH54" s="117"/>
      <c r="FI54" s="117"/>
      <c r="FJ54" s="117"/>
      <c r="FK54" s="117"/>
      <c r="FL54" s="117"/>
      <c r="FM54" s="117"/>
      <c r="FN54" s="117"/>
      <c r="FO54" s="117"/>
      <c r="FP54" s="117"/>
      <c r="FQ54" s="117"/>
      <c r="FR54" s="117"/>
      <c r="FS54" s="117"/>
      <c r="FT54" s="117"/>
      <c r="FU54" s="117"/>
      <c r="FV54" s="117"/>
      <c r="FW54" s="117"/>
      <c r="FX54" s="117"/>
      <c r="FY54" s="117"/>
      <c r="FZ54" s="117"/>
      <c r="GA54" s="117"/>
      <c r="GB54" s="117"/>
      <c r="GC54" s="117"/>
      <c r="GD54" s="117"/>
      <c r="GE54" s="117"/>
      <c r="GF54" s="117"/>
      <c r="GG54" s="117"/>
      <c r="GH54" s="117"/>
      <c r="GI54" s="117"/>
      <c r="GJ54" s="117"/>
      <c r="GK54" s="117"/>
      <c r="GL54" s="117"/>
      <c r="GM54" s="117"/>
      <c r="GN54" s="117"/>
      <c r="GO54" s="117"/>
      <c r="GP54" s="117"/>
      <c r="GQ54" s="117"/>
      <c r="GR54" s="117"/>
      <c r="GS54" s="117"/>
      <c r="GT54" s="117"/>
      <c r="GU54" s="117"/>
      <c r="GV54" s="117"/>
      <c r="GW54" s="117"/>
      <c r="GX54" s="117"/>
      <c r="GY54" s="117"/>
      <c r="GZ54" s="117"/>
      <c r="HA54" s="117"/>
      <c r="HB54" s="117"/>
      <c r="HC54" s="117"/>
      <c r="HD54" s="117"/>
      <c r="HE54" s="117"/>
      <c r="HF54" s="117"/>
      <c r="HG54" s="117"/>
      <c r="HH54" s="117"/>
      <c r="HI54" s="117"/>
      <c r="HJ54" s="117"/>
      <c r="HK54" s="117"/>
      <c r="HL54" s="117"/>
      <c r="HM54" s="117"/>
      <c r="HN54" s="117"/>
      <c r="HO54" s="117"/>
      <c r="HP54" s="117"/>
      <c r="HQ54" s="117"/>
      <c r="HR54" s="117"/>
      <c r="HS54" s="117"/>
      <c r="HT54" s="117"/>
      <c r="HU54" s="117"/>
      <c r="HV54" s="117"/>
      <c r="HW54" s="117"/>
      <c r="HX54" s="117"/>
      <c r="HY54" s="117"/>
      <c r="HZ54" s="117"/>
      <c r="IA54" s="117"/>
      <c r="IB54" s="117"/>
      <c r="IC54" s="117"/>
      <c r="ID54" s="117"/>
      <c r="IE54" s="117"/>
      <c r="IF54" s="117"/>
      <c r="IG54" s="117"/>
      <c r="IH54" s="117"/>
      <c r="II54" s="117"/>
      <c r="IJ54" s="117"/>
      <c r="IK54" s="117"/>
      <c r="IL54" s="117"/>
      <c r="IM54" s="117"/>
      <c r="IN54" s="117"/>
      <c r="IO54" s="117"/>
      <c r="IP54" s="117"/>
      <c r="IQ54" s="117"/>
      <c r="IR54" s="117"/>
      <c r="IS54" s="117"/>
      <c r="IT54" s="117"/>
    </row>
    <row r="55" spans="1:254" ht="10.1" customHeight="1" x14ac:dyDescent="0.45">
      <c r="A55" s="95">
        <v>11</v>
      </c>
      <c r="B55" s="71" t="s">
        <v>13</v>
      </c>
      <c r="C55" s="82" t="s">
        <v>25</v>
      </c>
      <c r="D55" s="82" t="s">
        <v>6</v>
      </c>
      <c r="E55" s="98">
        <v>3</v>
      </c>
      <c r="F55" s="111">
        <f>F52+TIME(0,E52,0)</f>
        <v>0.39513888888888865</v>
      </c>
      <c r="H55" s="13"/>
    </row>
    <row r="56" spans="1:254" ht="10.1" customHeight="1" x14ac:dyDescent="0.45">
      <c r="A56" s="104"/>
      <c r="B56" s="105"/>
      <c r="C56" s="106"/>
      <c r="D56" s="106"/>
      <c r="E56" s="107"/>
      <c r="F56" s="97">
        <f t="shared" si="0"/>
        <v>0.39722222222222198</v>
      </c>
      <c r="H56" s="13"/>
    </row>
    <row r="57" spans="1:254" ht="10.1" customHeight="1" x14ac:dyDescent="0.45">
      <c r="A57" s="83"/>
      <c r="B57" s="77"/>
      <c r="C57" s="87"/>
      <c r="D57" s="84"/>
      <c r="E57" s="85"/>
      <c r="F57" s="86"/>
      <c r="H57" s="43"/>
    </row>
    <row r="58" spans="1:254" ht="10.1" customHeight="1" x14ac:dyDescent="0.45">
      <c r="A58" s="114">
        <v>12</v>
      </c>
      <c r="B58" s="73" t="s">
        <v>21</v>
      </c>
      <c r="C58" s="74" t="s">
        <v>26</v>
      </c>
      <c r="D58" s="78" t="s">
        <v>6</v>
      </c>
      <c r="E58" s="79"/>
      <c r="F58" s="80" t="s">
        <v>53</v>
      </c>
      <c r="H58" s="48"/>
    </row>
    <row r="59" spans="1:254" ht="24.75" customHeight="1" x14ac:dyDescent="0.45">
      <c r="A59" s="44"/>
      <c r="B59" s="45"/>
      <c r="C59" s="42"/>
      <c r="D59" s="42"/>
      <c r="E59" s="46"/>
      <c r="F59" s="47"/>
      <c r="H59" s="50" t="s">
        <v>1</v>
      </c>
    </row>
    <row r="60" spans="1:254" x14ac:dyDescent="0.45">
      <c r="A60" s="49" t="s">
        <v>1</v>
      </c>
      <c r="B60" s="45" t="s">
        <v>1</v>
      </c>
      <c r="C60" s="42" t="s">
        <v>27</v>
      </c>
      <c r="D60" s="42"/>
      <c r="E60" s="46" t="s">
        <v>1</v>
      </c>
      <c r="F60" s="47" t="s">
        <v>1</v>
      </c>
      <c r="H60" s="55"/>
    </row>
    <row r="61" spans="1:254" x14ac:dyDescent="0.45">
      <c r="A61" s="45"/>
      <c r="B61" s="51"/>
      <c r="C61" s="42" t="s">
        <v>28</v>
      </c>
      <c r="D61" s="52"/>
      <c r="E61" s="53"/>
      <c r="F61" s="54"/>
      <c r="H61" s="61"/>
    </row>
    <row r="62" spans="1:254" x14ac:dyDescent="0.45">
      <c r="A62" s="45"/>
      <c r="B62" s="56"/>
      <c r="C62" s="57"/>
      <c r="D62" s="58"/>
      <c r="E62" s="59"/>
      <c r="F62" s="60"/>
    </row>
    <row r="63" spans="1:254" x14ac:dyDescent="0.45">
      <c r="A63" s="62"/>
      <c r="B63" s="63"/>
      <c r="C63" s="64"/>
    </row>
    <row r="64" spans="1:254" x14ac:dyDescent="0.45">
      <c r="A64" s="62"/>
      <c r="B64" s="63"/>
      <c r="C64" s="69"/>
      <c r="D64" s="69"/>
    </row>
    <row r="65" spans="1:4" x14ac:dyDescent="0.45">
      <c r="A65" s="62"/>
      <c r="B65" s="63"/>
      <c r="C65" s="70"/>
      <c r="D65" s="69"/>
    </row>
    <row r="66" spans="1:4" x14ac:dyDescent="0.45">
      <c r="D66" s="69"/>
    </row>
  </sheetData>
  <pageMargins left="0.5" right="0.25" top="0.79570000000000007" bottom="0.79570000000000007" header="0.5" footer="0.5"/>
  <pageSetup fitToWidth="0" fitToHeight="0" pageOrder="overThenDown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43073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EC_Opening_Agenda</vt:lpstr>
      <vt:lpstr>Excel_BuiltIn_Print_Area_1_1</vt:lpstr>
      <vt:lpstr>EC_Opening_Agenda!Print_Area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John DAmbrosia</cp:lastModifiedBy>
  <cp:revision>54</cp:revision>
  <cp:lastPrinted>2012-06-10T14:17:47Z</cp:lastPrinted>
  <dcterms:created xsi:type="dcterms:W3CDTF">2000-02-17T15:16:37Z</dcterms:created>
  <dcterms:modified xsi:type="dcterms:W3CDTF">2022-06-06T17:27:08Z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f6b91de2-8ec0-49f7-947b-1306c78e28c5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