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anledo\Documents\IEEE_802_WCSC\"/>
    </mc:Choice>
  </mc:AlternateContent>
  <bookViews>
    <workbookView xWindow="-105" yWindow="-105" windowWidth="28995" windowHeight="15795"/>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<sst xmlns="http://schemas.openxmlformats.org/spreadsheetml/2006/main" count="87" uniqueCount="64">
  <si>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</si>
  <si>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</si>
  <si>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</si>
  <si>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</si>
  <si>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</si>
  <si>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</si>
  <si>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</si>
  <si>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</si>
  <si>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</si>
  <si>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</si>
  <si>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</si>
  <si>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</si>
  <si>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</si>
  <si>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</si>
  <si>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</si>
  <si>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</si>
  <si>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</si>
  <si>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</si>
  <si>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</si>
  <si>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</si>
  <si>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Holcomb</t>
  </si>
  <si>
    <t>802.19 Status</t>
  </si>
  <si>
    <t>Shellhammer</t>
  </si>
  <si>
    <t>802.24 Status</t>
  </si>
  <si>
    <t>Godfrey</t>
  </si>
  <si>
    <t>Marks</t>
  </si>
  <si>
    <t>Discussion Topics</t>
  </si>
  <si>
    <t>McCann</t>
  </si>
  <si>
    <t>Venue and Treasury Status</t>
  </si>
  <si>
    <t>Prior meeting minutes approval</t>
  </si>
  <si>
    <t>802 Rules Committee: Voting Rights at Interim sessions</t>
  </si>
  <si>
    <t xml:space="preserve">IEEE-SA Participation / Copyright Policies 
</t>
  </si>
  <si>
    <t>R1</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</si>
  <si>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</si>
  <si>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</si>
  <si>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</si>
  <si>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</si>
  <si>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</si>
  <si>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</si>
  <si>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</si>
  <si>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</si>
  <si>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</si>
  <si>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</si>
  <si>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</si>
  <si>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</si>
  <si>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</si>
  <si>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</si>
  <si>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https://urldefense.com/v3/__https://mentor.ieee.org/802-ec/dcn/21/ec-21-0207-21-0PNP-ieee-802-lmsc-working-group-policies-and-procedures.pdf__;!!NpxR!3S8f7IdI5o6jkleMdQZsTYTjJ7jKdTiXHNITE3qxuy_lIpDUdvp250Th3AnPZYnnmK8$</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</si>
  <si>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</si>
  <si>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</si>
  <si>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</si>
  <si>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</si>
  <si>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</si>
  <si>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</si>
  <si>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</si>
  <si>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t>https://mentor.ieee.org/802-ec/dcn/21/ec-21-0207-21-0PNP-ieee-802-lmsc-working-group-policies-and-procedures.pdf</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</si>
  <si>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</si>
  <si>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DRAFT AGENDA  -  IEEE 802 Wireless Interim Opening Plenary 2022 January</t>
  </si>
  <si>
    <t>Announcements, includes IEEE 802 Officer Election reminder</t>
  </si>
  <si>
    <t>Kinney</t>
  </si>
  <si>
    <t>802 Overview and Architecture Revision Update</t>
  </si>
  <si>
    <t>802 EC Mixed Mode Ad-Hoc Status and Electronic and In-person meetings</t>
  </si>
  <si>
    <t>Rolfe/Rosdahl</t>
  </si>
  <si>
    <t>Friday 10:00 AM Eastern, 2022-01-14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</si>
</sst>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3">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1-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urldefense.com/v3/__https:/mentor.ieee.org/802-ec/dcn/21/ec-21-0207-21-0PNP-ieee-802-lmsc-working-group-policies-and-procedures.pdf__;!!NpxR!3S8f7IdI5o6jkleMdQZsTYTjJ7jKdTiXHNITE3qxuy_lIpDUdvp250Th3AnPZYnnm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39"/>
  <sheetViews>
    <sheetView tabSelected="1" zoomScale="140" zoomScaleNormal="140" zoomScaleSheetLayoutView="110" workbookViewId="0">
      <selection activeCell="I25" sqref="I25"/>
    </sheetView>
  </sheetViews>
  <sheetFormatPr defaultColWidth="8.85546875" defaultRowHeight="12.75" x14ac:dyDescent="0.25"/>
  <cols>
    <col min="1" max="1" width="7" style="6" customWidth="1"/>
    <col min="2" max="2" width="7.7109375" style="33" customWidth="1"/>
    <col min="3" max="3" width="53" style="6" customWidth="1"/>
    <col min="4" max="4" width="13.5703125" style="6" customWidth="1"/>
    <col min="5" max="5" width="5.28515625" style="33" customWidth="1"/>
    <col min="6" max="6" width="10.7109375" style="6" customWidth="1"/>
    <col min="7" max="7" width="9.85546875" style="42" customWidth="1"/>
    <col min="8" max="8" width="13.28515625" style="6" customWidth="1"/>
    <col min="9" max="9" width="15.85546875" style="6" customWidth="1"/>
    <col min="10" max="16384" width="8.85546875" style="6"/>
  </cols>
  <sheetData>
    <row r="1" spans="1:195" ht="25.5" x14ac:dyDescent="0.25">
      <c r="A1" s="1" t="s">
        <v>32</v>
      </c>
      <c r="B1" s="2"/>
      <c r="C1" s="89" t="s">
        <v>57</v>
      </c>
      <c r="D1" s="3"/>
      <c r="E1" s="4"/>
      <c r="F1" s="5"/>
    </row>
    <row r="2" spans="1:195" x14ac:dyDescent="0.25">
      <c r="A2" s="7"/>
      <c r="B2" s="88"/>
      <c r="C2" s="90" t="s">
        <v>63</v>
      </c>
      <c r="D2" s="8"/>
      <c r="E2" s="9"/>
      <c r="F2" s="10"/>
    </row>
    <row r="3" spans="1:195" s="64" customFormat="1" x14ac:dyDescent="0.25">
      <c r="A3" s="11"/>
      <c r="B3" s="12"/>
      <c r="C3" s="13"/>
      <c r="D3" s="8"/>
      <c r="E3" s="9"/>
      <c r="F3" s="60"/>
      <c r="G3" s="68"/>
    </row>
    <row r="4" spans="1:195" s="64" customFormat="1" ht="25.5" x14ac:dyDescent="0.25">
      <c r="A4" s="14" t="s">
        <v>1</v>
      </c>
      <c r="B4" s="12" t="s">
        <v>2</v>
      </c>
      <c r="C4" s="15" t="s">
        <v>8</v>
      </c>
      <c r="D4" s="8"/>
      <c r="E4" s="9" t="s">
        <v>2</v>
      </c>
      <c r="F4" s="61" t="s">
        <v>2</v>
      </c>
      <c r="G4" s="68"/>
    </row>
    <row r="5" spans="1:195" s="64" customFormat="1" x14ac:dyDescent="0.25">
      <c r="A5" s="76"/>
      <c r="B5" s="77"/>
      <c r="C5" s="78" t="s">
        <v>3</v>
      </c>
      <c r="D5" s="79"/>
      <c r="E5" s="80"/>
      <c r="F5" s="81"/>
      <c r="G5" s="68"/>
    </row>
    <row r="6" spans="1:195" s="64" customFormat="1" x14ac:dyDescent="0.25">
      <c r="A6" s="17"/>
      <c r="B6" s="18"/>
      <c r="C6" s="19" t="s">
        <v>4</v>
      </c>
      <c r="D6" s="19"/>
      <c r="E6" s="20"/>
      <c r="F6" s="62"/>
      <c r="G6" s="72"/>
    </row>
    <row r="7" spans="1:195" s="65" customFormat="1" x14ac:dyDescent="0.25">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25">
      <c r="A8" s="46">
        <f>1</f>
        <v>1</v>
      </c>
      <c r="B8" s="22"/>
      <c r="C8" s="23" t="s">
        <v>5</v>
      </c>
      <c r="D8" s="23" t="s">
        <v>16</v>
      </c>
      <c r="E8" s="9">
        <v>1</v>
      </c>
      <c r="F8" s="61">
        <f>TIME(10,0,0)</f>
        <v>0.41666666666666669</v>
      </c>
      <c r="G8" s="73"/>
      <c r="H8" s="28"/>
      <c r="I8" s="66"/>
    </row>
    <row r="9" spans="1:195" s="64" customFormat="1" x14ac:dyDescent="0.25">
      <c r="A9" s="46">
        <f>2</f>
        <v>2</v>
      </c>
      <c r="B9" s="22" t="s">
        <v>6</v>
      </c>
      <c r="C9" s="23" t="s">
        <v>9</v>
      </c>
      <c r="D9" s="23" t="s">
        <v>16</v>
      </c>
      <c r="E9" s="9">
        <v>5</v>
      </c>
      <c r="F9" s="16">
        <f t="shared" ref="F9:F33" si="0">F8+TIME(0,E8,0)</f>
        <v>0.41736111111111113</v>
      </c>
      <c r="G9" s="66"/>
      <c r="I9" s="66"/>
    </row>
    <row r="10" spans="1:195" s="64" customFormat="1" x14ac:dyDescent="0.25">
      <c r="A10" s="47">
        <f t="shared" ref="A10:A11" si="1">A9+0.01</f>
        <v>2.0099999999999998</v>
      </c>
      <c r="B10" s="44" t="s">
        <v>7</v>
      </c>
      <c r="C10" s="45" t="s">
        <v>31</v>
      </c>
      <c r="D10" s="39" t="s">
        <v>16</v>
      </c>
      <c r="E10" s="41">
        <v>3</v>
      </c>
      <c r="F10" s="69">
        <f t="shared" si="0"/>
        <v>0.42083333333333334</v>
      </c>
    </row>
    <row r="11" spans="1:195" s="65" customFormat="1" ht="14.25" customHeight="1" x14ac:dyDescent="0.25">
      <c r="A11" s="91">
        <f t="shared" si="1"/>
        <v>2.0199999999999996</v>
      </c>
      <c r="B11" s="92" t="s">
        <v>6</v>
      </c>
      <c r="C11" s="43" t="s">
        <v>29</v>
      </c>
      <c r="D11" s="38" t="s">
        <v>27</v>
      </c>
      <c r="E11" s="40">
        <v>0</v>
      </c>
      <c r="F11" s="74">
        <f t="shared" si="0"/>
        <v>0.42291666666666666</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25">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25">
      <c r="A13" s="46">
        <f>3</f>
        <v>3</v>
      </c>
      <c r="B13" s="22" t="s">
        <v>7</v>
      </c>
      <c r="C13" s="25" t="s">
        <v>28</v>
      </c>
      <c r="D13" s="23"/>
      <c r="E13" s="9">
        <v>0</v>
      </c>
      <c r="F13" s="16">
        <f>F11+TIME(0,E11,0)</f>
        <v>0.42291666666666666</v>
      </c>
    </row>
    <row r="14" spans="1:195" s="64" customFormat="1" x14ac:dyDescent="0.25">
      <c r="A14" s="48">
        <f t="shared" ref="A14:A15" si="2">A13+0.01</f>
        <v>3.01</v>
      </c>
      <c r="B14" s="22" t="s">
        <v>7</v>
      </c>
      <c r="C14" s="23" t="s">
        <v>13</v>
      </c>
      <c r="D14" s="23" t="s">
        <v>0</v>
      </c>
      <c r="E14" s="9">
        <v>10</v>
      </c>
      <c r="F14" s="61">
        <f t="shared" si="0"/>
        <v>0.42291666666666666</v>
      </c>
      <c r="G14" s="68"/>
    </row>
    <row r="15" spans="1:195" s="64" customFormat="1" x14ac:dyDescent="0.25">
      <c r="A15" s="48">
        <f t="shared" si="2"/>
        <v>3.0199999999999996</v>
      </c>
      <c r="B15" s="22" t="s">
        <v>7</v>
      </c>
      <c r="C15" s="23" t="s">
        <v>15</v>
      </c>
      <c r="D15" s="23" t="s">
        <v>0</v>
      </c>
      <c r="E15" s="9">
        <v>10</v>
      </c>
      <c r="F15" s="16">
        <f t="shared" si="0"/>
        <v>0.42986111111111108</v>
      </c>
      <c r="G15" s="55"/>
    </row>
    <row r="16" spans="1:195" s="64" customFormat="1" x14ac:dyDescent="0.25">
      <c r="A16" s="48"/>
      <c r="B16" s="22"/>
      <c r="C16" s="23"/>
      <c r="D16" s="23"/>
      <c r="E16" s="9">
        <v>0</v>
      </c>
      <c r="F16" s="61">
        <f t="shared" si="0"/>
        <v>0.4368055555555555</v>
      </c>
      <c r="G16" s="68"/>
    </row>
    <row r="17" spans="1:10" s="64" customFormat="1" x14ac:dyDescent="0.25">
      <c r="A17" s="46">
        <f>4</f>
        <v>4</v>
      </c>
      <c r="B17" s="22"/>
      <c r="C17" s="25" t="s">
        <v>11</v>
      </c>
      <c r="D17" s="23"/>
      <c r="E17" s="9">
        <v>0</v>
      </c>
      <c r="F17" s="61">
        <f t="shared" si="0"/>
        <v>0.4368055555555555</v>
      </c>
      <c r="G17" s="68"/>
    </row>
    <row r="18" spans="1:10" s="64" customFormat="1" x14ac:dyDescent="0.25">
      <c r="A18" s="48">
        <f>A17+0.01</f>
        <v>4.01</v>
      </c>
      <c r="B18" s="22" t="s">
        <v>7</v>
      </c>
      <c r="C18" s="23" t="s">
        <v>17</v>
      </c>
      <c r="D18" s="23" t="s">
        <v>16</v>
      </c>
      <c r="E18" s="9">
        <v>10</v>
      </c>
      <c r="F18" s="61">
        <f t="shared" si="0"/>
        <v>0.4368055555555555</v>
      </c>
      <c r="G18" s="68"/>
    </row>
    <row r="19" spans="1:10" s="67" customFormat="1" x14ac:dyDescent="0.25">
      <c r="A19" s="48">
        <f t="shared" ref="A19:A23" si="3">A18+0.01</f>
        <v>4.0199999999999996</v>
      </c>
      <c r="B19" s="22" t="s">
        <v>7</v>
      </c>
      <c r="C19" s="23" t="s">
        <v>18</v>
      </c>
      <c r="D19" s="23" t="s">
        <v>59</v>
      </c>
      <c r="E19" s="9">
        <v>10</v>
      </c>
      <c r="F19" s="61">
        <f t="shared" si="0"/>
        <v>0.44374999999999992</v>
      </c>
      <c r="G19" s="71"/>
      <c r="H19" s="66"/>
      <c r="I19" s="28"/>
      <c r="J19" s="28"/>
    </row>
    <row r="20" spans="1:10" s="67" customFormat="1" x14ac:dyDescent="0.25">
      <c r="A20" s="48">
        <f t="shared" si="3"/>
        <v>4.0299999999999994</v>
      </c>
      <c r="B20" s="22" t="s">
        <v>7</v>
      </c>
      <c r="C20" s="23" t="s">
        <v>19</v>
      </c>
      <c r="D20" s="23" t="s">
        <v>20</v>
      </c>
      <c r="E20" s="9">
        <v>5</v>
      </c>
      <c r="F20" s="61">
        <f t="shared" si="0"/>
        <v>0.45069444444444434</v>
      </c>
      <c r="G20" s="71"/>
      <c r="H20" s="66"/>
      <c r="I20" s="28"/>
      <c r="J20" s="28"/>
    </row>
    <row r="21" spans="1:10" s="64" customFormat="1" x14ac:dyDescent="0.25">
      <c r="A21" s="48">
        <f t="shared" si="3"/>
        <v>4.0399999999999991</v>
      </c>
      <c r="B21" s="22" t="s">
        <v>7</v>
      </c>
      <c r="C21" s="23" t="s">
        <v>21</v>
      </c>
      <c r="D21" s="23" t="s">
        <v>22</v>
      </c>
      <c r="E21" s="9">
        <v>5</v>
      </c>
      <c r="F21" s="61">
        <f t="shared" si="0"/>
        <v>0.45416666666666655</v>
      </c>
      <c r="G21" s="71"/>
      <c r="H21" s="28"/>
      <c r="I21" s="28"/>
      <c r="J21" s="28"/>
    </row>
    <row r="22" spans="1:10" s="64" customFormat="1" x14ac:dyDescent="0.25">
      <c r="A22" s="48">
        <f t="shared" si="3"/>
        <v>4.0499999999999989</v>
      </c>
      <c r="B22" s="22" t="s">
        <v>7</v>
      </c>
      <c r="C22" s="23" t="s">
        <v>23</v>
      </c>
      <c r="D22" s="23" t="s">
        <v>24</v>
      </c>
      <c r="E22" s="9">
        <v>5</v>
      </c>
      <c r="F22" s="61">
        <f t="shared" si="0"/>
        <v>0.45763888888888876</v>
      </c>
      <c r="G22" s="71"/>
      <c r="H22" s="28"/>
      <c r="I22" s="28"/>
      <c r="J22" s="28"/>
    </row>
    <row r="23" spans="1:10" s="64" customFormat="1" ht="18.75" customHeight="1" x14ac:dyDescent="0.25">
      <c r="A23" s="48">
        <f t="shared" si="3"/>
        <v>4.0599999999999987</v>
      </c>
      <c r="B23" s="22" t="s">
        <v>7</v>
      </c>
      <c r="C23" s="23" t="s">
        <v>60</v>
      </c>
      <c r="D23" s="23" t="s">
        <v>25</v>
      </c>
      <c r="E23" s="9">
        <v>5</v>
      </c>
      <c r="F23" s="61">
        <f t="shared" si="0"/>
        <v>0.46111111111111097</v>
      </c>
      <c r="G23" s="71"/>
      <c r="H23" s="28"/>
      <c r="I23" s="28"/>
      <c r="J23" s="28"/>
    </row>
    <row r="24" spans="1:10" s="64" customFormat="1" x14ac:dyDescent="0.25">
      <c r="A24" s="24"/>
      <c r="B24" s="22"/>
      <c r="C24" s="26"/>
      <c r="D24" s="23"/>
      <c r="E24" s="27">
        <v>0</v>
      </c>
      <c r="F24" s="61">
        <f t="shared" si="0"/>
        <v>0.46458333333333318</v>
      </c>
      <c r="G24" s="71"/>
      <c r="H24" s="28"/>
      <c r="I24" s="28"/>
      <c r="J24" s="28"/>
    </row>
    <row r="25" spans="1:10" s="64" customFormat="1" x14ac:dyDescent="0.25">
      <c r="A25" s="46">
        <f>5</f>
        <v>5</v>
      </c>
      <c r="B25" s="22"/>
      <c r="C25" s="25" t="s">
        <v>26</v>
      </c>
      <c r="D25" s="23"/>
      <c r="E25" s="9">
        <v>0</v>
      </c>
      <c r="F25" s="61">
        <f t="shared" si="0"/>
        <v>0.46458333333333318</v>
      </c>
      <c r="G25" s="71"/>
      <c r="H25" s="28"/>
      <c r="I25" s="28"/>
      <c r="J25" s="28"/>
    </row>
    <row r="26" spans="1:10" s="64" customFormat="1" x14ac:dyDescent="0.25">
      <c r="A26" s="48">
        <f t="shared" ref="A26:A27" si="4">A25+0.01</f>
        <v>5.01</v>
      </c>
      <c r="B26" s="22" t="s">
        <v>12</v>
      </c>
      <c r="C26" s="23" t="s">
        <v>30</v>
      </c>
      <c r="D26" s="23" t="s">
        <v>16</v>
      </c>
      <c r="E26" s="9">
        <v>5</v>
      </c>
      <c r="F26" s="61">
        <f t="shared" si="0"/>
        <v>0.46458333333333318</v>
      </c>
      <c r="G26" s="71"/>
      <c r="H26" s="28"/>
      <c r="I26" s="28"/>
      <c r="J26" s="28"/>
    </row>
    <row r="27" spans="1:10" ht="27.75" customHeight="1" x14ac:dyDescent="0.25">
      <c r="A27" s="48">
        <f t="shared" si="4"/>
        <v>5.0199999999999996</v>
      </c>
      <c r="B27" s="22" t="s">
        <v>12</v>
      </c>
      <c r="C27" s="23" t="s">
        <v>61</v>
      </c>
      <c r="D27" s="23" t="s">
        <v>62</v>
      </c>
      <c r="E27" s="9">
        <v>40</v>
      </c>
      <c r="F27" s="16">
        <f t="shared" si="0"/>
        <v>0.46805555555555539</v>
      </c>
      <c r="G27" s="32"/>
      <c r="H27" s="28"/>
    </row>
    <row r="28" spans="1:10" ht="16.5" customHeight="1" x14ac:dyDescent="0.25">
      <c r="A28" s="93"/>
      <c r="B28" s="22"/>
      <c r="C28" s="23"/>
      <c r="D28" s="23"/>
      <c r="E28" s="9">
        <v>0</v>
      </c>
      <c r="F28" s="10"/>
      <c r="G28" s="32"/>
      <c r="H28" s="28"/>
    </row>
    <row r="29" spans="1:10" x14ac:dyDescent="0.25">
      <c r="A29" s="46">
        <f>6</f>
        <v>6</v>
      </c>
      <c r="B29" s="22"/>
      <c r="C29" s="25" t="s">
        <v>14</v>
      </c>
      <c r="D29" s="23"/>
      <c r="E29" s="9">
        <v>0</v>
      </c>
      <c r="F29" s="61">
        <f>F27+TIME(0,E27,0)</f>
        <v>0.49583333333333318</v>
      </c>
      <c r="G29" s="68"/>
    </row>
    <row r="30" spans="1:10" x14ac:dyDescent="0.25">
      <c r="A30" s="48">
        <f t="shared" ref="A30" si="5">A29+0.01</f>
        <v>6.01</v>
      </c>
      <c r="B30" s="22" t="s">
        <v>7</v>
      </c>
      <c r="C30" s="23" t="s">
        <v>58</v>
      </c>
      <c r="D30" s="23"/>
      <c r="E30" s="9">
        <v>2</v>
      </c>
      <c r="F30" s="61">
        <f t="shared" si="0"/>
        <v>0.49583333333333318</v>
      </c>
      <c r="G30" s="68"/>
    </row>
    <row r="31" spans="1:10" x14ac:dyDescent="0.2">
      <c r="A31" s="21"/>
      <c r="B31" s="22"/>
      <c r="C31" s="29"/>
      <c r="D31" s="30"/>
      <c r="E31" s="31"/>
      <c r="F31" s="16">
        <f t="shared" si="0"/>
        <v>0.49722222222222207</v>
      </c>
    </row>
    <row r="32" spans="1:10" x14ac:dyDescent="0.25">
      <c r="A32" s="49">
        <f>9</f>
        <v>9</v>
      </c>
      <c r="B32" s="50" t="s">
        <v>7</v>
      </c>
      <c r="C32" s="51" t="s">
        <v>33</v>
      </c>
      <c r="D32" s="52" t="s">
        <v>27</v>
      </c>
      <c r="E32" s="53">
        <v>3</v>
      </c>
      <c r="F32" s="61">
        <f t="shared" si="0"/>
        <v>0.49722222222222207</v>
      </c>
      <c r="G32" s="68"/>
    </row>
    <row r="33" spans="1:10" x14ac:dyDescent="0.25">
      <c r="A33" s="54"/>
      <c r="B33" s="54"/>
      <c r="C33" s="54"/>
      <c r="D33" s="54"/>
      <c r="E33" s="54"/>
      <c r="F33" s="61">
        <f t="shared" si="0"/>
        <v>0.49930555555555539</v>
      </c>
      <c r="G33" s="68"/>
    </row>
    <row r="34" spans="1:10" ht="13.5" thickBot="1" x14ac:dyDescent="0.3">
      <c r="A34" s="82">
        <f>10</f>
        <v>10</v>
      </c>
      <c r="B34" s="83" t="s">
        <v>6</v>
      </c>
      <c r="C34" s="84" t="s">
        <v>10</v>
      </c>
      <c r="D34" s="85" t="s">
        <v>16</v>
      </c>
      <c r="E34" s="86"/>
      <c r="F34" s="87">
        <v>0.5</v>
      </c>
    </row>
    <row r="35" spans="1:10" x14ac:dyDescent="0.25">
      <c r="J35" s="64"/>
    </row>
    <row r="37" spans="1:10" x14ac:dyDescent="0.25">
      <c r="I37" s="64"/>
    </row>
    <row r="38" spans="1:10" x14ac:dyDescent="0.25">
      <c r="C38" s="34"/>
    </row>
    <row r="39" spans="1:10" x14ac:dyDescent="0.25">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H16" sqref="H16"/>
    </sheetView>
  </sheetViews>
  <sheetFormatPr defaultRowHeight="15" x14ac:dyDescent="0.25"/>
  <cols>
    <col min="2" max="2" width="98.28515625" customWidth="1"/>
  </cols>
  <sheetData>
    <row r="2" spans="1:2" x14ac:dyDescent="0.25">
      <c r="B2" t="s">
        <v>34</v>
      </c>
    </row>
    <row r="4" spans="1:2" x14ac:dyDescent="0.25">
      <c r="A4" s="100"/>
      <c r="B4" s="100" t="s">
        <v>56</v>
      </c>
    </row>
    <row r="7" spans="1:2" ht="18" x14ac:dyDescent="0.25">
      <c r="B7" s="95" t="s">
        <v>35</v>
      </c>
    </row>
    <row r="8" spans="1:2" x14ac:dyDescent="0.25">
      <c r="B8" s="96"/>
    </row>
    <row r="9" spans="1:2" x14ac:dyDescent="0.25">
      <c r="B9" s="97" t="s">
        <v>36</v>
      </c>
    </row>
    <row r="10" spans="1:2" x14ac:dyDescent="0.25">
      <c r="B10" s="97" t="s">
        <v>37</v>
      </c>
    </row>
    <row r="11" spans="1:2" x14ac:dyDescent="0.25">
      <c r="B11" s="97" t="s">
        <v>38</v>
      </c>
    </row>
    <row r="13" spans="1:2" ht="18" x14ac:dyDescent="0.25">
      <c r="B13" s="95" t="s">
        <v>39</v>
      </c>
    </row>
    <row r="14" spans="1:2" x14ac:dyDescent="0.25">
      <c r="B14" s="98"/>
    </row>
    <row r="15" spans="1:2" x14ac:dyDescent="0.25">
      <c r="B15" s="99" t="s">
        <v>40</v>
      </c>
    </row>
    <row r="19" spans="2:2" ht="18" x14ac:dyDescent="0.25">
      <c r="B19" s="95" t="s">
        <v>41</v>
      </c>
    </row>
    <row r="20" spans="2:2" x14ac:dyDescent="0.25">
      <c r="B20" s="96"/>
    </row>
    <row r="21" spans="2:2" x14ac:dyDescent="0.25">
      <c r="B21" s="97" t="s">
        <v>42</v>
      </c>
    </row>
    <row r="22" spans="2:2" x14ac:dyDescent="0.25">
      <c r="B22" s="97" t="s">
        <v>43</v>
      </c>
    </row>
    <row r="23" spans="2:2" x14ac:dyDescent="0.25">
      <c r="B23" s="97" t="s">
        <v>44</v>
      </c>
    </row>
  </sheetData>
  <hyperlinks>
    <hyperlink ref="B9" r:id="rId1" display="https://development.standards.ieee.org/myproject/Public/mytools/mob/preparslides.pdf"/>
    <hyperlink ref="B10" r:id="rId2" display="https://development.standards.ieee.org/myproject/Public/mytools/mob/slideset.pdf"/>
    <hyperlink ref="B11" r:id="rId3" display="https://standards.ieee.org/content/ieee-standards/en/about/sasb/patcom/index.html"/>
    <hyperlink ref="B15" r:id="rId4" display="https://standards.ieee.org/content/dam/ieee-standards/standards/web/documents/other/Participant-Behavior-Individual-Method.pdf"/>
    <hyperlink ref="B21" r:id="rId5" display="https://standards.ieee.org/content/dam/ieee-standards/standards/web/documents/other/copyright-policy-WG-meetings.potx"/>
    <hyperlink ref="B22" r:id="rId6" display="https://standards.ieee.org/faqs/copyrights/index.html"/>
    <hyperlink ref="B23" r:id="rId7" display="https://standards.ieee.org/ipr/copyright-materials.html"/>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1"/>
  <sheetViews>
    <sheetView workbookViewId="0">
      <selection activeCell="B38" sqref="B38"/>
    </sheetView>
  </sheetViews>
  <sheetFormatPr defaultRowHeight="15" x14ac:dyDescent="0.25"/>
  <cols>
    <col min="2" max="2" width="219.28515625" customWidth="1"/>
  </cols>
  <sheetData>
    <row r="3" spans="2:2" x14ac:dyDescent="0.25">
      <c r="B3" s="102" t="s">
        <v>54</v>
      </c>
    </row>
    <row r="6" spans="2:2" x14ac:dyDescent="0.25">
      <c r="B6" s="94" t="s">
        <v>45</v>
      </c>
    </row>
    <row r="7" spans="2:2" x14ac:dyDescent="0.25">
      <c r="B7" s="94"/>
    </row>
    <row r="8" spans="2:2" x14ac:dyDescent="0.25">
      <c r="B8" s="94" t="s">
        <v>46</v>
      </c>
    </row>
    <row r="9" spans="2:2" x14ac:dyDescent="0.25">
      <c r="B9" s="101" t="s">
        <v>47</v>
      </c>
    </row>
    <row r="10" spans="2:2" x14ac:dyDescent="0.25">
      <c r="B10" s="94"/>
    </row>
    <row r="11" spans="2:2" x14ac:dyDescent="0.25">
      <c r="B11" s="94" t="s">
        <v>48</v>
      </c>
    </row>
    <row r="12" spans="2:2" x14ac:dyDescent="0.25">
      <c r="B12" s="101" t="s">
        <v>49</v>
      </c>
    </row>
    <row r="13" spans="2:2" x14ac:dyDescent="0.25">
      <c r="B13" s="94"/>
    </row>
    <row r="14" spans="2:2" x14ac:dyDescent="0.25">
      <c r="B14" s="94" t="s">
        <v>50</v>
      </c>
    </row>
    <row r="15" spans="2:2" x14ac:dyDescent="0.25">
      <c r="B15" s="94"/>
    </row>
    <row r="16" spans="2:2" x14ac:dyDescent="0.25">
      <c r="B16" s="94" t="s">
        <v>51</v>
      </c>
    </row>
    <row r="19" spans="2:2" x14ac:dyDescent="0.25">
      <c r="B19" s="101" t="s">
        <v>55</v>
      </c>
    </row>
    <row r="20" spans="2:2" x14ac:dyDescent="0.25">
      <c r="B20" s="102" t="s">
        <v>52</v>
      </c>
    </row>
    <row r="21" spans="2:2" x14ac:dyDescent="0.25">
      <c r="B21" s="102" t="s">
        <v>53</v>
      </c>
    </row>
  </sheetData>
  <hyperlinks>
    <hyperlink ref="B9" r:id="rId1" display="https://urldefense.com/v3/__https:/mentor.ieee.org/802-ec/dcn/21/ec-21-0207-21-0PNP-ieee-802-lmsc-working-group-policies-and-procedures.pdf__;!!NpxR!3S8f7IdI5o6jkleMdQZsTYTjJ7jKdTiXHNITE3qxuy_lIpDUdvp250Th3AnPZYnnmK8$"/>
    <hyperlink ref="B12" r:id="rId2" display="https://urldefense.com/v3/__https:/www.ieee802.org/devdocs.shtml__;!!NpxR!3S8f7IdI5o6jkleMdQZsTYTjJ7jKdTiXHNITE3qxuy_lIpDUdvp250Th3AnP_pmm0xc$"/>
    <hyperlink ref="B19" r:id="rI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EE9F6C5A-65CD-45E4-BD29-9C2B404F0E5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c9c437c-ae0c-4066-8d90-a0f7de78612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EC-22-0005r0</dc:subject>
  <dc:creator>dorothy.stanley@hpe.com</dc:creator>
  <cp:lastModifiedBy>Dorothy Stanley</cp:lastModifiedBy>
  <cp:lastPrinted>2014-10-07T16:46:30Z</cp:lastPrinted>
  <dcterms:created xsi:type="dcterms:W3CDTF">2014-06-02T22:59:39Z</dcterms:created>
  <dcterms:modified xsi:type="dcterms:W3CDTF">2022-01-06T16:27:06Z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