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104/"/>
    </mc:Choice>
  </mc:AlternateContent>
  <xr:revisionPtr revIDLastSave="44" documentId="8_{EF3FF971-FEA8-4087-A0C8-CCF1DB1388DB}" xr6:coauthVersionLast="47" xr6:coauthVersionMax="47" xr10:uidLastSave="{C6F99B2F-3F05-4589-AD6E-DFE0F679DA13}"/>
  <bookViews>
    <workbookView xWindow="-39150" yWindow="11190" windowWidth="17955" windowHeight="2110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1" i="1"/>
  <c r="A27" i="1" l="1"/>
  <c r="A28" i="1"/>
  <c r="A25" i="1" l="1"/>
  <c r="A23" i="1"/>
  <c r="A20" i="1"/>
  <c r="A14" i="1"/>
  <c r="A15" i="1" s="1"/>
  <c r="A16" i="1" s="1"/>
  <c r="A17" i="1" s="1"/>
  <c r="A18" i="1" s="1"/>
  <c r="A9" i="1"/>
  <c r="A10" i="1" s="1"/>
  <c r="A11" i="1" s="1"/>
  <c r="A12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<sst xmlns="http://schemas.openxmlformats.org/spreadsheetml/2006/main" count="104" uniqueCount="81">
  <si>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</si>
  <si>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</si>
  <si>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</si>
  <si>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</si>
  <si>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</si>
  <si>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</si>
  <si>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</si>
  <si>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</si>
  <si>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</si>
  <si>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</si>
  <si>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</si>
  <si>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</si>
  <si>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</si>
  <si>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</si>
  <si>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</si>
  <si>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</si>
  <si>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</si>
  <si>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</si>
  <si>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</si>
  <si>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</si>
  <si>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</si>
  <si>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</si>
  <si>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</si>
  <si>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</si>
  <si>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</si>
  <si>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</si>
  <si>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</si>
  <si>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</si>
  <si>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</si>
  <si>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</si>
  <si>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</si>
  <si>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</si>
  <si>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</si>
  <si>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</si>
  <si>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</si>
  <si>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</si>
  <si>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</si>
  <si>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</si>
  <si>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</si>
  <si>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</si>
  <si>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</si>
  <si>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</si>
  <si>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</si>
  <si>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</si>
  <si>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</si>
  <si>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</si>
  <si>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</si>
  <si>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</si>
  <si>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</si>
  <si>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</si>
  <si>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</si>
  <si>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</si>
  <si>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</si>
  <si>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</si>
  <si>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</si>
  <si>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</si>
  <si>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</si>
  <si>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</si>
  <si>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</si>
  <si>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</si>
  <si>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</si>
  <si>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</si>
  <si>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</si>
  <si>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</si>
  <si>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</si>
  <si>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</si>
  <si>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</si>
  <si>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</si>
  <si>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</si>
  <si>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4 Jan 2021</t>
  </si>
  <si>
    <t xml:space="preserve">Future Venue Update </t>
  </si>
  <si>
    <t>R1</t>
  </si>
  <si>
    <t xml:space="preserve">Approve the following minutes - </t>
  </si>
  <si>
    <r>
      <t xml:space="preserve">Approve the following minutes
</t>
    </r>
    <r>
      <rPr>
        <b/>
        <sz val="10"/>
        <color rgb="FF000000"/>
        <rFont val="Calibri"/>
        <family val="2"/>
      </rPr>
      <t>•</t>
    </r>
    <r>
      <rPr>
        <b/>
        <sz val="14"/>
        <color rgb="FF000000"/>
        <rFont val="Cambria"/>
        <family val="1"/>
      </rPr>
      <t xml:space="preserve"> </t>
    </r>
    <r>
      <rPr>
        <b/>
        <sz val="10"/>
        <color rgb="FF000000"/>
        <rFont val="Cambria"/>
        <family val="1"/>
      </rPr>
      <t xml:space="preserve">Nov 2021 Plenary 802 EC Closing Meeting - https://mentor.ieee.org/802-ec/dcn/21/ec-21-0216-00-00EC-nov-2021-plenary-802-ec-closing-minutes.pdf
• 07 Dec 2021 Monthly Teleconference Meeting - https://mentor.ieee.org/802-ec/dcn/21/ec-21-0302-00-00EC-07-dec-2021-802-ec-monthly-teleconference-minutes.pdf
M: D'Ambrosia     S: Rosdahl
</t>
    </r>
  </si>
  <si>
    <t>Mar 2022 Plenary Meeting Registration Fees</t>
  </si>
  <si>
    <t>Zimmerman / Rosdahl</t>
  </si>
  <si>
    <t xml:space="preserve">Approve the following minutes
• 14 -16 Dec 2021 802 EC Executive Session Meeting
M: D'Ambrosia     S: Rosdahl
</t>
  </si>
  <si>
    <t>ME</t>
  </si>
  <si>
    <t>IEEE P802.3df Standards Project Beyond Standards Blog post</t>
  </si>
  <si>
    <t>Law</t>
  </si>
  <si>
    <t xml:space="preserve">Update - EC Action Item Summary
https://mentor.ieee.org/802-ec/dcn/19/ec-19-0085-53-00EC-ec-action-items-ongoing.pdf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</si>
</sst>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z val="10"/>
      <color rgb="FF000000"/>
      <name val="Calibri"/>
      <family val="2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Fill="1" applyBorder="1" applyAlignment="1" applyProtection="1">
      <alignment horizontal="left" vertical="top" wrapText="1" indent="1"/>
    </xf>
    <xf numFmtId="2" fontId="6" fillId="0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40" zoomScaleNormal="140" zoomScaleSheetLayoutView="110" workbookViewId="0">
      <selection activeCell="D20" sqref="D20"/>
    </sheetView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71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2"/>
      <c r="C2" s="130" t="s">
        <v>69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TIME(14,0,0)</f>
        <v>0.58333333333333337</v>
      </c>
    </row>
    <row r="9" spans="1:9" x14ac:dyDescent="0.45">
      <c r="A9" s="115">
        <f>2</f>
        <v>2</v>
      </c>
      <c r="B9" s="104" t="s">
        <v>7</v>
      </c>
      <c r="C9" s="105" t="s">
        <v>35</v>
      </c>
      <c r="D9" s="80" t="s">
        <v>1</v>
      </c>
      <c r="E9" s="59">
        <v>5</v>
      </c>
      <c r="F9" s="106">
        <f t="shared" ref="F9:F12" si="0">F8+TIME(0,E8,0)</f>
        <v>0.58680555555555558</v>
      </c>
      <c r="G9" s="134"/>
      <c r="H9" s="135"/>
      <c r="I9" s="135"/>
    </row>
    <row r="10" spans="1:9" ht="25.5" x14ac:dyDescent="0.45">
      <c r="A10" s="131">
        <f t="shared" ref="A10:A12" si="1">A9+0.01</f>
        <v>2.0099999999999998</v>
      </c>
      <c r="B10" s="122" t="s">
        <v>8</v>
      </c>
      <c r="C10" s="123" t="s">
        <v>65</v>
      </c>
      <c r="D10" s="124" t="s">
        <v>1</v>
      </c>
      <c r="E10" s="129">
        <v>2</v>
      </c>
      <c r="F10" s="132">
        <f t="shared" si="0"/>
        <v>0.59027777777777779</v>
      </c>
      <c r="G10" s="87"/>
      <c r="H10" s="55"/>
      <c r="I10" s="55"/>
    </row>
    <row r="11" spans="1:9" s="89" customFormat="1" ht="112.9" customHeight="1" x14ac:dyDescent="0.45">
      <c r="A11" s="116">
        <f t="shared" si="1"/>
        <v>2.0199999999999996</v>
      </c>
      <c r="B11" s="117" t="s">
        <v>66</v>
      </c>
      <c r="C11" s="118" t="s">
        <v>73</v>
      </c>
      <c r="D11" s="119" t="s">
        <v>60</v>
      </c>
      <c r="E11" s="128">
        <v>0</v>
      </c>
      <c r="F11" s="120">
        <f t="shared" si="0"/>
        <v>0.59166666666666667</v>
      </c>
      <c r="G11" s="113"/>
      <c r="H11" s="111"/>
      <c r="I11" s="111"/>
    </row>
    <row r="12" spans="1:9" s="89" customFormat="1" ht="41.65" customHeight="1" x14ac:dyDescent="0.45">
      <c r="A12" s="116">
        <f t="shared" si="1"/>
        <v>2.0299999999999994</v>
      </c>
      <c r="B12" s="117" t="s">
        <v>66</v>
      </c>
      <c r="C12" s="118" t="s">
        <v>76</v>
      </c>
      <c r="D12" s="119" t="s">
        <v>60</v>
      </c>
      <c r="E12" s="128">
        <v>0</v>
      </c>
      <c r="F12" s="120">
        <f t="shared" si="0"/>
        <v>0.59166666666666667</v>
      </c>
      <c r="G12" s="113"/>
      <c r="H12" s="111"/>
      <c r="I12" s="111"/>
    </row>
    <row r="13" spans="1:9" s="89" customFormat="1" x14ac:dyDescent="0.45">
      <c r="A13" s="121"/>
      <c r="B13" s="122"/>
      <c r="C13" s="123"/>
      <c r="D13" s="124"/>
      <c r="E13" s="129"/>
      <c r="F13" s="125"/>
      <c r="G13" s="113"/>
      <c r="H13" s="111"/>
      <c r="I13" s="111"/>
    </row>
    <row r="14" spans="1:9" x14ac:dyDescent="0.45">
      <c r="A14" s="115">
        <f>3</f>
        <v>3</v>
      </c>
      <c r="B14" s="79" t="s">
        <v>8</v>
      </c>
      <c r="C14" s="80" t="s">
        <v>9</v>
      </c>
      <c r="D14" s="80" t="s">
        <v>1</v>
      </c>
      <c r="E14" s="59">
        <v>5</v>
      </c>
      <c r="F14" s="106">
        <f>F12+TIME(0,E12,0)</f>
        <v>0.59166666666666667</v>
      </c>
    </row>
    <row r="15" spans="1:9" x14ac:dyDescent="0.45">
      <c r="A15" s="126">
        <f t="shared" ref="A15:A18" si="2">A14+0.01</f>
        <v>3.01</v>
      </c>
      <c r="B15" s="79" t="s">
        <v>7</v>
      </c>
      <c r="C15" s="136" t="s">
        <v>70</v>
      </c>
      <c r="D15" s="80" t="s">
        <v>0</v>
      </c>
      <c r="E15" s="59">
        <v>10</v>
      </c>
      <c r="F15" s="132">
        <f t="shared" ref="F15:F27" si="3">F14+TIME(0,E14,0)</f>
        <v>0.59513888888888888</v>
      </c>
      <c r="G15" s="114"/>
    </row>
    <row r="16" spans="1:9" x14ac:dyDescent="0.45">
      <c r="A16" s="126">
        <f t="shared" si="2"/>
        <v>3.0199999999999996</v>
      </c>
      <c r="B16" s="79" t="s">
        <v>8</v>
      </c>
      <c r="C16" s="136" t="s">
        <v>67</v>
      </c>
      <c r="D16" s="80" t="s">
        <v>68</v>
      </c>
      <c r="E16" s="59">
        <v>10</v>
      </c>
      <c r="F16" s="132">
        <f t="shared" si="3"/>
        <v>0.6020833333333333</v>
      </c>
      <c r="G16" s="114"/>
    </row>
    <row r="17" spans="1:10" ht="25.5" x14ac:dyDescent="0.45">
      <c r="A17" s="126">
        <f t="shared" si="2"/>
        <v>3.0299999999999994</v>
      </c>
      <c r="B17" s="79" t="s">
        <v>7</v>
      </c>
      <c r="C17" s="136" t="s">
        <v>74</v>
      </c>
      <c r="D17" s="80" t="s">
        <v>75</v>
      </c>
      <c r="E17" s="59">
        <v>20</v>
      </c>
      <c r="F17" s="132">
        <f t="shared" si="3"/>
        <v>0.60902777777777772</v>
      </c>
      <c r="G17" s="133"/>
    </row>
    <row r="18" spans="1:10" ht="38.65" customHeight="1" x14ac:dyDescent="0.45">
      <c r="A18" s="126">
        <f t="shared" si="2"/>
        <v>3.0399999999999991</v>
      </c>
      <c r="B18" s="79" t="s">
        <v>62</v>
      </c>
      <c r="C18" s="136" t="s">
        <v>80</v>
      </c>
      <c r="D18" s="80" t="s">
        <v>60</v>
      </c>
      <c r="E18" s="59">
        <v>10</v>
      </c>
      <c r="F18" s="132">
        <f t="shared" si="3"/>
        <v>0.62291666666666656</v>
      </c>
    </row>
    <row r="19" spans="1:10" x14ac:dyDescent="0.45">
      <c r="A19" s="78"/>
      <c r="B19" s="79"/>
      <c r="C19" s="80"/>
      <c r="D19" s="80"/>
      <c r="E19" s="59"/>
      <c r="F19" s="132">
        <f t="shared" si="3"/>
        <v>0.62986111111111098</v>
      </c>
    </row>
    <row r="20" spans="1:10" x14ac:dyDescent="0.45">
      <c r="A20" s="115">
        <f>4</f>
        <v>4</v>
      </c>
      <c r="B20" s="79"/>
      <c r="C20" s="85" t="s">
        <v>63</v>
      </c>
      <c r="D20" s="80"/>
      <c r="E20" s="59"/>
      <c r="F20" s="132">
        <f t="shared" si="3"/>
        <v>0.62986111111111098</v>
      </c>
    </row>
    <row r="21" spans="1:10" x14ac:dyDescent="0.45">
      <c r="A21" s="131">
        <f t="shared" ref="A21" si="4">A20+0.01</f>
        <v>4.01</v>
      </c>
      <c r="B21" s="79" t="s">
        <v>77</v>
      </c>
      <c r="C21" s="137" t="s">
        <v>78</v>
      </c>
      <c r="D21" s="80" t="s">
        <v>79</v>
      </c>
      <c r="E21" s="59">
        <v>3</v>
      </c>
      <c r="F21" s="132">
        <f t="shared" si="3"/>
        <v>0.62986111111111098</v>
      </c>
      <c r="G21" s="133"/>
    </row>
    <row r="22" spans="1:10" x14ac:dyDescent="0.45">
      <c r="A22" s="81"/>
      <c r="B22" s="79"/>
      <c r="C22" s="83"/>
      <c r="D22" s="80"/>
      <c r="E22" s="84"/>
      <c r="F22" s="132">
        <f t="shared" si="3"/>
        <v>0.63194444444444431</v>
      </c>
    </row>
    <row r="23" spans="1:10" s="90" customFormat="1" x14ac:dyDescent="0.45">
      <c r="A23" s="115">
        <f>5</f>
        <v>5</v>
      </c>
      <c r="B23" s="79"/>
      <c r="C23" s="82" t="s">
        <v>47</v>
      </c>
      <c r="D23" s="80"/>
      <c r="E23" s="59"/>
      <c r="F23" s="132">
        <f t="shared" si="3"/>
        <v>0.63194444444444431</v>
      </c>
      <c r="G23" s="88"/>
      <c r="H23" s="86"/>
      <c r="I23" s="88"/>
      <c r="J23" s="88"/>
    </row>
    <row r="24" spans="1:10" x14ac:dyDescent="0.45">
      <c r="A24" s="81"/>
      <c r="B24" s="79"/>
      <c r="C24" s="80"/>
      <c r="D24" s="80"/>
      <c r="E24" s="59"/>
      <c r="F24" s="132">
        <f t="shared" si="3"/>
        <v>0.63194444444444431</v>
      </c>
      <c r="G24" s="88"/>
      <c r="H24" s="88"/>
      <c r="I24" s="88"/>
      <c r="J24" s="88"/>
    </row>
    <row r="25" spans="1:10" x14ac:dyDescent="0.45">
      <c r="A25" s="115">
        <f>6</f>
        <v>6</v>
      </c>
      <c r="B25" s="79"/>
      <c r="C25" s="82" t="s">
        <v>64</v>
      </c>
      <c r="D25" s="80"/>
      <c r="E25" s="59"/>
      <c r="F25" s="132">
        <f t="shared" si="3"/>
        <v>0.63194444444444431</v>
      </c>
      <c r="G25" s="88"/>
      <c r="H25" s="88"/>
      <c r="I25" s="88"/>
      <c r="J25" s="88"/>
    </row>
    <row r="26" spans="1:10" x14ac:dyDescent="0.35">
      <c r="A26" s="78"/>
      <c r="B26" s="79"/>
      <c r="C26" s="91"/>
      <c r="D26" s="92"/>
      <c r="E26" s="93"/>
      <c r="F26" s="132">
        <f t="shared" si="3"/>
        <v>0.63194444444444431</v>
      </c>
      <c r="G26" s="88"/>
      <c r="H26" s="88"/>
      <c r="I26" s="88"/>
      <c r="J26" s="88"/>
    </row>
    <row r="27" spans="1:10" ht="25.5" x14ac:dyDescent="0.45">
      <c r="A27" s="115">
        <f>9</f>
        <v>9</v>
      </c>
      <c r="B27" s="79"/>
      <c r="C27" s="94" t="s">
        <v>31</v>
      </c>
      <c r="D27" s="80" t="s">
        <v>32</v>
      </c>
      <c r="E27" s="95">
        <v>5</v>
      </c>
      <c r="F27" s="132">
        <f t="shared" si="3"/>
        <v>0.63194444444444431</v>
      </c>
      <c r="G27" s="88"/>
      <c r="H27" s="88"/>
      <c r="I27" s="88"/>
      <c r="J27" s="88"/>
    </row>
    <row r="28" spans="1:10" ht="14.45" customHeight="1" thickBot="1" x14ac:dyDescent="0.5">
      <c r="A28" s="127">
        <f>10</f>
        <v>10</v>
      </c>
      <c r="B28" s="96" t="s">
        <v>7</v>
      </c>
      <c r="C28" s="97" t="s">
        <v>36</v>
      </c>
      <c r="D28" s="98" t="s">
        <v>1</v>
      </c>
      <c r="E28" s="99"/>
      <c r="F28" s="100">
        <v>0.66666666666666663</v>
      </c>
      <c r="G28" s="101"/>
      <c r="H28" s="88"/>
    </row>
    <row r="32" spans="1:10" x14ac:dyDescent="0.45">
      <c r="C32" s="103"/>
    </row>
    <row r="33" spans="3:3" x14ac:dyDescent="0.45">
      <c r="C33" s="103"/>
    </row>
    <row r="35" spans="3:3" x14ac:dyDescent="0.45">
      <c r="C35" s="56" t="s">
        <v>72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2021-12-22T17:03:56Z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