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11/"/>
    </mc:Choice>
  </mc:AlternateContent>
  <xr:revisionPtr revIDLastSave="27" documentId="8_{958F77A6-7077-4AB8-AE8C-CB7E9E309799}" xr6:coauthVersionLast="47" xr6:coauthVersionMax="47" xr10:uidLastSave="{50E55D9F-1192-4C53-A14F-4C12EEE5C486}"/>
  <bookViews>
    <workbookView xWindow="-98" yWindow="-98" windowWidth="28996" windowHeight="15796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EC_Opening_Agenda!$A$1:$E$40</definedName>
    <definedName name="PRINT_AREA_MI_1">EC_Opening_Agenda!$A$1:$E$40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10" i="1" l="1"/>
  <c r="A11" i="1" s="1"/>
  <c r="A39" i="1" l="1"/>
  <c r="A31" i="1"/>
  <c r="A32" i="1" s="1"/>
  <c r="A33" i="1" s="1"/>
  <c r="A34" i="1" s="1"/>
  <c r="A40" i="1" l="1"/>
  <c r="A41" i="1" s="1"/>
  <c r="A42" i="1" s="1"/>
  <c r="A43" i="1" s="1"/>
  <c r="A44" i="1" s="1"/>
  <c r="F9" i="1"/>
  <c r="F10" i="1" s="1"/>
  <c r="A16" i="1"/>
  <c r="A17" i="1" s="1"/>
  <c r="A49" i="1"/>
  <c r="A50" i="1" s="1"/>
  <c r="A18" i="1" l="1"/>
  <c r="A19" i="1" s="1"/>
  <c r="A20" i="1" s="1"/>
  <c r="A21" i="1" s="1"/>
  <c r="F11" i="1"/>
  <c r="A51" i="1"/>
  <c r="A52" i="1" s="1"/>
  <c r="A22" i="1" l="1"/>
  <c r="A23" i="1" s="1"/>
  <c r="A24" i="1" s="1"/>
  <c r="A25" i="1" s="1"/>
  <c r="A26" i="1" s="1"/>
  <c r="A27" i="1" s="1"/>
  <c r="A28" i="1" s="1"/>
  <c r="A29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31" i="1" s="1"/>
  <c r="F32" i="1" s="1"/>
  <c r="F33" i="1" s="1"/>
  <c r="F34" i="1" s="1"/>
  <c r="F36" i="1" l="1"/>
  <c r="F38" i="1" l="1"/>
  <c r="F39" i="1" s="1"/>
  <c r="F40" i="1" s="1"/>
  <c r="F41" i="1" s="1"/>
  <c r="F42" i="1" s="1"/>
  <c r="F43" i="1" s="1"/>
  <c r="F44" i="1" s="1"/>
  <c r="F46" i="1" s="1"/>
  <c r="F48" i="1" s="1"/>
  <c r="F49" i="1" s="1"/>
  <c r="F50" i="1" s="1"/>
  <c r="F51" i="1" s="1"/>
  <c r="F52" i="1" s="1"/>
  <c r="F54" i="1" l="1"/>
  <c r="F55" i="1" s="1"/>
</calcChain>
</file>

<file path=xl/sharedStrings.xml><?xml version="1.0" encoding="utf-8"?>
<sst xmlns="http://schemas.openxmlformats.org/spreadsheetml/2006/main" count="125" uniqueCount="67">
  <si>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</si>
  <si>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</si>
  <si>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</si>
  <si>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</si>
  <si>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</si>
  <si>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</si>
  <si>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</si>
  <si>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</si>
  <si>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</si>
  <si>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</si>
  <si>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</si>
  <si>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</si>
  <si>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</si>
  <si>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</si>
  <si>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</si>
  <si>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</si>
  <si>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</si>
  <si>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</si>
  <si>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</si>
  <si>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</si>
  <si>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</si>
  <si>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</si>
  <si>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</si>
  <si>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</si>
  <si>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</si>
  <si>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</si>
  <si>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</si>
  <si>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</si>
  <si>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</si>
  <si>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</si>
  <si>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</si>
  <si>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</si>
  <si>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</si>
  <si>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</si>
  <si>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</si>
  <si>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</si>
  <si>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</si>
  <si>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</si>
  <si>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</si>
  <si>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</si>
  <si>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</si>
  <si>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</si>
  <si>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</si>
  <si>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</si>
  <si>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</si>
  <si>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</si>
  <si>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10:30AM</t>
  </si>
  <si>
    <t xml:space="preserve">Action Item Recap 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</si>
  <si>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</si>
  <si>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</si>
  <si>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</si>
  <si>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</si>
  <si>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</si>
  <si>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R0</t>
  </si>
  <si>
    <t xml:space="preserve">IEEE-SA Participation / Copyright Policies 
Reference - https://ieee802.org/sapolicies.shtml </t>
  </si>
  <si>
    <t>Agenda Items from WG / TAG Chairs</t>
  </si>
  <si>
    <t>IEEE 802 Public Visibility</t>
  </si>
  <si>
    <t>IEEE 802 Publication Report
Ref: TBD</t>
  </si>
  <si>
    <t>IEEE 802 EC Solutions_Report
Ref: TBD</t>
  </si>
  <si>
    <t>IEEE 802 Active Standards Report
Ref: TBD</t>
  </si>
  <si>
    <t>IEEE 802 Active PAR Report
Ref: TBD</t>
  </si>
  <si>
    <t>Haasz</t>
  </si>
  <si>
    <t xml:space="preserve">APPROVE Motion: Approve  minutes of 07 Sep 2021 802 EC Teleconference 
</t>
  </si>
  <si>
    <t>AGENDA  -  IEEE 802 LMSC EXECUTIVE COMMITTEE MEETING
IEEE 802 LMSC 128th Plenary Session</t>
  </si>
  <si>
    <t>Friday 19:00-21:00 UTC
Nov 5, 2021</t>
  </si>
  <si>
    <t>Recap 802/SA Task Force Meetig (18 Oct 2021)</t>
  </si>
  <si>
    <t xml:space="preserve">802 Restructuring Ad hoc Status Update Operating Efficiency, Co-ordination of 802 Next Gen Activities, Mixed-mode transition, Long-term meeting strategy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</si>
</sst>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  <xf numFmtId="2" fontId="20" fillId="23" borderId="11" xfId="0" applyNumberFormat="1" applyFont="1" applyFill="1" applyBorder="1" applyAlignment="1">
      <alignment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topLeftCell="A24" zoomScale="190" zoomScaleNormal="190" workbookViewId="0">
      <selection activeCell="C30" sqref="C30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53</v>
      </c>
      <c r="B1" s="2"/>
      <c r="C1" s="3" t="s">
        <v>63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64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0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0.54236111111111107</v>
      </c>
      <c r="H9" s="36">
        <v>6.9444444444444449E-3</v>
      </c>
    </row>
    <row r="10" spans="1:8" ht="20.25" x14ac:dyDescent="0.5">
      <c r="A10" s="121">
        <f>A9+1</f>
        <v>3</v>
      </c>
      <c r="B10" s="90" t="s">
        <v>13</v>
      </c>
      <c r="C10" s="131" t="s">
        <v>54</v>
      </c>
      <c r="D10" s="91" t="s">
        <v>6</v>
      </c>
      <c r="E10" s="92">
        <v>0</v>
      </c>
      <c r="F10" s="120">
        <f t="shared" ref="F10" si="1">F9+TIME(0,E9,0)</f>
        <v>0.54583333333333328</v>
      </c>
      <c r="H10" s="36"/>
    </row>
    <row r="11" spans="1:8" ht="14.25" customHeight="1" x14ac:dyDescent="0.5">
      <c r="A11" s="37">
        <f>A10+0.01</f>
        <v>3.01</v>
      </c>
      <c r="B11" s="21" t="s">
        <v>9</v>
      </c>
      <c r="C11" s="23" t="s">
        <v>62</v>
      </c>
      <c r="D11" s="23" t="s">
        <v>30</v>
      </c>
      <c r="E11" s="38">
        <v>0</v>
      </c>
      <c r="F11" s="89">
        <f t="shared" si="0"/>
        <v>0.54583333333333328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0.54583333333333328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0.54583333333333328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38</v>
      </c>
      <c r="D17" s="91" t="s">
        <v>6</v>
      </c>
      <c r="E17" s="92">
        <v>10</v>
      </c>
      <c r="F17" s="12">
        <f t="shared" si="0"/>
        <v>0.54722222222222217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0">
        <f t="shared" si="0"/>
        <v>0.55416666666666659</v>
      </c>
      <c r="H18" s="39">
        <v>0</v>
      </c>
    </row>
    <row r="19" spans="1:254" x14ac:dyDescent="0.5">
      <c r="A19" s="76">
        <f t="shared" ref="A19:A29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0">
        <f t="shared" si="0"/>
        <v>0.55624999999999991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0">
        <f t="shared" si="0"/>
        <v>0.55833333333333324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39</v>
      </c>
      <c r="D21" s="91" t="s">
        <v>6</v>
      </c>
      <c r="E21" s="92">
        <v>2</v>
      </c>
      <c r="F21" s="120">
        <f t="shared" si="0"/>
        <v>0.55902777777777768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17</v>
      </c>
      <c r="D22" s="91" t="s">
        <v>6</v>
      </c>
      <c r="E22" s="92">
        <v>1</v>
      </c>
      <c r="F22" s="120">
        <f t="shared" si="0"/>
        <v>0.56041666666666656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2" t="s">
        <v>18</v>
      </c>
      <c r="D23" s="123" t="s">
        <v>6</v>
      </c>
      <c r="E23" s="124">
        <v>1</v>
      </c>
      <c r="F23" s="120">
        <f t="shared" si="0"/>
        <v>0.56111111111111101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5" t="s">
        <v>36</v>
      </c>
      <c r="D24" s="126" t="s">
        <v>6</v>
      </c>
      <c r="E24" s="127">
        <v>1</v>
      </c>
      <c r="F24" s="128">
        <f t="shared" si="0"/>
        <v>0.56180555555555545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19</v>
      </c>
      <c r="D25" s="109" t="s">
        <v>6</v>
      </c>
      <c r="E25" s="129">
        <v>2</v>
      </c>
      <c r="F25" s="111">
        <f t="shared" si="0"/>
        <v>0.56249999999999989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20</v>
      </c>
      <c r="D26" s="109" t="s">
        <v>6</v>
      </c>
      <c r="E26" s="110">
        <v>10</v>
      </c>
      <c r="F26" s="111">
        <f t="shared" si="0"/>
        <v>0.56388888888888877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47</v>
      </c>
      <c r="D27" s="82" t="s">
        <v>40</v>
      </c>
      <c r="E27" s="98">
        <v>10</v>
      </c>
      <c r="F27" s="97">
        <f t="shared" si="0"/>
        <v>0.57083333333333319</v>
      </c>
      <c r="H27" s="36"/>
    </row>
    <row r="28" spans="1:254" x14ac:dyDescent="0.5">
      <c r="A28" s="76">
        <f t="shared" si="2"/>
        <v>5.1199999999999974</v>
      </c>
      <c r="B28" s="90" t="s">
        <v>13</v>
      </c>
      <c r="C28" s="96" t="s">
        <v>65</v>
      </c>
      <c r="D28" s="82" t="s">
        <v>6</v>
      </c>
      <c r="E28" s="98">
        <v>5</v>
      </c>
      <c r="F28" s="97">
        <f t="shared" si="0"/>
        <v>0.57777777777777761</v>
      </c>
      <c r="H28" s="36"/>
    </row>
    <row r="29" spans="1:254" ht="20.65" customHeight="1" x14ac:dyDescent="0.5">
      <c r="A29" s="76">
        <f t="shared" si="2"/>
        <v>5.1299999999999972</v>
      </c>
      <c r="B29" s="90" t="s">
        <v>13</v>
      </c>
      <c r="C29" s="96" t="s">
        <v>66</v>
      </c>
      <c r="D29" s="82" t="s">
        <v>6</v>
      </c>
      <c r="E29" s="98"/>
      <c r="F29" s="97"/>
      <c r="H29" s="36"/>
    </row>
    <row r="30" spans="1:254" x14ac:dyDescent="0.5">
      <c r="A30" s="76"/>
      <c r="B30" s="115"/>
      <c r="C30" s="96"/>
      <c r="D30" s="82"/>
      <c r="E30" s="98"/>
      <c r="F30" s="97"/>
      <c r="H30" s="36"/>
    </row>
    <row r="31" spans="1:254" x14ac:dyDescent="0.5">
      <c r="A31" s="76">
        <f>6</f>
        <v>6</v>
      </c>
      <c r="B31" s="71"/>
      <c r="C31" s="82" t="s">
        <v>32</v>
      </c>
      <c r="D31" s="82"/>
      <c r="E31" s="98"/>
      <c r="F31" s="97">
        <f>F28+TIME(0,E28,0)</f>
        <v>0.58124999999999982</v>
      </c>
      <c r="H31" s="36">
        <v>3.4722222222222225E-3</v>
      </c>
    </row>
    <row r="32" spans="1:254" x14ac:dyDescent="0.5">
      <c r="A32" s="95">
        <f>A31+0.01</f>
        <v>6.01</v>
      </c>
      <c r="B32" s="71" t="s">
        <v>13</v>
      </c>
      <c r="C32" s="96" t="s">
        <v>23</v>
      </c>
      <c r="D32" s="82" t="s">
        <v>21</v>
      </c>
      <c r="E32" s="98">
        <v>5</v>
      </c>
      <c r="F32" s="97">
        <f t="shared" si="0"/>
        <v>0.58124999999999982</v>
      </c>
      <c r="H32" s="36">
        <v>3.4722222222222225E-3</v>
      </c>
      <c r="J32" s="75"/>
    </row>
    <row r="33" spans="1:10" x14ac:dyDescent="0.5">
      <c r="A33" s="95">
        <f t="shared" ref="A33:A34" si="3">A32+0.01</f>
        <v>6.02</v>
      </c>
      <c r="B33" s="71" t="s">
        <v>13</v>
      </c>
      <c r="C33" s="96" t="s">
        <v>41</v>
      </c>
      <c r="D33" s="82" t="s">
        <v>24</v>
      </c>
      <c r="E33" s="99">
        <v>10</v>
      </c>
      <c r="F33" s="97">
        <f t="shared" si="0"/>
        <v>0.58472222222222203</v>
      </c>
      <c r="H33" s="36">
        <v>3.4722222222222225E-3</v>
      </c>
    </row>
    <row r="34" spans="1:10" ht="15" customHeight="1" x14ac:dyDescent="0.5">
      <c r="A34" s="95">
        <f t="shared" si="3"/>
        <v>6.0299999999999994</v>
      </c>
      <c r="B34" s="112" t="s">
        <v>13</v>
      </c>
      <c r="C34" s="108" t="s">
        <v>25</v>
      </c>
      <c r="D34" s="109" t="s">
        <v>45</v>
      </c>
      <c r="E34" s="110">
        <v>10</v>
      </c>
      <c r="F34" s="111">
        <f t="shared" si="0"/>
        <v>0.59166666666666645</v>
      </c>
      <c r="H34" s="36"/>
    </row>
    <row r="35" spans="1:10" ht="15" customHeight="1" x14ac:dyDescent="0.5">
      <c r="A35" s="95"/>
      <c r="B35" s="112"/>
      <c r="C35" s="108"/>
      <c r="D35" s="109"/>
      <c r="E35" s="110"/>
      <c r="F35" s="111"/>
      <c r="H35" s="36"/>
    </row>
    <row r="36" spans="1:10" ht="15" customHeight="1" x14ac:dyDescent="0.5">
      <c r="A36" s="95">
        <v>7</v>
      </c>
      <c r="B36" s="112"/>
      <c r="C36" s="109" t="s">
        <v>55</v>
      </c>
      <c r="D36" s="109"/>
      <c r="E36" s="110"/>
      <c r="F36" s="111">
        <f>F34+TIME(0,E34,0)</f>
        <v>0.59861111111111087</v>
      </c>
      <c r="H36" s="36"/>
    </row>
    <row r="37" spans="1:10" ht="15" customHeight="1" x14ac:dyDescent="0.5">
      <c r="A37" s="95"/>
      <c r="B37" s="112"/>
      <c r="C37" s="108"/>
      <c r="D37" s="109"/>
      <c r="E37" s="110"/>
      <c r="F37" s="97"/>
      <c r="H37" s="36"/>
    </row>
    <row r="38" spans="1:10" ht="15" customHeight="1" x14ac:dyDescent="0.5">
      <c r="A38" s="95">
        <v>8</v>
      </c>
      <c r="B38" s="71"/>
      <c r="C38" s="82" t="s">
        <v>33</v>
      </c>
      <c r="D38" s="82"/>
      <c r="E38" s="98"/>
      <c r="F38" s="111">
        <f>F36+TIME(0,E36,0)</f>
        <v>0.59861111111111087</v>
      </c>
      <c r="H38" s="36"/>
    </row>
    <row r="39" spans="1:10" x14ac:dyDescent="0.5">
      <c r="A39" s="95">
        <f t="shared" ref="A39:A52" si="4">A38+0.01</f>
        <v>8.01</v>
      </c>
      <c r="B39" s="72" t="s">
        <v>13</v>
      </c>
      <c r="C39" s="96" t="s">
        <v>48</v>
      </c>
      <c r="D39" s="82" t="s">
        <v>37</v>
      </c>
      <c r="E39" s="98">
        <v>3</v>
      </c>
      <c r="F39" s="111">
        <f>F38+TIME(0,E38,0)</f>
        <v>0.59861111111111087</v>
      </c>
      <c r="H39" s="36">
        <v>3.4722222222222225E-3</v>
      </c>
      <c r="J39" s="75"/>
    </row>
    <row r="40" spans="1:10" x14ac:dyDescent="0.5">
      <c r="A40" s="95">
        <f>A39+0.01</f>
        <v>8.02</v>
      </c>
      <c r="B40" s="71" t="s">
        <v>13</v>
      </c>
      <c r="C40" s="81" t="s">
        <v>49</v>
      </c>
      <c r="D40" s="82" t="s">
        <v>44</v>
      </c>
      <c r="E40" s="98">
        <v>3</v>
      </c>
      <c r="F40" s="111">
        <f>F39+TIME(0,E39,0)</f>
        <v>0.6006944444444442</v>
      </c>
      <c r="H40" s="36">
        <v>3.4722222222222225E-3</v>
      </c>
    </row>
    <row r="41" spans="1:10" x14ac:dyDescent="0.5">
      <c r="A41" s="95">
        <f t="shared" si="4"/>
        <v>8.0299999999999994</v>
      </c>
      <c r="B41" s="72" t="s">
        <v>13</v>
      </c>
      <c r="C41" s="81" t="s">
        <v>50</v>
      </c>
      <c r="D41" s="82" t="s">
        <v>42</v>
      </c>
      <c r="E41" s="98">
        <v>3</v>
      </c>
      <c r="F41" s="111">
        <f t="shared" si="0"/>
        <v>0.60277777777777752</v>
      </c>
      <c r="H41" s="36"/>
    </row>
    <row r="42" spans="1:10" ht="22.15" customHeight="1" x14ac:dyDescent="0.5">
      <c r="A42" s="95">
        <f t="shared" si="4"/>
        <v>8.0399999999999991</v>
      </c>
      <c r="B42" s="72" t="s">
        <v>13</v>
      </c>
      <c r="C42" s="81" t="s">
        <v>51</v>
      </c>
      <c r="D42" s="82" t="s">
        <v>42</v>
      </c>
      <c r="E42" s="98">
        <v>3</v>
      </c>
      <c r="F42" s="111">
        <f t="shared" si="0"/>
        <v>0.60486111111111085</v>
      </c>
      <c r="H42" s="36"/>
    </row>
    <row r="43" spans="1:10" ht="15" customHeight="1" x14ac:dyDescent="0.5">
      <c r="A43" s="95">
        <f t="shared" si="4"/>
        <v>8.0499999999999989</v>
      </c>
      <c r="B43" s="72" t="s">
        <v>13</v>
      </c>
      <c r="C43" s="81" t="s">
        <v>52</v>
      </c>
      <c r="D43" s="82" t="s">
        <v>43</v>
      </c>
      <c r="E43" s="98">
        <v>5</v>
      </c>
      <c r="F43" s="111">
        <f t="shared" si="0"/>
        <v>0.60694444444444418</v>
      </c>
      <c r="H43" s="36"/>
    </row>
    <row r="44" spans="1:10" ht="15" customHeight="1" x14ac:dyDescent="0.5">
      <c r="A44" s="95">
        <f t="shared" si="4"/>
        <v>8.0599999999999987</v>
      </c>
      <c r="B44" s="72" t="s">
        <v>13</v>
      </c>
      <c r="C44" s="81" t="s">
        <v>56</v>
      </c>
      <c r="D44" s="82" t="s">
        <v>30</v>
      </c>
      <c r="E44" s="98">
        <v>3</v>
      </c>
      <c r="F44" s="111">
        <f t="shared" si="0"/>
        <v>0.61041666666666639</v>
      </c>
      <c r="H44" s="36"/>
    </row>
    <row r="45" spans="1:10" ht="15" customHeight="1" x14ac:dyDescent="0.5">
      <c r="A45" s="95"/>
      <c r="B45" s="72"/>
      <c r="C45" s="81"/>
      <c r="D45" s="82"/>
      <c r="E45" s="98"/>
      <c r="F45" s="111"/>
      <c r="H45" s="36"/>
    </row>
    <row r="46" spans="1:10" x14ac:dyDescent="0.5">
      <c r="A46" s="95">
        <v>9</v>
      </c>
      <c r="B46" s="71"/>
      <c r="C46" s="82" t="s">
        <v>34</v>
      </c>
      <c r="D46" s="82"/>
      <c r="E46" s="98"/>
      <c r="F46" s="111">
        <f>F44+TIME(0,E44,0)</f>
        <v>0.61249999999999971</v>
      </c>
      <c r="H46" s="36"/>
      <c r="J46" s="75"/>
    </row>
    <row r="47" spans="1:10" x14ac:dyDescent="0.5">
      <c r="A47" s="95"/>
      <c r="B47" s="71"/>
      <c r="C47" s="82"/>
      <c r="D47" s="82"/>
      <c r="E47" s="98"/>
      <c r="F47" s="111"/>
      <c r="H47" s="36"/>
      <c r="J47" s="75"/>
    </row>
    <row r="48" spans="1:10" x14ac:dyDescent="0.5">
      <c r="A48" s="95">
        <v>10</v>
      </c>
      <c r="B48" s="71"/>
      <c r="C48" s="82" t="s">
        <v>35</v>
      </c>
      <c r="D48" s="82"/>
      <c r="E48" s="98"/>
      <c r="F48" s="111">
        <f>F46+TIME(0,E46,0)</f>
        <v>0.61249999999999971</v>
      </c>
      <c r="H48" s="36">
        <v>2.0833333333333333E-3</v>
      </c>
    </row>
    <row r="49" spans="1:254" ht="20.25" x14ac:dyDescent="0.5">
      <c r="A49" s="100">
        <f t="shared" si="4"/>
        <v>10.01</v>
      </c>
      <c r="B49" s="88" t="s">
        <v>10</v>
      </c>
      <c r="C49" s="130" t="s">
        <v>57</v>
      </c>
      <c r="D49" s="101" t="s">
        <v>61</v>
      </c>
      <c r="E49" s="102">
        <v>0</v>
      </c>
      <c r="F49" s="103">
        <f t="shared" si="0"/>
        <v>0.61249999999999971</v>
      </c>
      <c r="H49" s="36"/>
    </row>
    <row r="50" spans="1:254" ht="20.25" x14ac:dyDescent="0.5">
      <c r="A50" s="100">
        <f t="shared" si="4"/>
        <v>10.02</v>
      </c>
      <c r="B50" s="88" t="s">
        <v>10</v>
      </c>
      <c r="C50" s="130" t="s">
        <v>58</v>
      </c>
      <c r="D50" s="101" t="s">
        <v>61</v>
      </c>
      <c r="E50" s="102">
        <v>0</v>
      </c>
      <c r="F50" s="103">
        <f t="shared" si="0"/>
        <v>0.61249999999999971</v>
      </c>
      <c r="H50" s="94"/>
    </row>
    <row r="51" spans="1:254" ht="20.25" x14ac:dyDescent="0.5">
      <c r="A51" s="100">
        <f t="shared" si="4"/>
        <v>10.029999999999999</v>
      </c>
      <c r="B51" s="88" t="s">
        <v>10</v>
      </c>
      <c r="C51" s="130" t="s">
        <v>59</v>
      </c>
      <c r="D51" s="101" t="s">
        <v>61</v>
      </c>
      <c r="E51" s="102">
        <v>0</v>
      </c>
      <c r="F51" s="103">
        <f t="shared" si="0"/>
        <v>0.61249999999999971</v>
      </c>
      <c r="H51" s="113"/>
    </row>
    <row r="52" spans="1:254" ht="20.25" x14ac:dyDescent="0.5">
      <c r="A52" s="100">
        <f t="shared" si="4"/>
        <v>10.039999999999999</v>
      </c>
      <c r="B52" s="88" t="s">
        <v>10</v>
      </c>
      <c r="C52" s="130" t="s">
        <v>60</v>
      </c>
      <c r="D52" s="101" t="s">
        <v>61</v>
      </c>
      <c r="E52" s="102">
        <v>0</v>
      </c>
      <c r="F52" s="103">
        <f t="shared" si="0"/>
        <v>0.61249999999999971</v>
      </c>
      <c r="H52" s="113"/>
    </row>
    <row r="53" spans="1:254" s="119" customFormat="1" x14ac:dyDescent="0.5">
      <c r="A53" s="116"/>
      <c r="B53" s="112"/>
      <c r="C53" s="108"/>
      <c r="D53" s="109"/>
      <c r="E53" s="110"/>
      <c r="F53" s="111"/>
      <c r="G53" s="117"/>
      <c r="H53" s="118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</row>
    <row r="54" spans="1:254" ht="21.75" customHeight="1" x14ac:dyDescent="0.5">
      <c r="A54" s="95">
        <v>11</v>
      </c>
      <c r="B54" s="71" t="s">
        <v>13</v>
      </c>
      <c r="C54" s="82" t="s">
        <v>26</v>
      </c>
      <c r="D54" s="82" t="s">
        <v>6</v>
      </c>
      <c r="E54" s="98">
        <v>3</v>
      </c>
      <c r="F54" s="111">
        <f>F52+TIME(0,E52,0)</f>
        <v>0.61249999999999971</v>
      </c>
      <c r="H54" s="13"/>
    </row>
    <row r="55" spans="1:254" x14ac:dyDescent="0.5">
      <c r="A55" s="104"/>
      <c r="B55" s="105"/>
      <c r="C55" s="106"/>
      <c r="D55" s="106"/>
      <c r="E55" s="107"/>
      <c r="F55" s="97">
        <f t="shared" si="0"/>
        <v>0.61458333333333304</v>
      </c>
      <c r="H55" s="13"/>
    </row>
    <row r="56" spans="1:254" x14ac:dyDescent="0.5">
      <c r="A56" s="83"/>
      <c r="B56" s="77"/>
      <c r="C56" s="87"/>
      <c r="D56" s="84"/>
      <c r="E56" s="85"/>
      <c r="F56" s="86"/>
      <c r="H56" s="43"/>
    </row>
    <row r="57" spans="1:254" x14ac:dyDescent="0.5">
      <c r="A57" s="114">
        <v>12</v>
      </c>
      <c r="B57" s="73" t="s">
        <v>22</v>
      </c>
      <c r="C57" s="74" t="s">
        <v>27</v>
      </c>
      <c r="D57" s="78" t="s">
        <v>6</v>
      </c>
      <c r="E57" s="79"/>
      <c r="F57" s="80" t="s">
        <v>46</v>
      </c>
      <c r="H57" s="48"/>
    </row>
    <row r="58" spans="1:254" ht="24.7" customHeight="1" x14ac:dyDescent="0.5">
      <c r="A58" s="44"/>
      <c r="B58" s="45"/>
      <c r="C58" s="42"/>
      <c r="D58" s="42"/>
      <c r="E58" s="46"/>
      <c r="F58" s="47"/>
      <c r="H58" s="50" t="s">
        <v>1</v>
      </c>
    </row>
    <row r="59" spans="1:254" x14ac:dyDescent="0.5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254" x14ac:dyDescent="0.5">
      <c r="A60" s="45"/>
      <c r="B60" s="51"/>
      <c r="C60" s="42" t="s">
        <v>29</v>
      </c>
      <c r="D60" s="52"/>
      <c r="E60" s="53"/>
      <c r="F60" s="54"/>
      <c r="H60" s="61"/>
    </row>
    <row r="61" spans="1:254" x14ac:dyDescent="0.5">
      <c r="A61" s="45"/>
      <c r="B61" s="56"/>
      <c r="C61" s="57"/>
      <c r="D61" s="58"/>
      <c r="E61" s="59"/>
      <c r="F61" s="60"/>
    </row>
    <row r="62" spans="1:254" x14ac:dyDescent="0.5">
      <c r="A62" s="62"/>
      <c r="B62" s="63"/>
      <c r="C62" s="64"/>
    </row>
    <row r="63" spans="1:254" x14ac:dyDescent="0.5">
      <c r="A63" s="62"/>
      <c r="B63" s="63"/>
      <c r="C63" s="69"/>
      <c r="D63" s="69"/>
    </row>
    <row r="64" spans="1:254" x14ac:dyDescent="0.5">
      <c r="A64" s="62"/>
      <c r="B64" s="63"/>
      <c r="C64" s="70"/>
      <c r="D64" s="69"/>
    </row>
    <row r="65" spans="4:4" x14ac:dyDescent="0.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2021-09-15T20:36:09Z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